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1\УСН_ 2021\"/>
    </mc:Choice>
  </mc:AlternateContent>
  <bookViews>
    <workbookView xWindow="0" yWindow="0" windowWidth="28800" windowHeight="12435"/>
  </bookViews>
  <sheets>
    <sheet name="УСН" sheetId="3" r:id="rId1"/>
  </sheets>
  <definedNames>
    <definedName name="_xlnm.Print_Titles" localSheetId="0">УСН!$A:$B</definedName>
  </definedNames>
  <calcPr calcId="152511"/>
</workbook>
</file>

<file path=xl/calcChain.xml><?xml version="1.0" encoding="utf-8"?>
<calcChain xmlns="http://schemas.openxmlformats.org/spreadsheetml/2006/main">
  <c r="AN11" i="3" l="1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</calcChain>
</file>

<file path=xl/sharedStrings.xml><?xml version="1.0" encoding="utf-8"?>
<sst xmlns="http://schemas.openxmlformats.org/spreadsheetml/2006/main" count="54" uniqueCount="54">
  <si>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</si>
  <si>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</si>
  <si>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</si>
  <si>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</si>
  <si>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</si>
  <si>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</si>
  <si>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</si>
  <si>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3.1.4. процентов\30140</t>
  </si>
  <si>
    <t>3.2. Поступило - всего\30200</t>
  </si>
  <si>
    <t>3.2.1. налога\30210</t>
  </si>
  <si>
    <t>3.2.2. пени\30220</t>
  </si>
  <si>
    <t>3.2.3. налоговых санкций\30230</t>
  </si>
  <si>
    <t>3.2.4. процентов\30240</t>
  </si>
  <si>
    <t>3.3. Возмещено\30300</t>
  </si>
  <si>
    <t>3.3.1. налога\30310</t>
  </si>
  <si>
    <t>3.3.2. пени\30320</t>
  </si>
  <si>
    <t>3.3.3. налоговых санкций\30330</t>
  </si>
  <si>
    <t>3.3.4. процентов\30340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</si>
  <si>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</si>
  <si>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</si>
  <si>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</si>
  <si>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</si>
  <si>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4.1.4. общая сумма неуплаченных процентов\40140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</si>
  <si>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</si>
  <si>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</si>
  <si>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</si>
  <si>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</si>
  <si>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</si>
  <si>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4.7. Остаток непогашенной реструктурированной задолженности\40700</t>
  </si>
  <si>
    <t>4.7.1. по налогу\40710</t>
  </si>
  <si>
    <t>4.7.2. по пени\40720</t>
  </si>
  <si>
    <t>4.7.3. по налоговым санкциям\40730</t>
  </si>
  <si>
    <t>4.8. Остаток непогашенной задолженности, приостановленной к взысканию\40800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</si>
  <si>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</si>
  <si>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</si>
  <si>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</si>
  <si>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</si>
  <si>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</si>
  <si>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</si>
  <si>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5.3. по налоговым санкциям\50300</t>
  </si>
  <si>
    <t>5.4. по процентам\50400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</si>
  <si>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</si>
  <si>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</si>
  <si>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</si>
  <si>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</si>
  <si>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</si>
  <si>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</si>
  <si>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</si>
  <si>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</si>
  <si>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</si>
  <si>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</si>
  <si>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Итого</t>
  </si>
  <si>
    <t>За период с 01.01.2021 по 30.09.2021</t>
  </si>
  <si>
    <t xml:space="preserve"> Информация по консолидированному бюджету Ивановской области о налоговой базе, задолженности и структуре начислений по налогу, взимаемому в связи с применением упрощенной системы налогообложения, по состоянию на 01.10.2021.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</si>
</sst>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5" borderId="3" xfId="7" applyNumberFormat="1" applyFill="1" applyProtection="1">
      <alignment horizontal="center" vertical="center" wrapText="1"/>
    </xf>
    <xf numFmtId="0" fontId="8" fillId="6" borderId="6" xfId="12" applyNumberFormat="1" applyFont="1" applyFill="1" applyBorder="1" applyProtection="1">
      <alignment vertical="top" wrapText="1"/>
    </xf>
    <xf numFmtId="0" fontId="0" fillId="0" borderId="6" xfId="0" applyBorder="1"/>
    <xf numFmtId="4" fontId="6" fillId="6" borderId="6" xfId="0" applyNumberFormat="1" applyFont="1" applyFill="1" applyBorder="1"/>
    <xf numFmtId="0" fontId="9" fillId="0" borderId="0" xfId="0" applyFont="1"/>
    <xf numFmtId="0" fontId="9" fillId="0" borderId="0" xfId="0" applyFont="1" applyAlignment="1">
      <alignment vertical="top" wrapText="1"/>
    </xf>
    <xf numFmtId="0" fontId="7" fillId="0" borderId="1" xfId="1" applyNumberFormat="1" applyFont="1" applyProtection="1">
      <alignment horizontal="left" wrapText="1"/>
    </xf>
    <xf numFmtId="0" fontId="7" fillId="0" borderId="1" xfId="1" applyFont="1">
      <alignment horizontal="left" wrapText="1"/>
    </xf>
    <xf numFmtId="0" fontId="9" fillId="0" borderId="0" xfId="0" applyFont="1" applyAlignment="1">
      <alignment horizontal="center" vertical="top"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workbookViewId="0">
      <selection activeCell="D5" sqref="D5"/>
    </sheetView>
  </sheetViews>
  <sheetFormatPr defaultRowHeight="15" x14ac:dyDescent="0.25"/>
  <cols>
    <col min="1" max="1" width="24.7109375" customWidth="1"/>
    <col min="2" max="2" width="21.5703125" customWidth="1"/>
    <col min="3" max="40" width="15.28515625" customWidth="1"/>
  </cols>
  <sheetData>
    <row r="1" spans="1:46" s="14" customFormat="1" ht="39.75" customHeight="1" x14ac:dyDescent="0.3">
      <c r="A1" s="15"/>
      <c r="B1" s="15"/>
      <c r="C1" s="18" t="s">
        <v>53</v>
      </c>
      <c r="D1" s="18"/>
      <c r="E1" s="18"/>
      <c r="F1" s="18"/>
      <c r="G1" s="18"/>
      <c r="H1" s="18"/>
      <c r="I1" s="18"/>
      <c r="J1" s="18"/>
      <c r="K1" s="18"/>
      <c r="L1" s="18"/>
      <c r="M1" s="18"/>
    </row>
    <row r="3" spans="1:46" s="1" customFormat="1" ht="12.75" customHeight="1" x14ac:dyDescent="0.25">
      <c r="A3" s="16" t="s">
        <v>52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2"/>
      <c r="AP3" s="2"/>
      <c r="AQ3" s="2"/>
      <c r="AR3" s="2"/>
      <c r="AS3" s="2"/>
      <c r="AT3" s="2"/>
    </row>
    <row r="4" spans="1:46" s="1" customFormat="1" ht="12.75" customHeight="1" x14ac:dyDescent="0.25">
      <c r="A4" s="16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2"/>
      <c r="AP4" s="2"/>
      <c r="AQ4" s="2"/>
      <c r="AR4" s="2"/>
      <c r="AS4" s="2"/>
      <c r="AT4" s="2"/>
    </row>
    <row r="5" spans="1:46" s="1" customFormat="1" ht="60" customHeight="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3" t="s">
        <v>18</v>
      </c>
      <c r="S5" s="3" t="s">
        <v>19</v>
      </c>
      <c r="T5" s="3" t="s">
        <v>20</v>
      </c>
      <c r="U5" s="3" t="s">
        <v>21</v>
      </c>
      <c r="V5" s="3" t="s">
        <v>22</v>
      </c>
      <c r="W5" s="10" t="s">
        <v>23</v>
      </c>
      <c r="X5" s="3" t="s">
        <v>24</v>
      </c>
      <c r="Y5" s="3" t="s">
        <v>25</v>
      </c>
      <c r="Z5" s="3" t="s">
        <v>26</v>
      </c>
      <c r="AA5" s="3" t="s">
        <v>27</v>
      </c>
      <c r="AB5" s="3" t="s">
        <v>28</v>
      </c>
      <c r="AC5" s="3" t="s">
        <v>29</v>
      </c>
      <c r="AD5" s="3" t="s">
        <v>30</v>
      </c>
      <c r="AE5" s="3" t="s">
        <v>31</v>
      </c>
      <c r="AF5" s="3" t="s">
        <v>32</v>
      </c>
      <c r="AG5" s="3" t="s">
        <v>33</v>
      </c>
      <c r="AH5" s="3" t="s">
        <v>34</v>
      </c>
      <c r="AI5" s="3" t="s">
        <v>35</v>
      </c>
      <c r="AJ5" s="3" t="s">
        <v>36</v>
      </c>
      <c r="AK5" s="3" t="s">
        <v>37</v>
      </c>
      <c r="AL5" s="3" t="s">
        <v>38</v>
      </c>
      <c r="AM5" s="3" t="s">
        <v>39</v>
      </c>
      <c r="AN5" s="3" t="s">
        <v>40</v>
      </c>
      <c r="AO5" s="4"/>
      <c r="AP5" s="2"/>
      <c r="AQ5" s="2"/>
      <c r="AR5" s="2"/>
      <c r="AS5" s="2"/>
      <c r="AT5" s="2"/>
    </row>
    <row r="6" spans="1:46" s="1" customFormat="1" ht="63.75" x14ac:dyDescent="0.25">
      <c r="A6" s="6" t="s">
        <v>41</v>
      </c>
      <c r="B6" s="7" t="s">
        <v>42</v>
      </c>
      <c r="C6" s="8">
        <v>1645863848.4399996</v>
      </c>
      <c r="D6" s="8">
        <v>1633512935.97</v>
      </c>
      <c r="E6" s="8">
        <v>12018976.25</v>
      </c>
      <c r="F6" s="8">
        <v>331936.22000000003</v>
      </c>
      <c r="G6" s="8">
        <v>0</v>
      </c>
      <c r="H6" s="8">
        <v>1592500380.3400004</v>
      </c>
      <c r="I6" s="8">
        <v>1581139449.0899999</v>
      </c>
      <c r="J6" s="8">
        <v>10342447.569999998</v>
      </c>
      <c r="K6" s="8">
        <v>1018483.6799999999</v>
      </c>
      <c r="L6" s="8">
        <v>0</v>
      </c>
      <c r="M6" s="8">
        <v>22936475.490000006</v>
      </c>
      <c r="N6" s="8">
        <v>22374490.530000005</v>
      </c>
      <c r="O6" s="8">
        <v>359298.88</v>
      </c>
      <c r="P6" s="8">
        <v>202686.08000000002</v>
      </c>
      <c r="Q6" s="8">
        <v>0</v>
      </c>
      <c r="R6" s="8">
        <v>70116093.729999989</v>
      </c>
      <c r="S6" s="8">
        <v>50226938.220000014</v>
      </c>
      <c r="T6" s="8">
        <v>18977335.070000008</v>
      </c>
      <c r="U6" s="8">
        <v>911820.43999999983</v>
      </c>
      <c r="V6" s="8">
        <v>0</v>
      </c>
      <c r="W6" s="8">
        <v>24695188.659999996</v>
      </c>
      <c r="X6" s="8">
        <v>16456351.469999997</v>
      </c>
      <c r="Y6" s="8">
        <v>778864.60999999987</v>
      </c>
      <c r="Z6" s="8">
        <v>205834</v>
      </c>
      <c r="AA6" s="8">
        <v>205834</v>
      </c>
      <c r="AB6" s="8">
        <v>0</v>
      </c>
      <c r="AC6" s="8">
        <v>0</v>
      </c>
      <c r="AD6" s="8">
        <v>0</v>
      </c>
      <c r="AE6" s="8">
        <v>0</v>
      </c>
      <c r="AF6" s="8">
        <v>27979854.989999995</v>
      </c>
      <c r="AG6" s="8">
        <v>25325915.560000002</v>
      </c>
      <c r="AH6" s="8">
        <v>2520983.6</v>
      </c>
      <c r="AI6" s="8">
        <v>132955.83000000002</v>
      </c>
      <c r="AJ6" s="8">
        <v>1112768412.7499998</v>
      </c>
      <c r="AK6" s="8">
        <v>1109936121.7600002</v>
      </c>
      <c r="AL6" s="8">
        <v>1875229.3699999996</v>
      </c>
      <c r="AM6" s="8">
        <v>957061.62</v>
      </c>
      <c r="AN6" s="8">
        <v>0</v>
      </c>
      <c r="AO6" s="9"/>
      <c r="AP6" s="5"/>
      <c r="AQ6" s="5"/>
      <c r="AR6" s="5"/>
      <c r="AS6" s="5"/>
      <c r="AT6" s="5"/>
    </row>
    <row r="7" spans="1:46" s="1" customFormat="1" ht="89.25" x14ac:dyDescent="0.25">
      <c r="A7" s="6" t="s">
        <v>43</v>
      </c>
      <c r="B7" s="7" t="s">
        <v>44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249229.03</v>
      </c>
      <c r="I7" s="8">
        <v>246439.78000000003</v>
      </c>
      <c r="J7" s="8">
        <v>2789.2499999999995</v>
      </c>
      <c r="K7" s="8">
        <v>0</v>
      </c>
      <c r="L7" s="8">
        <v>0</v>
      </c>
      <c r="M7" s="8">
        <v>61772.17</v>
      </c>
      <c r="N7" s="8">
        <v>55912.380000000005</v>
      </c>
      <c r="O7" s="8">
        <v>5859.66</v>
      </c>
      <c r="P7" s="8">
        <v>0.13</v>
      </c>
      <c r="Q7" s="8">
        <v>0</v>
      </c>
      <c r="R7" s="8">
        <v>191619.60999999996</v>
      </c>
      <c r="S7" s="8">
        <v>126681.57</v>
      </c>
      <c r="T7" s="8">
        <v>40351.19999999999</v>
      </c>
      <c r="U7" s="8">
        <v>24586.84</v>
      </c>
      <c r="V7" s="8">
        <v>0</v>
      </c>
      <c r="W7" s="8">
        <v>0</v>
      </c>
      <c r="X7" s="8">
        <v>19087.150000000005</v>
      </c>
      <c r="Y7" s="8">
        <v>306.89999999999998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172225.56</v>
      </c>
      <c r="AG7" s="8">
        <v>126681.57</v>
      </c>
      <c r="AH7" s="8">
        <v>21264.05</v>
      </c>
      <c r="AI7" s="8">
        <v>24279.94</v>
      </c>
      <c r="AJ7" s="8">
        <v>5745089.4599999981</v>
      </c>
      <c r="AK7" s="8">
        <v>5571703.3599999985</v>
      </c>
      <c r="AL7" s="8">
        <v>117096.00000000003</v>
      </c>
      <c r="AM7" s="8">
        <v>56290.100000000013</v>
      </c>
      <c r="AN7" s="8">
        <v>0</v>
      </c>
      <c r="AO7" s="9"/>
      <c r="AP7" s="5"/>
      <c r="AQ7" s="5"/>
      <c r="AR7" s="5"/>
      <c r="AS7" s="5"/>
      <c r="AT7" s="5"/>
    </row>
    <row r="8" spans="1:46" s="1" customFormat="1" ht="127.5" x14ac:dyDescent="0.25">
      <c r="A8" s="6" t="s">
        <v>45</v>
      </c>
      <c r="B8" s="7" t="s">
        <v>46</v>
      </c>
      <c r="C8" s="8">
        <v>1486690551.8700001</v>
      </c>
      <c r="D8" s="8">
        <v>1471635453</v>
      </c>
      <c r="E8" s="8">
        <v>14734152.739999998</v>
      </c>
      <c r="F8" s="8">
        <v>320946.13</v>
      </c>
      <c r="G8" s="8">
        <v>0</v>
      </c>
      <c r="H8" s="8">
        <v>1460591842.5800002</v>
      </c>
      <c r="I8" s="8">
        <v>1446910779.9899995</v>
      </c>
      <c r="J8" s="8">
        <v>13343262.079999994</v>
      </c>
      <c r="K8" s="8">
        <v>337800.51000000007</v>
      </c>
      <c r="L8" s="8">
        <v>0</v>
      </c>
      <c r="M8" s="8">
        <v>17140353.599999998</v>
      </c>
      <c r="N8" s="8">
        <v>16443310.17</v>
      </c>
      <c r="O8" s="8">
        <v>694424.74</v>
      </c>
      <c r="P8" s="8">
        <v>2618.69</v>
      </c>
      <c r="Q8" s="8">
        <v>0</v>
      </c>
      <c r="R8" s="8">
        <v>70716051.499999985</v>
      </c>
      <c r="S8" s="8">
        <v>47938462.659999989</v>
      </c>
      <c r="T8" s="8">
        <v>22427724.77999999</v>
      </c>
      <c r="U8" s="8">
        <v>349864.06</v>
      </c>
      <c r="V8" s="8">
        <v>0</v>
      </c>
      <c r="W8" s="8">
        <v>17945411.229999997</v>
      </c>
      <c r="X8" s="8">
        <v>19470732.039999999</v>
      </c>
      <c r="Y8" s="8">
        <v>284433.28999999998</v>
      </c>
      <c r="Z8" s="8">
        <v>244750</v>
      </c>
      <c r="AA8" s="8">
        <v>244750</v>
      </c>
      <c r="AB8" s="8">
        <v>0</v>
      </c>
      <c r="AC8" s="8">
        <v>0</v>
      </c>
      <c r="AD8" s="8">
        <v>0</v>
      </c>
      <c r="AE8" s="8">
        <v>0</v>
      </c>
      <c r="AF8" s="8">
        <v>32770724.939999994</v>
      </c>
      <c r="AG8" s="8">
        <v>29748301.43</v>
      </c>
      <c r="AH8" s="8">
        <v>2956992.7399999993</v>
      </c>
      <c r="AI8" s="8">
        <v>65430.77</v>
      </c>
      <c r="AJ8" s="8">
        <v>881749664.74000001</v>
      </c>
      <c r="AK8" s="8">
        <v>877473563.01999998</v>
      </c>
      <c r="AL8" s="8">
        <v>4054865.1500000013</v>
      </c>
      <c r="AM8" s="8">
        <v>221236.57</v>
      </c>
      <c r="AN8" s="8">
        <v>0</v>
      </c>
      <c r="AO8" s="9"/>
      <c r="AP8" s="5"/>
      <c r="AQ8" s="5"/>
      <c r="AR8" s="5"/>
      <c r="AS8" s="5"/>
      <c r="AT8" s="5"/>
    </row>
    <row r="9" spans="1:46" s="1" customFormat="1" ht="114.75" x14ac:dyDescent="0.25">
      <c r="A9" s="6" t="s">
        <v>47</v>
      </c>
      <c r="B9" s="7" t="s">
        <v>48</v>
      </c>
      <c r="C9" s="8">
        <v>248.06</v>
      </c>
      <c r="D9" s="8">
        <v>0</v>
      </c>
      <c r="E9" s="8">
        <v>248.06</v>
      </c>
      <c r="F9" s="8">
        <v>0</v>
      </c>
      <c r="G9" s="8">
        <v>0</v>
      </c>
      <c r="H9" s="8">
        <v>122512.68</v>
      </c>
      <c r="I9" s="8">
        <v>88855.35</v>
      </c>
      <c r="J9" s="8">
        <v>33657.33</v>
      </c>
      <c r="K9" s="8">
        <v>0</v>
      </c>
      <c r="L9" s="8">
        <v>0</v>
      </c>
      <c r="M9" s="8">
        <v>75517.670000000013</v>
      </c>
      <c r="N9" s="8">
        <v>74091.12</v>
      </c>
      <c r="O9" s="8">
        <v>1425.9999999999995</v>
      </c>
      <c r="P9" s="8">
        <v>0.55000000000000004</v>
      </c>
      <c r="Q9" s="8">
        <v>0</v>
      </c>
      <c r="R9" s="8">
        <v>49107.630000000005</v>
      </c>
      <c r="S9" s="8">
        <v>4287.79</v>
      </c>
      <c r="T9" s="8">
        <v>32795.440000000002</v>
      </c>
      <c r="U9" s="8">
        <v>12024.4</v>
      </c>
      <c r="V9" s="8">
        <v>0</v>
      </c>
      <c r="W9" s="8">
        <v>4287.79</v>
      </c>
      <c r="X9" s="8">
        <v>32850.210000000006</v>
      </c>
      <c r="Y9" s="8">
        <v>11524.4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445.23</v>
      </c>
      <c r="AG9" s="8">
        <v>0</v>
      </c>
      <c r="AH9" s="8">
        <v>-54.77</v>
      </c>
      <c r="AI9" s="8">
        <v>500</v>
      </c>
      <c r="AJ9" s="8">
        <v>10240325.849999998</v>
      </c>
      <c r="AK9" s="8">
        <v>10079894.589999998</v>
      </c>
      <c r="AL9" s="8">
        <v>92776.449999999983</v>
      </c>
      <c r="AM9" s="8">
        <v>67654.81</v>
      </c>
      <c r="AN9" s="8">
        <v>0</v>
      </c>
      <c r="AO9" s="9"/>
      <c r="AP9" s="5"/>
      <c r="AQ9" s="5"/>
      <c r="AR9" s="5"/>
      <c r="AS9" s="5"/>
      <c r="AT9" s="5"/>
    </row>
    <row r="10" spans="1:46" s="1" customFormat="1" ht="76.5" x14ac:dyDescent="0.25">
      <c r="A10" s="6" t="s">
        <v>49</v>
      </c>
      <c r="B10" s="7" t="s">
        <v>50</v>
      </c>
      <c r="C10" s="8">
        <v>31011.689999999991</v>
      </c>
      <c r="D10" s="8">
        <v>6630.14</v>
      </c>
      <c r="E10" s="8">
        <v>23603.749999999993</v>
      </c>
      <c r="F10" s="8">
        <v>777.8</v>
      </c>
      <c r="G10" s="8">
        <v>0</v>
      </c>
      <c r="H10" s="8">
        <v>-861.02</v>
      </c>
      <c r="I10" s="8">
        <v>-7542.56</v>
      </c>
      <c r="J10" s="8">
        <v>6681.54</v>
      </c>
      <c r="K10" s="8">
        <v>0</v>
      </c>
      <c r="L10" s="8">
        <v>0</v>
      </c>
      <c r="M10" s="8">
        <v>32058.69</v>
      </c>
      <c r="N10" s="8">
        <v>21671.829999999991</v>
      </c>
      <c r="O10" s="8">
        <v>10381.19</v>
      </c>
      <c r="P10" s="8">
        <v>5.67</v>
      </c>
      <c r="Q10" s="8">
        <v>0</v>
      </c>
      <c r="R10" s="8">
        <v>1010896.2300000001</v>
      </c>
      <c r="S10" s="8">
        <v>672691.19999999995</v>
      </c>
      <c r="T10" s="8">
        <v>282220.12999999995</v>
      </c>
      <c r="U10" s="8">
        <v>55984.9</v>
      </c>
      <c r="V10" s="8">
        <v>0</v>
      </c>
      <c r="W10" s="8">
        <v>422803.50000000006</v>
      </c>
      <c r="X10" s="8">
        <v>160940.51000000004</v>
      </c>
      <c r="Y10" s="8">
        <v>55984.9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371167.31999999995</v>
      </c>
      <c r="AG10" s="8">
        <v>249887.7</v>
      </c>
      <c r="AH10" s="8">
        <v>121279.61999999998</v>
      </c>
      <c r="AI10" s="8">
        <v>0</v>
      </c>
      <c r="AJ10" s="8">
        <v>5676181.1299999971</v>
      </c>
      <c r="AK10" s="8">
        <v>5471453.2799999993</v>
      </c>
      <c r="AL10" s="8">
        <v>171310.27999999997</v>
      </c>
      <c r="AM10" s="8">
        <v>33417.57</v>
      </c>
      <c r="AN10" s="8">
        <v>0</v>
      </c>
      <c r="AO10" s="9"/>
      <c r="AP10" s="5"/>
      <c r="AQ10" s="5"/>
      <c r="AR10" s="5"/>
      <c r="AS10" s="5"/>
      <c r="AT10" s="5"/>
    </row>
    <row r="11" spans="1:46" x14ac:dyDescent="0.25">
      <c r="A11" s="11" t="s">
        <v>51</v>
      </c>
      <c r="B11" s="12"/>
      <c r="C11" s="13">
        <f t="shared" ref="C11:V11" si="0">SUM(C6:C10)</f>
        <v>3132585660.0599995</v>
      </c>
      <c r="D11" s="13">
        <f t="shared" si="0"/>
        <v>3105155019.1100001</v>
      </c>
      <c r="E11" s="13">
        <f t="shared" si="0"/>
        <v>26776980.799999997</v>
      </c>
      <c r="F11" s="13">
        <f t="shared" si="0"/>
        <v>653660.15000000014</v>
      </c>
      <c r="G11" s="13">
        <f t="shared" si="0"/>
        <v>0</v>
      </c>
      <c r="H11" s="13">
        <f t="shared" si="0"/>
        <v>3053463103.6100006</v>
      </c>
      <c r="I11" s="13">
        <f t="shared" si="0"/>
        <v>3028377981.6499996</v>
      </c>
      <c r="J11" s="13">
        <f t="shared" si="0"/>
        <v>23728837.769999988</v>
      </c>
      <c r="K11" s="13">
        <f t="shared" si="0"/>
        <v>1356284.19</v>
      </c>
      <c r="L11" s="13">
        <f t="shared" si="0"/>
        <v>0</v>
      </c>
      <c r="M11" s="13">
        <f t="shared" si="0"/>
        <v>40246177.620000005</v>
      </c>
      <c r="N11" s="13">
        <f t="shared" si="0"/>
        <v>38969476.030000001</v>
      </c>
      <c r="O11" s="13">
        <f t="shared" si="0"/>
        <v>1071390.47</v>
      </c>
      <c r="P11" s="13">
        <f t="shared" si="0"/>
        <v>205311.12000000002</v>
      </c>
      <c r="Q11" s="13">
        <f t="shared" si="0"/>
        <v>0</v>
      </c>
      <c r="R11" s="13">
        <f t="shared" si="0"/>
        <v>142083768.69999996</v>
      </c>
      <c r="S11" s="13">
        <f t="shared" si="0"/>
        <v>98969061.440000013</v>
      </c>
      <c r="T11" s="13">
        <f t="shared" si="0"/>
        <v>41760426.619999997</v>
      </c>
      <c r="U11" s="13">
        <f t="shared" si="0"/>
        <v>1354280.6399999997</v>
      </c>
      <c r="V11" s="13">
        <f t="shared" si="0"/>
        <v>0</v>
      </c>
      <c r="W11" s="13">
        <f>SUM(W6:W10)</f>
        <v>43067691.179999992</v>
      </c>
      <c r="X11" s="13">
        <f t="shared" ref="X11:AN11" si="1">SUM(X6:X10)</f>
        <v>36139961.379999995</v>
      </c>
      <c r="Y11" s="13">
        <f t="shared" si="1"/>
        <v>1131114.0999999996</v>
      </c>
      <c r="Z11" s="13">
        <f t="shared" si="1"/>
        <v>450584</v>
      </c>
      <c r="AA11" s="13">
        <f t="shared" si="1"/>
        <v>450584</v>
      </c>
      <c r="AB11" s="13">
        <f t="shared" si="1"/>
        <v>0</v>
      </c>
      <c r="AC11" s="13">
        <f t="shared" si="1"/>
        <v>0</v>
      </c>
      <c r="AD11" s="13">
        <f t="shared" si="1"/>
        <v>0</v>
      </c>
      <c r="AE11" s="13">
        <f t="shared" si="1"/>
        <v>0</v>
      </c>
      <c r="AF11" s="13">
        <f t="shared" si="1"/>
        <v>61294418.039999984</v>
      </c>
      <c r="AG11" s="13">
        <f t="shared" si="1"/>
        <v>55450786.260000005</v>
      </c>
      <c r="AH11" s="13">
        <f t="shared" si="1"/>
        <v>5620465.2399999993</v>
      </c>
      <c r="AI11" s="13">
        <f t="shared" si="1"/>
        <v>223166.54</v>
      </c>
      <c r="AJ11" s="13">
        <f t="shared" si="1"/>
        <v>2016179673.9299998</v>
      </c>
      <c r="AK11" s="13">
        <f t="shared" si="1"/>
        <v>2008532736.01</v>
      </c>
      <c r="AL11" s="13">
        <f t="shared" si="1"/>
        <v>6311277.2500000019</v>
      </c>
      <c r="AM11" s="13">
        <f t="shared" si="1"/>
        <v>1335660.6700000002</v>
      </c>
      <c r="AN11" s="13">
        <f t="shared" si="1"/>
        <v>0</v>
      </c>
    </row>
  </sheetData>
  <mergeCells count="3">
    <mergeCell ref="A3:AN3"/>
    <mergeCell ref="A4:AN4"/>
    <mergeCell ref="C1:M1"/>
  </mergeCells>
  <pageMargins left="0.78740157480314965" right="0" top="0.78740157480314965" bottom="0.78740157480314965" header="0.31496062992125984" footer="0.31496062992125984"/>
  <pageSetup paperSize="8" scale="90" orientation="landscape" r:id="rId1"/>
  <headerFoot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Начислено-поступило-недоимка (БИВ) (копия от 25.03.2020 12:31:07)&lt;/VariantName&gt;&#10;  &lt;VariantLink&gt;290209050&lt;/VariantLink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A899FBA-BADD-4503-8E39-C5E30401B8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УСН</vt:lpstr>
      <vt:lpstr>УСН!Заголовки_для_печати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Ищенко Ольга Саидкуловна</dc:creator>
  <cp:lastModifiedBy>Пануева Светлана Александровна</cp:lastModifiedBy>
  <cp:lastPrinted>2021-10-19T11:18:04Z</cp:lastPrinted>
  <dcterms:created xsi:type="dcterms:W3CDTF">2021-09-20T09:43:06Z</dcterms:created>
  <dcterms:modified xsi:type="dcterms:W3CDTF">2021-10-19T11:18:58Z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Начислено-поступило-недоимка (БИВ) (копия от 25.03.2020 12_31_07).xlsx</vt:lpwstr>
  </property>
  <property fmtid="{D5CDD505-2E9C-101B-9397-08002B2CF9AE}" pid="4" name="Версия клиента">
    <vt:lpwstr>21.1.14.7090 (.NET 4.7.2)</vt:lpwstr>
  </property>
  <property fmtid="{D5CDD505-2E9C-101B-9397-08002B2CF9AE}" pid="5" name="Версия базы">
    <vt:lpwstr>21.1.1422.1797363844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3731021516_ishchenko.os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