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3\УСН\"/>
    </mc:Choice>
  </mc:AlternateContent>
  <bookViews>
    <workbookView xWindow="0" yWindow="0" windowWidth="28575" windowHeight="9960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T24" i="2" l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C24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0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C17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C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8" i="2"/>
</calcChain>
</file>

<file path=xl/sharedStrings.xml><?xml version="1.0" encoding="utf-8"?>
<sst xmlns="http://schemas.openxmlformats.org/spreadsheetml/2006/main" count="50" uniqueCount="50">
  <si>
    <t>ДЕПАРТАМЕНТ ФИНАНСОВ ИВАНОВСКОЙ ОБЛАСТИ</t>
  </si>
  <si>
    <t>Все строки к приказу 65н</t>
  </si>
  <si>
    <t>За период с 01.01.2023 по 30.11.2023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</si>
  <si>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</si>
  <si>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</si>
  <si>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</si>
  <si>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</si>
  <si>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</si>
  <si>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</si>
  <si>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</si>
  <si>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</si>
  <si>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</si>
  <si>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</si>
  <si>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</si>
  <si>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</si>
  <si>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</si>
  <si>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</si>
  <si>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</si>
  <si>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</si>
  <si>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</si>
  <si>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</si>
  <si>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</si>
  <si>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</si>
  <si>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</si>
  <si>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</si>
  <si>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</si>
  <si>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</si>
  <si>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</si>
  <si>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</si>
  <si>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</si>
  <si>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</si>
  <si>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</si>
  <si>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</si>
  <si>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</si>
  <si>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</si>
  <si>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</si>
  <si>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</si>
  <si>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</si>
  <si>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</si>
  <si>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</si>
  <si>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</si>
  <si>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</si>
  <si>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</si>
  <si>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</si>
  <si>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</si>
  <si>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 взимаемый с налогоплательщиков, выбравших в качестве объекта налогообложения доходы</t>
  </si>
  <si>
    <t xml:space="preserve">Налог, взимаемый с налогоплательщиков, выбравших в качестве объекта налогообложения доходы (за налоговые периоды, истекшие до 1 января 2011 года)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</si>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</sst>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4" fontId="1" fillId="2" borderId="1" xfId="10" applyNumberFormat="1" applyProtection="1">
      <alignment horizontal="right" vertical="top" shrinkToFit="1"/>
    </xf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2" applyNumberFormat="1" applyProtection="1"/>
    <xf numFmtId="0" fontId="1" fillId="0" borderId="1" xfId="2"/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2" borderId="1" xfId="9" applyNumberFormat="1" applyProtection="1">
      <alignment vertical="top" wrapText="1"/>
    </xf>
    <xf numFmtId="0" fontId="1" fillId="2" borderId="1" xfId="9">
      <alignment vertical="top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4" fontId="1" fillId="0" borderId="3" xfId="7" applyNumberFormat="1" applyProtection="1">
      <alignment horizontal="center" vertical="center" wrapText="1"/>
    </xf>
    <xf numFmtId="0" fontId="1" fillId="0" borderId="3" xfId="7" applyNumberFormat="1" applyAlignment="1" applyProtection="1">
      <alignment horizontal="left" vertical="center" wrapText="1"/>
    </xf>
    <xf numFmtId="4" fontId="1" fillId="0" borderId="1" xfId="2" applyNumberFormat="1" applyProtection="1"/>
    <xf numFmtId="0" fontId="3" fillId="0" borderId="1" xfId="4" applyNumberFormat="1" applyAlignment="1" applyProtection="1">
      <alignment horizontal="left" wrapText="1"/>
    </xf>
    <xf numFmtId="0" fontId="3" fillId="0" borderId="1" xfId="4" applyAlignment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showZeros="0" tabSelected="1" workbookViewId="0">
      <selection activeCell="T24" sqref="A1:T24"/>
    </sheetView>
  </sheetViews>
  <sheetFormatPr defaultRowHeight="15" outlineLevelRow="1" x14ac:dyDescent="0.25"/>
  <cols>
    <col min="1" max="1" width="36.85546875" style="1" customWidth="1"/>
    <col min="2" max="2" width="20.7109375" style="1" customWidth="1"/>
    <col min="3" max="20" width="16.7109375" style="1" customWidth="1"/>
    <col min="21" max="21" width="7.85546875" style="1" customWidth="1"/>
    <col min="22" max="22" width="6.42578125" style="1" customWidth="1"/>
    <col min="23" max="23" width="11.7109375" style="1" customWidth="1"/>
    <col min="24" max="24" width="6.42578125" style="1" customWidth="1"/>
    <col min="25" max="26" width="9.140625" style="1" customWidth="1"/>
    <col min="27" max="16384" width="9.140625" style="1"/>
  </cols>
  <sheetData>
    <row r="1" spans="1:26" ht="15.2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2"/>
      <c r="V1" s="2"/>
      <c r="W1" s="2"/>
      <c r="X1" s="3"/>
      <c r="Y1" s="3"/>
      <c r="Z1" s="2"/>
    </row>
    <row r="2" spans="1:26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2"/>
      <c r="V2" s="2"/>
      <c r="W2" s="2"/>
      <c r="X2" s="3"/>
      <c r="Y2" s="3"/>
      <c r="Z2" s="2"/>
    </row>
    <row r="3" spans="1:26" ht="18.2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2"/>
      <c r="V4" s="2"/>
      <c r="W4" s="2"/>
      <c r="X4" s="2"/>
      <c r="Y4" s="2"/>
      <c r="Z4" s="2"/>
    </row>
    <row r="5" spans="1:26" ht="12.75" customHeight="1" x14ac:dyDescent="0.25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2"/>
      <c r="V5" s="2"/>
      <c r="W5" s="2"/>
      <c r="X5" s="2"/>
      <c r="Y5" s="2"/>
      <c r="Z5" s="2"/>
    </row>
    <row r="6" spans="1:26" ht="12.75" customHeight="1" x14ac:dyDescent="0.25">
      <c r="A6" s="18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"/>
      <c r="V6" s="2"/>
      <c r="W6" s="2"/>
      <c r="X6" s="2"/>
      <c r="Y6" s="2"/>
      <c r="Z6" s="2"/>
    </row>
    <row r="7" spans="1:26" ht="76.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  <c r="S7" s="4" t="s">
        <v>22</v>
      </c>
      <c r="T7" s="4" t="s">
        <v>23</v>
      </c>
      <c r="U7" s="5"/>
      <c r="V7" s="2"/>
      <c r="W7" s="2"/>
      <c r="X7" s="2"/>
      <c r="Y7" s="2"/>
      <c r="Z7" s="2"/>
    </row>
    <row r="8" spans="1:26" ht="51" x14ac:dyDescent="0.25">
      <c r="A8" s="25" t="s">
        <v>45</v>
      </c>
      <c r="B8" s="4"/>
      <c r="C8" s="24">
        <f>C9+C10</f>
        <v>5137859437.3500004</v>
      </c>
      <c r="D8" s="24">
        <f t="shared" ref="D8:T8" si="0">D9+D10</f>
        <v>5137773530.0799999</v>
      </c>
      <c r="E8" s="24">
        <f t="shared" si="0"/>
        <v>85907.27</v>
      </c>
      <c r="F8" s="24">
        <f t="shared" si="0"/>
        <v>3121127592.8099999</v>
      </c>
      <c r="G8" s="24">
        <f t="shared" si="0"/>
        <v>3121012062.3200002</v>
      </c>
      <c r="H8" s="24">
        <f t="shared" si="0"/>
        <v>115530.49</v>
      </c>
      <c r="I8" s="24">
        <f t="shared" si="0"/>
        <v>87088683</v>
      </c>
      <c r="J8" s="24">
        <f t="shared" si="0"/>
        <v>86653019.719999999</v>
      </c>
      <c r="K8" s="24">
        <f t="shared" si="0"/>
        <v>435663.28</v>
      </c>
      <c r="L8" s="24">
        <f t="shared" si="0"/>
        <v>77252166.780000001</v>
      </c>
      <c r="M8" s="24">
        <f t="shared" si="0"/>
        <v>187467.96</v>
      </c>
      <c r="N8" s="24">
        <f t="shared" si="0"/>
        <v>0</v>
      </c>
      <c r="O8" s="24">
        <f t="shared" si="0"/>
        <v>0</v>
      </c>
      <c r="P8" s="24">
        <f t="shared" si="0"/>
        <v>9627243.4600000009</v>
      </c>
      <c r="Q8" s="24">
        <f t="shared" si="0"/>
        <v>9380548.1400000006</v>
      </c>
      <c r="R8" s="24">
        <f t="shared" si="0"/>
        <v>246695.32</v>
      </c>
      <c r="S8" s="24">
        <f t="shared" si="0"/>
        <v>8739405.0399999991</v>
      </c>
      <c r="T8" s="24">
        <f t="shared" si="0"/>
        <v>8739405.0399999991</v>
      </c>
      <c r="U8" s="5"/>
      <c r="V8" s="2"/>
      <c r="W8" s="2"/>
      <c r="X8" s="2"/>
      <c r="Y8" s="2"/>
      <c r="Z8" s="2"/>
    </row>
    <row r="9" spans="1:26" ht="89.25" hidden="1" outlineLevel="1" x14ac:dyDescent="0.25">
      <c r="A9" s="8" t="s">
        <v>25</v>
      </c>
      <c r="B9" s="9" t="s">
        <v>26</v>
      </c>
      <c r="C9" s="10">
        <v>5137773530.0799999</v>
      </c>
      <c r="D9" s="10">
        <v>5137773530.0799999</v>
      </c>
      <c r="E9" s="10">
        <v>0</v>
      </c>
      <c r="F9" s="10">
        <v>3121012062.3200002</v>
      </c>
      <c r="G9" s="10">
        <v>3121012062.3200002</v>
      </c>
      <c r="H9" s="10">
        <v>0</v>
      </c>
      <c r="I9" s="10">
        <v>86653019.719999999</v>
      </c>
      <c r="J9" s="10">
        <v>86653019.719999999</v>
      </c>
      <c r="K9" s="10">
        <v>0</v>
      </c>
      <c r="L9" s="10">
        <v>77252166.780000001</v>
      </c>
      <c r="M9" s="10">
        <v>0</v>
      </c>
      <c r="N9" s="10">
        <v>0</v>
      </c>
      <c r="O9" s="10">
        <v>0</v>
      </c>
      <c r="P9" s="10">
        <v>9380548.1400000006</v>
      </c>
      <c r="Q9" s="10">
        <v>9380548.1400000006</v>
      </c>
      <c r="R9" s="10">
        <v>0</v>
      </c>
      <c r="S9" s="10">
        <v>8739405.0399999991</v>
      </c>
      <c r="T9" s="10">
        <v>8739405.0399999991</v>
      </c>
      <c r="U9" s="11"/>
      <c r="V9" s="7"/>
      <c r="W9" s="7"/>
      <c r="X9" s="7"/>
      <c r="Y9" s="7"/>
      <c r="Z9" s="7"/>
    </row>
    <row r="10" spans="1:26" ht="89.25" hidden="1" outlineLevel="1" x14ac:dyDescent="0.25">
      <c r="A10" s="8" t="s">
        <v>27</v>
      </c>
      <c r="B10" s="9" t="s">
        <v>28</v>
      </c>
      <c r="C10" s="10">
        <v>85907.27</v>
      </c>
      <c r="D10" s="10">
        <v>0</v>
      </c>
      <c r="E10" s="10">
        <v>85907.27</v>
      </c>
      <c r="F10" s="10">
        <v>115530.49</v>
      </c>
      <c r="G10" s="10">
        <v>0</v>
      </c>
      <c r="H10" s="10">
        <v>115530.49</v>
      </c>
      <c r="I10" s="10">
        <v>435663.28</v>
      </c>
      <c r="J10" s="10">
        <v>0</v>
      </c>
      <c r="K10" s="10">
        <v>435663.28</v>
      </c>
      <c r="L10" s="10">
        <v>0</v>
      </c>
      <c r="M10" s="10">
        <v>187467.96</v>
      </c>
      <c r="N10" s="10">
        <v>0</v>
      </c>
      <c r="O10" s="10">
        <v>0</v>
      </c>
      <c r="P10" s="10">
        <v>246695.32</v>
      </c>
      <c r="Q10" s="10">
        <v>0</v>
      </c>
      <c r="R10" s="10">
        <v>246695.32</v>
      </c>
      <c r="S10" s="10">
        <v>0</v>
      </c>
      <c r="T10" s="10">
        <v>0</v>
      </c>
      <c r="U10" s="11"/>
      <c r="V10" s="7"/>
      <c r="W10" s="7"/>
      <c r="X10" s="7"/>
      <c r="Y10" s="7"/>
      <c r="Z10" s="7"/>
    </row>
    <row r="11" spans="1:26" ht="63.75" collapsed="1" x14ac:dyDescent="0.25">
      <c r="A11" s="8" t="s">
        <v>46</v>
      </c>
      <c r="B11" s="9"/>
      <c r="C11" s="10">
        <f>C12+C13</f>
        <v>0</v>
      </c>
      <c r="D11" s="10">
        <f t="shared" ref="D11:T11" si="1">D12+D13</f>
        <v>0</v>
      </c>
      <c r="E11" s="10">
        <f t="shared" si="1"/>
        <v>0</v>
      </c>
      <c r="F11" s="10">
        <f t="shared" si="1"/>
        <v>-257210.4</v>
      </c>
      <c r="G11" s="10">
        <f t="shared" si="1"/>
        <v>-257310.8</v>
      </c>
      <c r="H11" s="10">
        <f t="shared" si="1"/>
        <v>100.4</v>
      </c>
      <c r="I11" s="10">
        <f t="shared" si="1"/>
        <v>108444.2</v>
      </c>
      <c r="J11" s="10">
        <f t="shared" si="1"/>
        <v>108444.2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4447.92</v>
      </c>
      <c r="T11" s="10">
        <f t="shared" si="1"/>
        <v>4447.92</v>
      </c>
      <c r="U11" s="11"/>
      <c r="V11" s="7"/>
      <c r="W11" s="7"/>
      <c r="X11" s="7"/>
      <c r="Y11" s="7"/>
      <c r="Z11" s="7"/>
    </row>
    <row r="12" spans="1:26" ht="114.75" hidden="1" outlineLevel="1" x14ac:dyDescent="0.25">
      <c r="A12" s="8" t="s">
        <v>29</v>
      </c>
      <c r="B12" s="9" t="s">
        <v>30</v>
      </c>
      <c r="C12" s="10">
        <v>0</v>
      </c>
      <c r="D12" s="10">
        <v>0</v>
      </c>
      <c r="E12" s="10">
        <v>0</v>
      </c>
      <c r="F12" s="10">
        <v>-257310.8</v>
      </c>
      <c r="G12" s="10">
        <v>-257310.8</v>
      </c>
      <c r="H12" s="10">
        <v>0</v>
      </c>
      <c r="I12" s="10">
        <v>108444.2</v>
      </c>
      <c r="J12" s="10">
        <v>108444.2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4447.92</v>
      </c>
      <c r="T12" s="10">
        <v>4447.92</v>
      </c>
      <c r="U12" s="11"/>
      <c r="V12" s="7"/>
      <c r="W12" s="7"/>
      <c r="X12" s="7"/>
      <c r="Y12" s="7"/>
      <c r="Z12" s="7"/>
    </row>
    <row r="13" spans="1:26" ht="114.75" hidden="1" outlineLevel="1" x14ac:dyDescent="0.25">
      <c r="A13" s="8" t="s">
        <v>31</v>
      </c>
      <c r="B13" s="9" t="s">
        <v>32</v>
      </c>
      <c r="C13" s="10">
        <v>0</v>
      </c>
      <c r="D13" s="10">
        <v>0</v>
      </c>
      <c r="E13" s="10">
        <v>0</v>
      </c>
      <c r="F13" s="10">
        <v>100.4</v>
      </c>
      <c r="G13" s="10">
        <v>0</v>
      </c>
      <c r="H13" s="10">
        <v>100.4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1"/>
      <c r="V13" s="7"/>
      <c r="W13" s="7"/>
      <c r="X13" s="7"/>
      <c r="Y13" s="7"/>
      <c r="Z13" s="7"/>
    </row>
    <row r="14" spans="1:26" ht="63.75" collapsed="1" x14ac:dyDescent="0.25">
      <c r="A14" s="8" t="s">
        <v>47</v>
      </c>
      <c r="B14" s="9"/>
      <c r="C14" s="10">
        <f>C15+C16</f>
        <v>4446204398.5199995</v>
      </c>
      <c r="D14" s="10">
        <f t="shared" ref="D14:T14" si="2">D15+D16</f>
        <v>4446118715.3199997</v>
      </c>
      <c r="E14" s="10">
        <f t="shared" si="2"/>
        <v>85683.199999999997</v>
      </c>
      <c r="F14" s="10">
        <f t="shared" si="2"/>
        <v>2749437962.4000001</v>
      </c>
      <c r="G14" s="10">
        <f t="shared" si="2"/>
        <v>2749300975.6300001</v>
      </c>
      <c r="H14" s="10">
        <f t="shared" si="2"/>
        <v>136986.76999999999</v>
      </c>
      <c r="I14" s="10">
        <f t="shared" si="2"/>
        <v>62103426.729999997</v>
      </c>
      <c r="J14" s="10">
        <f t="shared" si="2"/>
        <v>61976859.579999998</v>
      </c>
      <c r="K14" s="10">
        <f t="shared" si="2"/>
        <v>126567.15</v>
      </c>
      <c r="L14" s="10">
        <f t="shared" si="2"/>
        <v>45459578.659999996</v>
      </c>
      <c r="M14" s="10">
        <f t="shared" si="2"/>
        <v>82195.149999999994</v>
      </c>
      <c r="N14" s="10">
        <f t="shared" si="2"/>
        <v>66024</v>
      </c>
      <c r="O14" s="10">
        <f t="shared" si="2"/>
        <v>66024</v>
      </c>
      <c r="P14" s="10">
        <f t="shared" si="2"/>
        <v>16495628.92</v>
      </c>
      <c r="Q14" s="10">
        <f t="shared" si="2"/>
        <v>16451256.92</v>
      </c>
      <c r="R14" s="10">
        <f t="shared" si="2"/>
        <v>44372</v>
      </c>
      <c r="S14" s="10">
        <f t="shared" si="2"/>
        <v>7459535.29</v>
      </c>
      <c r="T14" s="10">
        <f t="shared" si="2"/>
        <v>7459535.29</v>
      </c>
      <c r="U14" s="11"/>
      <c r="V14" s="7"/>
      <c r="W14" s="7"/>
      <c r="X14" s="7"/>
      <c r="Y14" s="7"/>
      <c r="Z14" s="7"/>
    </row>
    <row r="15" spans="1:26" ht="140.25" hidden="1" outlineLevel="1" x14ac:dyDescent="0.25">
      <c r="A15" s="8" t="s">
        <v>33</v>
      </c>
      <c r="B15" s="9" t="s">
        <v>34</v>
      </c>
      <c r="C15" s="10">
        <v>4446118715.3199997</v>
      </c>
      <c r="D15" s="10">
        <v>4446118715.3199997</v>
      </c>
      <c r="E15" s="10">
        <v>0</v>
      </c>
      <c r="F15" s="10">
        <v>2749300975.6300001</v>
      </c>
      <c r="G15" s="10">
        <v>2749300975.6300001</v>
      </c>
      <c r="H15" s="10">
        <v>0</v>
      </c>
      <c r="I15" s="10">
        <v>61976859.579999998</v>
      </c>
      <c r="J15" s="10">
        <v>61976859.579999998</v>
      </c>
      <c r="K15" s="10">
        <v>0</v>
      </c>
      <c r="L15" s="10">
        <v>45459578.659999996</v>
      </c>
      <c r="M15" s="10">
        <v>0</v>
      </c>
      <c r="N15" s="10">
        <v>66024</v>
      </c>
      <c r="O15" s="10">
        <v>66024</v>
      </c>
      <c r="P15" s="10">
        <v>16451256.92</v>
      </c>
      <c r="Q15" s="10">
        <v>16451256.92</v>
      </c>
      <c r="R15" s="10">
        <v>0</v>
      </c>
      <c r="S15" s="10">
        <v>7459535.29</v>
      </c>
      <c r="T15" s="10">
        <v>7459535.29</v>
      </c>
      <c r="U15" s="11"/>
      <c r="V15" s="7"/>
      <c r="W15" s="7"/>
      <c r="X15" s="7"/>
      <c r="Y15" s="7"/>
      <c r="Z15" s="7"/>
    </row>
    <row r="16" spans="1:26" ht="140.25" hidden="1" outlineLevel="1" x14ac:dyDescent="0.25">
      <c r="A16" s="8" t="s">
        <v>35</v>
      </c>
      <c r="B16" s="9" t="s">
        <v>36</v>
      </c>
      <c r="C16" s="10">
        <v>85683.199999999997</v>
      </c>
      <c r="D16" s="10">
        <v>0</v>
      </c>
      <c r="E16" s="10">
        <v>85683.199999999997</v>
      </c>
      <c r="F16" s="10">
        <v>136986.76999999999</v>
      </c>
      <c r="G16" s="10">
        <v>0</v>
      </c>
      <c r="H16" s="10">
        <v>136986.76999999999</v>
      </c>
      <c r="I16" s="10">
        <v>126567.15</v>
      </c>
      <c r="J16" s="10">
        <v>0</v>
      </c>
      <c r="K16" s="10">
        <v>126567.15</v>
      </c>
      <c r="L16" s="10">
        <v>0</v>
      </c>
      <c r="M16" s="10">
        <v>82195.149999999994</v>
      </c>
      <c r="N16" s="10">
        <v>0</v>
      </c>
      <c r="O16" s="10">
        <v>0</v>
      </c>
      <c r="P16" s="10">
        <v>44372</v>
      </c>
      <c r="Q16" s="10">
        <v>0</v>
      </c>
      <c r="R16" s="10">
        <v>44372</v>
      </c>
      <c r="S16" s="10">
        <v>0</v>
      </c>
      <c r="T16" s="10">
        <v>0</v>
      </c>
      <c r="U16" s="11"/>
      <c r="V16" s="7"/>
      <c r="W16" s="7"/>
      <c r="X16" s="7"/>
      <c r="Y16" s="7"/>
      <c r="Z16" s="7"/>
    </row>
    <row r="17" spans="1:26" ht="76.5" collapsed="1" x14ac:dyDescent="0.25">
      <c r="A17" s="8" t="s">
        <v>48</v>
      </c>
      <c r="B17" s="9"/>
      <c r="C17" s="10">
        <f>C18+C19</f>
        <v>0</v>
      </c>
      <c r="D17" s="10">
        <f t="shared" ref="D17:T17" si="3">D18+D19</f>
        <v>0</v>
      </c>
      <c r="E17" s="10">
        <f t="shared" si="3"/>
        <v>0</v>
      </c>
      <c r="F17" s="10">
        <f t="shared" si="3"/>
        <v>-7658.36</v>
      </c>
      <c r="G17" s="10">
        <f t="shared" si="3"/>
        <v>-7758.36</v>
      </c>
      <c r="H17" s="10">
        <f t="shared" si="3"/>
        <v>100</v>
      </c>
      <c r="I17" s="10">
        <f t="shared" si="3"/>
        <v>1199</v>
      </c>
      <c r="J17" s="10">
        <f t="shared" si="3"/>
        <v>0</v>
      </c>
      <c r="K17" s="10">
        <f t="shared" si="3"/>
        <v>1199</v>
      </c>
      <c r="L17" s="10">
        <f t="shared" si="3"/>
        <v>0</v>
      </c>
      <c r="M17" s="10">
        <f t="shared" si="3"/>
        <v>0</v>
      </c>
      <c r="N17" s="10">
        <f t="shared" si="3"/>
        <v>0</v>
      </c>
      <c r="O17" s="10">
        <f t="shared" si="3"/>
        <v>0</v>
      </c>
      <c r="P17" s="10">
        <f t="shared" si="3"/>
        <v>0</v>
      </c>
      <c r="Q17" s="10">
        <f t="shared" si="3"/>
        <v>0</v>
      </c>
      <c r="R17" s="10">
        <f t="shared" si="3"/>
        <v>0</v>
      </c>
      <c r="S17" s="10">
        <f t="shared" si="3"/>
        <v>78031.31</v>
      </c>
      <c r="T17" s="10">
        <f t="shared" si="3"/>
        <v>78031.31</v>
      </c>
      <c r="U17" s="11"/>
      <c r="V17" s="7"/>
      <c r="W17" s="7"/>
      <c r="X17" s="7"/>
      <c r="Y17" s="7"/>
      <c r="Z17" s="7"/>
    </row>
    <row r="18" spans="1:26" ht="127.5" hidden="1" outlineLevel="1" x14ac:dyDescent="0.25">
      <c r="A18" s="8" t="s">
        <v>37</v>
      </c>
      <c r="B18" s="9" t="s">
        <v>38</v>
      </c>
      <c r="C18" s="10">
        <v>0</v>
      </c>
      <c r="D18" s="10">
        <v>0</v>
      </c>
      <c r="E18" s="10">
        <v>0</v>
      </c>
      <c r="F18" s="10">
        <v>-7758.36</v>
      </c>
      <c r="G18" s="10">
        <v>-7758.36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78031.31</v>
      </c>
      <c r="T18" s="10">
        <v>78031.31</v>
      </c>
      <c r="U18" s="11"/>
      <c r="V18" s="7"/>
      <c r="W18" s="7"/>
      <c r="X18" s="7"/>
      <c r="Y18" s="7"/>
      <c r="Z18" s="7"/>
    </row>
    <row r="19" spans="1:26" ht="127.5" hidden="1" outlineLevel="1" x14ac:dyDescent="0.25">
      <c r="A19" s="8" t="s">
        <v>39</v>
      </c>
      <c r="B19" s="9" t="s">
        <v>40</v>
      </c>
      <c r="C19" s="10">
        <v>0</v>
      </c>
      <c r="D19" s="10">
        <v>0</v>
      </c>
      <c r="E19" s="10">
        <v>0</v>
      </c>
      <c r="F19" s="10">
        <v>100</v>
      </c>
      <c r="G19" s="10">
        <v>0</v>
      </c>
      <c r="H19" s="10">
        <v>100</v>
      </c>
      <c r="I19" s="10">
        <v>1199</v>
      </c>
      <c r="J19" s="10">
        <v>0</v>
      </c>
      <c r="K19" s="10">
        <v>1199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1"/>
      <c r="V19" s="7"/>
      <c r="W19" s="7"/>
      <c r="X19" s="7"/>
      <c r="Y19" s="7"/>
      <c r="Z19" s="7"/>
    </row>
    <row r="20" spans="1:26" ht="51" collapsed="1" x14ac:dyDescent="0.25">
      <c r="A20" s="8" t="s">
        <v>49</v>
      </c>
      <c r="B20" s="9"/>
      <c r="C20" s="10">
        <f>C21+C22</f>
        <v>0</v>
      </c>
      <c r="D20" s="10">
        <f t="shared" ref="D20:T20" si="4">D21+D22</f>
        <v>0</v>
      </c>
      <c r="E20" s="10">
        <f t="shared" si="4"/>
        <v>0</v>
      </c>
      <c r="F20" s="10">
        <f t="shared" si="4"/>
        <v>12690.63</v>
      </c>
      <c r="G20" s="10">
        <f t="shared" si="4"/>
        <v>12690.63</v>
      </c>
      <c r="H20" s="10">
        <f t="shared" si="4"/>
        <v>0</v>
      </c>
      <c r="I20" s="10">
        <f t="shared" si="4"/>
        <v>305036.03999999998</v>
      </c>
      <c r="J20" s="10">
        <f t="shared" si="4"/>
        <v>304258.24</v>
      </c>
      <c r="K20" s="10">
        <f t="shared" si="4"/>
        <v>777.8</v>
      </c>
      <c r="L20" s="10">
        <f t="shared" si="4"/>
        <v>270443.24</v>
      </c>
      <c r="M20" s="10">
        <f t="shared" si="4"/>
        <v>777.8</v>
      </c>
      <c r="N20" s="10">
        <f t="shared" si="4"/>
        <v>0</v>
      </c>
      <c r="O20" s="10">
        <f t="shared" si="4"/>
        <v>0</v>
      </c>
      <c r="P20" s="10">
        <f t="shared" si="4"/>
        <v>33815</v>
      </c>
      <c r="Q20" s="10">
        <f t="shared" si="4"/>
        <v>33815</v>
      </c>
      <c r="R20" s="10">
        <f t="shared" si="4"/>
        <v>0</v>
      </c>
      <c r="S20" s="10">
        <f t="shared" si="4"/>
        <v>81598.539999999994</v>
      </c>
      <c r="T20" s="10">
        <f t="shared" si="4"/>
        <v>81598.539999999994</v>
      </c>
      <c r="U20" s="11"/>
      <c r="V20" s="7"/>
      <c r="W20" s="7"/>
      <c r="X20" s="7"/>
      <c r="Y20" s="7"/>
      <c r="Z20" s="7"/>
    </row>
    <row r="21" spans="1:26" ht="102" hidden="1" outlineLevel="1" x14ac:dyDescent="0.25">
      <c r="A21" s="8" t="s">
        <v>41</v>
      </c>
      <c r="B21" s="9" t="s">
        <v>42</v>
      </c>
      <c r="C21" s="10">
        <v>0</v>
      </c>
      <c r="D21" s="10">
        <v>0</v>
      </c>
      <c r="E21" s="10">
        <v>0</v>
      </c>
      <c r="F21" s="10">
        <v>12690.63</v>
      </c>
      <c r="G21" s="10">
        <v>12690.63</v>
      </c>
      <c r="H21" s="10">
        <v>0</v>
      </c>
      <c r="I21" s="10">
        <v>304258.24</v>
      </c>
      <c r="J21" s="10">
        <v>304258.24</v>
      </c>
      <c r="K21" s="10">
        <v>0</v>
      </c>
      <c r="L21" s="10">
        <v>270443.24</v>
      </c>
      <c r="M21" s="10">
        <v>0</v>
      </c>
      <c r="N21" s="10">
        <v>0</v>
      </c>
      <c r="O21" s="10">
        <v>0</v>
      </c>
      <c r="P21" s="10">
        <v>33815</v>
      </c>
      <c r="Q21" s="10">
        <v>33815</v>
      </c>
      <c r="R21" s="10">
        <v>0</v>
      </c>
      <c r="S21" s="10">
        <v>81598.539999999994</v>
      </c>
      <c r="T21" s="10">
        <v>81598.539999999994</v>
      </c>
      <c r="U21" s="11"/>
      <c r="V21" s="7"/>
      <c r="W21" s="7"/>
      <c r="X21" s="7"/>
      <c r="Y21" s="7"/>
      <c r="Z21" s="7"/>
    </row>
    <row r="22" spans="1:26" ht="102" hidden="1" outlineLevel="1" x14ac:dyDescent="0.25">
      <c r="A22" s="8" t="s">
        <v>43</v>
      </c>
      <c r="B22" s="9" t="s">
        <v>44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777.8</v>
      </c>
      <c r="J22" s="10">
        <v>0</v>
      </c>
      <c r="K22" s="10">
        <v>777.8</v>
      </c>
      <c r="L22" s="10">
        <v>0</v>
      </c>
      <c r="M22" s="10">
        <v>777.8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1"/>
      <c r="V22" s="7"/>
      <c r="W22" s="7"/>
      <c r="X22" s="7"/>
      <c r="Y22" s="7"/>
      <c r="Z22" s="7"/>
    </row>
    <row r="23" spans="1:26" ht="15.2" customHeight="1" collapsed="1" x14ac:dyDescent="0.25">
      <c r="A23" s="20" t="s">
        <v>24</v>
      </c>
      <c r="B23" s="21"/>
      <c r="C23" s="6">
        <v>9584063835.8700008</v>
      </c>
      <c r="D23" s="6">
        <v>9583892245.3999996</v>
      </c>
      <c r="E23" s="6">
        <v>171590.47</v>
      </c>
      <c r="F23" s="6">
        <v>5870313377.0799999</v>
      </c>
      <c r="G23" s="6">
        <v>5870060659.4200001</v>
      </c>
      <c r="H23" s="6">
        <v>252717.66</v>
      </c>
      <c r="I23" s="6">
        <v>149606788.97</v>
      </c>
      <c r="J23" s="6">
        <v>149042581.74000001</v>
      </c>
      <c r="K23" s="6">
        <v>564207.23</v>
      </c>
      <c r="L23" s="6">
        <v>122982188.68000001</v>
      </c>
      <c r="M23" s="6">
        <v>270440.90999999997</v>
      </c>
      <c r="N23" s="6">
        <v>66024</v>
      </c>
      <c r="O23" s="6">
        <v>66024</v>
      </c>
      <c r="P23" s="6">
        <v>26156687.379999999</v>
      </c>
      <c r="Q23" s="6">
        <v>25865620.059999999</v>
      </c>
      <c r="R23" s="6">
        <v>291067.32</v>
      </c>
      <c r="S23" s="6">
        <v>16363018.1</v>
      </c>
      <c r="T23" s="6">
        <v>16363018.1</v>
      </c>
      <c r="U23" s="7"/>
      <c r="V23" s="7"/>
      <c r="W23" s="7"/>
      <c r="X23" s="7"/>
      <c r="Y23" s="7"/>
      <c r="Z23" s="7"/>
    </row>
    <row r="24" spans="1:26" ht="12.75" customHeight="1" x14ac:dyDescent="0.25">
      <c r="A24" s="2"/>
      <c r="B24" s="2"/>
      <c r="C24" s="26">
        <f>C8+C11+C14+C17+C20</f>
        <v>9584063835.8699989</v>
      </c>
      <c r="D24" s="26">
        <f t="shared" ref="D24:S24" si="5">D8+D11+D14+D17+D20</f>
        <v>9583892245.3999996</v>
      </c>
      <c r="E24" s="26">
        <f t="shared" si="5"/>
        <v>171590.47</v>
      </c>
      <c r="F24" s="26">
        <f t="shared" si="5"/>
        <v>5870313377.0799999</v>
      </c>
      <c r="G24" s="26">
        <f t="shared" si="5"/>
        <v>5870060659.4200001</v>
      </c>
      <c r="H24" s="26">
        <f t="shared" si="5"/>
        <v>252717.65999999997</v>
      </c>
      <c r="I24" s="26">
        <f t="shared" si="5"/>
        <v>149606788.97</v>
      </c>
      <c r="J24" s="26">
        <f t="shared" si="5"/>
        <v>149042581.74000001</v>
      </c>
      <c r="K24" s="26">
        <f t="shared" si="5"/>
        <v>564207.2300000001</v>
      </c>
      <c r="L24" s="26">
        <f t="shared" si="5"/>
        <v>122982188.67999999</v>
      </c>
      <c r="M24" s="26">
        <f t="shared" si="5"/>
        <v>270440.90999999997</v>
      </c>
      <c r="N24" s="26">
        <f t="shared" si="5"/>
        <v>66024</v>
      </c>
      <c r="O24" s="26">
        <f t="shared" si="5"/>
        <v>66024</v>
      </c>
      <c r="P24" s="26">
        <f t="shared" si="5"/>
        <v>26156687.380000003</v>
      </c>
      <c r="Q24" s="26">
        <f t="shared" si="5"/>
        <v>25865620.060000002</v>
      </c>
      <c r="R24" s="26">
        <f t="shared" si="5"/>
        <v>291067.32</v>
      </c>
      <c r="S24" s="26">
        <f t="shared" si="5"/>
        <v>16363018.1</v>
      </c>
      <c r="T24" s="26">
        <f>T8+T11+T14+T17+T20</f>
        <v>16363018.1</v>
      </c>
      <c r="U24" s="2"/>
      <c r="V24" s="2"/>
      <c r="W24" s="2"/>
      <c r="X24" s="2"/>
      <c r="Y24" s="2"/>
      <c r="Z24" s="2"/>
    </row>
    <row r="25" spans="1:26" x14ac:dyDescent="0.25">
      <c r="A25" s="22"/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</sheetData>
  <mergeCells count="8">
    <mergeCell ref="A6:T6"/>
    <mergeCell ref="A23:B23"/>
    <mergeCell ref="A25:B25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B6A708-6986-44E8-84C2-4C6D8B308B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2023-12-21T14:04:49Z</cp:lastPrinted>
  <dcterms:created xsi:type="dcterms:W3CDTF">2023-12-21T13:57:40Z</dcterms:created>
  <dcterms:modified xsi:type="dcterms:W3CDTF">2023-12-21T14:05:08Z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23.2.7.10040 (.NET 4.7.2)</vt:lpwstr>
  </property>
  <property fmtid="{D5CDD505-2E9C-101B-9397-08002B2CF9AE}" pid="5" name="Версия базы">
    <vt:lpwstr>23.2.2260.212363424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