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4\"/>
    </mc:Choice>
  </mc:AlternateContent>
  <bookViews>
    <workbookView xWindow="0" yWindow="0" windowWidth="28800" windowHeight="12435"/>
  </bookViews>
  <sheets>
    <sheet name="УСН" sheetId="3" r:id="rId1"/>
  </sheets>
  <externalReferences>
    <externalReference r:id="rId2"/>
  </externalReferences>
  <definedNames>
    <definedName name="_xlnm.Print_Titles" localSheetId="0">УСН!$A:$B</definedName>
    <definedName name="_xlnm.Print_Area" localSheetId="0">УСН!$A$1:$T$11</definedName>
  </definedNames>
  <calcPr calcId="152511"/>
</workbook>
</file>

<file path=xl/calcChain.xml><?xml version="1.0" encoding="utf-8"?>
<calcChain xmlns="http://schemas.openxmlformats.org/spreadsheetml/2006/main">
  <c r="T12" i="3" l="1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T11" i="3" l="1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<sst xmlns="http://schemas.openxmlformats.org/spreadsheetml/2006/main" count="35" uniqueCount="35">
  <si>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</si>
  <si>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</si>
  <si>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</si>
  <si>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</si>
  <si>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</si>
  <si>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</si>
  <si>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</si>
  <si>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</si>
  <si>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</si>
  <si>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</si>
  <si>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</si>
  <si>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</si>
  <si>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</si>
  <si>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</si>
  <si>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</si>
  <si>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</si>
  <si>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</si>
  <si>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</si>
  <si>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</si>
  <si>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</si>
  <si>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</si>
  <si>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</si>
  <si>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</si>
  <si>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</si>
  <si>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</si>
  <si>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</si>
  <si>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</si>
  <si>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</si>
  <si>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</si>
  <si>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</si>
  <si>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</si>
  <si>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</si>
  <si>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>Контрольная сумма</t>
  </si>
  <si>
    <t xml:space="preserve">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
по состоянию на 01.11.2024</t>
  </si>
  <si>
    <t>За период с 01.01.2024 по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</si>
</sst>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E3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8" fillId="5" borderId="6" xfId="12" applyNumberFormat="1" applyFont="1" applyFill="1" applyBorder="1" applyProtection="1">
      <alignment vertical="top" wrapText="1"/>
    </xf>
    <xf numFmtId="4" fontId="6" fillId="5" borderId="6" xfId="0" applyNumberFormat="1" applyFont="1" applyFill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1" fillId="0" borderId="3" xfId="7" applyNumberFormat="1" applyFill="1" applyProtection="1">
      <alignment horizontal="center" vertical="center" wrapText="1"/>
    </xf>
    <xf numFmtId="4" fontId="6" fillId="6" borderId="6" xfId="0" applyNumberFormat="1" applyFont="1" applyFill="1" applyBorder="1"/>
    <xf numFmtId="0" fontId="0" fillId="6" borderId="6" xfId="0" applyFill="1" applyBorder="1"/>
    <xf numFmtId="4" fontId="0" fillId="0" borderId="0" xfId="0" applyNumberFormat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/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0" fontId="9" fillId="0" borderId="0" xfId="0" applyFont="1" applyAlignment="1">
      <alignment horizontal="center" vertical="top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EDF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\Documents\&#1053;&#1072;&#1095;&#1080;&#1089;&#1083;&#1077;&#1085;&#1086;-&#1087;&#1086;&#1089;&#1090;&#1091;&#1087;&#1080;&#1083;&#1086;-&#1085;&#1077;&#1076;&#1086;&#1080;&#1084;&#1082;&#1072;%20(&#1059;&#1057;&#105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8">
          <cell r="C8">
            <v>6554902292.1599998</v>
          </cell>
          <cell r="D8">
            <v>6554695069.2600002</v>
          </cell>
          <cell r="E8">
            <v>207222.9</v>
          </cell>
          <cell r="F8">
            <v>6303356119</v>
          </cell>
          <cell r="G8">
            <v>6303165748.6700001</v>
          </cell>
          <cell r="H8">
            <v>190370.33</v>
          </cell>
          <cell r="I8">
            <v>342961978.5</v>
          </cell>
          <cell r="J8">
            <v>342415216.45999998</v>
          </cell>
          <cell r="K8">
            <v>546762.04</v>
          </cell>
          <cell r="L8">
            <v>304538367.12</v>
          </cell>
          <cell r="M8">
            <v>270092.73</v>
          </cell>
          <cell r="N8">
            <v>9187769.9100000001</v>
          </cell>
          <cell r="O8">
            <v>9187769.9100000001</v>
          </cell>
          <cell r="P8">
            <v>28162803.239999998</v>
          </cell>
          <cell r="Q8">
            <v>27887890.050000001</v>
          </cell>
          <cell r="R8">
            <v>274913.19</v>
          </cell>
          <cell r="S8">
            <v>12660752.449999999</v>
          </cell>
          <cell r="T8">
            <v>12660752.449999999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5" x14ac:dyDescent="0.25"/>
  <cols>
    <col min="1" max="1" width="24.7109375" customWidth="1"/>
    <col min="2" max="2" width="21.5703125" customWidth="1"/>
    <col min="3" max="15" width="15.28515625" customWidth="1"/>
    <col min="16" max="16" width="16.28515625" customWidth="1"/>
    <col min="17" max="20" width="15.28515625" customWidth="1"/>
  </cols>
  <sheetData>
    <row r="1" spans="1:26" s="12" customFormat="1" ht="54.75" customHeight="1" x14ac:dyDescent="0.3">
      <c r="A1" s="13"/>
      <c r="B1" s="13"/>
      <c r="C1" s="22" t="s">
        <v>33</v>
      </c>
      <c r="D1" s="22"/>
      <c r="E1" s="22"/>
      <c r="F1" s="22"/>
      <c r="G1" s="22"/>
      <c r="H1" s="22"/>
      <c r="I1" s="22"/>
      <c r="J1" s="22"/>
      <c r="K1" s="22"/>
    </row>
    <row r="3" spans="1:26" s="1" customFormat="1" ht="12.75" customHeight="1" x14ac:dyDescent="0.25">
      <c r="A3" s="20" t="s">
        <v>34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"/>
      <c r="V3" s="2"/>
      <c r="W3" s="2"/>
      <c r="X3" s="2"/>
      <c r="Y3" s="2"/>
      <c r="Z3" s="2"/>
    </row>
    <row r="4" spans="1:26" s="1" customFormat="1" ht="12.75" customHeight="1" x14ac:dyDescent="0.25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"/>
      <c r="V4" s="2"/>
      <c r="W4" s="2"/>
      <c r="X4" s="2"/>
      <c r="Y4" s="2"/>
      <c r="Z4" s="2"/>
    </row>
    <row r="5" spans="1:26" s="1" customFormat="1" ht="81.7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14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4"/>
      <c r="V5" s="2"/>
      <c r="W5" s="2"/>
      <c r="X5" s="2"/>
      <c r="Y5" s="2"/>
      <c r="Z5" s="2"/>
    </row>
    <row r="6" spans="1:26" s="1" customFormat="1" ht="63.75" x14ac:dyDescent="0.25">
      <c r="A6" s="6" t="s">
        <v>21</v>
      </c>
      <c r="B6" s="7" t="s">
        <v>22</v>
      </c>
      <c r="C6" s="8">
        <v>4649739864.0500002</v>
      </c>
      <c r="D6" s="8">
        <v>4649521258.54</v>
      </c>
      <c r="E6" s="8">
        <v>218605.51</v>
      </c>
      <c r="F6" s="8">
        <v>4530293830.46</v>
      </c>
      <c r="G6" s="8">
        <v>4530140140.79</v>
      </c>
      <c r="H6" s="8">
        <v>153689.67000000001</v>
      </c>
      <c r="I6" s="8">
        <v>167023187.75999999</v>
      </c>
      <c r="J6" s="8">
        <v>166564195.78</v>
      </c>
      <c r="K6" s="8">
        <v>458991.98</v>
      </c>
      <c r="L6" s="8">
        <v>154600880.72999999</v>
      </c>
      <c r="M6" s="8">
        <v>213525.78</v>
      </c>
      <c r="N6" s="8">
        <v>3568840.91</v>
      </c>
      <c r="O6" s="8">
        <v>3568840.91</v>
      </c>
      <c r="P6" s="8">
        <v>8255279.0800000001</v>
      </c>
      <c r="Q6" s="8">
        <v>8009812.8799999999</v>
      </c>
      <c r="R6" s="8">
        <v>245466.2</v>
      </c>
      <c r="S6" s="8">
        <v>5991217.7800000003</v>
      </c>
      <c r="T6" s="8">
        <v>5991217.7800000003</v>
      </c>
      <c r="U6" s="9"/>
      <c r="V6" s="5"/>
      <c r="W6" s="5"/>
      <c r="X6" s="5"/>
      <c r="Y6" s="5"/>
      <c r="Z6" s="5"/>
    </row>
    <row r="7" spans="1:26" s="1" customFormat="1" ht="89.25" x14ac:dyDescent="0.25">
      <c r="A7" s="6" t="s">
        <v>23</v>
      </c>
      <c r="B7" s="7" t="s">
        <v>24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>
        <v>4447.92</v>
      </c>
      <c r="T7" s="8">
        <v>4447.92</v>
      </c>
      <c r="U7" s="9"/>
      <c r="V7" s="5"/>
      <c r="W7" s="5"/>
      <c r="X7" s="5"/>
      <c r="Y7" s="5"/>
      <c r="Z7" s="5"/>
    </row>
    <row r="8" spans="1:26" s="1" customFormat="1" ht="127.5" x14ac:dyDescent="0.25">
      <c r="A8" s="6" t="s">
        <v>25</v>
      </c>
      <c r="B8" s="7" t="s">
        <v>26</v>
      </c>
      <c r="C8" s="8">
        <v>3994452886.6199999</v>
      </c>
      <c r="D8" s="8">
        <v>3994075850.9099998</v>
      </c>
      <c r="E8" s="8">
        <v>377035.71</v>
      </c>
      <c r="F8" s="8">
        <v>3891379618.3200002</v>
      </c>
      <c r="G8" s="8">
        <v>3891177268.04</v>
      </c>
      <c r="H8" s="8">
        <v>202350.28</v>
      </c>
      <c r="I8" s="8">
        <v>139514677.64000002</v>
      </c>
      <c r="J8" s="8">
        <v>139207135.68000001</v>
      </c>
      <c r="K8" s="8">
        <v>307541.96000000002</v>
      </c>
      <c r="L8" s="8">
        <v>117352168.2</v>
      </c>
      <c r="M8" s="8">
        <v>272114.96999999997</v>
      </c>
      <c r="N8" s="8">
        <v>4805626</v>
      </c>
      <c r="O8" s="8">
        <v>4805626</v>
      </c>
      <c r="P8" s="8">
        <v>17022806.41</v>
      </c>
      <c r="Q8" s="8">
        <v>16987879.420000002</v>
      </c>
      <c r="R8" s="8">
        <v>34926.99</v>
      </c>
      <c r="S8" s="8">
        <v>6950145.9000000004</v>
      </c>
      <c r="T8" s="8">
        <v>6950145.9000000004</v>
      </c>
      <c r="U8" s="9"/>
      <c r="V8" s="5"/>
      <c r="W8" s="5"/>
      <c r="X8" s="5"/>
      <c r="Y8" s="5"/>
      <c r="Z8" s="5"/>
    </row>
    <row r="9" spans="1:26" s="1" customFormat="1" ht="114.75" x14ac:dyDescent="0.25">
      <c r="A9" s="6" t="s">
        <v>27</v>
      </c>
      <c r="B9" s="7" t="s">
        <v>28</v>
      </c>
      <c r="C9" s="8"/>
      <c r="D9" s="8"/>
      <c r="E9" s="8"/>
      <c r="F9" s="8">
        <v>-4420</v>
      </c>
      <c r="G9" s="8">
        <v>-4420</v>
      </c>
      <c r="H9" s="8"/>
      <c r="I9" s="8">
        <v>1199</v>
      </c>
      <c r="J9" s="8"/>
      <c r="K9" s="8">
        <v>1199</v>
      </c>
      <c r="L9" s="8"/>
      <c r="M9" s="8"/>
      <c r="N9" s="8"/>
      <c r="O9" s="8"/>
      <c r="P9" s="8"/>
      <c r="Q9" s="8"/>
      <c r="R9" s="8"/>
      <c r="S9" s="8">
        <v>78031.31</v>
      </c>
      <c r="T9" s="8">
        <v>78031.31</v>
      </c>
      <c r="U9" s="9"/>
      <c r="V9" s="5"/>
      <c r="W9" s="5"/>
      <c r="X9" s="5"/>
      <c r="Y9" s="5"/>
      <c r="Z9" s="5"/>
    </row>
    <row r="10" spans="1:26" s="1" customFormat="1" ht="76.5" x14ac:dyDescent="0.25">
      <c r="A10" s="6" t="s">
        <v>29</v>
      </c>
      <c r="B10" s="7" t="s">
        <v>30</v>
      </c>
      <c r="C10" s="8"/>
      <c r="D10" s="8"/>
      <c r="E10" s="8"/>
      <c r="F10" s="8">
        <v>32257.8</v>
      </c>
      <c r="G10" s="8">
        <v>32257.8</v>
      </c>
      <c r="H10" s="8"/>
      <c r="I10" s="8">
        <v>262487.23</v>
      </c>
      <c r="J10" s="8">
        <v>261709.43</v>
      </c>
      <c r="K10" s="8">
        <v>777.8</v>
      </c>
      <c r="L10" s="8">
        <v>261709.43</v>
      </c>
      <c r="M10" s="8">
        <v>777.8</v>
      </c>
      <c r="N10" s="8"/>
      <c r="O10" s="8"/>
      <c r="P10" s="8"/>
      <c r="Q10" s="8"/>
      <c r="R10" s="8"/>
      <c r="S10" s="8">
        <v>81598.539999999994</v>
      </c>
      <c r="T10" s="8">
        <v>81598.539999999994</v>
      </c>
      <c r="U10" s="9"/>
      <c r="V10" s="5"/>
      <c r="W10" s="5"/>
      <c r="X10" s="5"/>
      <c r="Y10" s="5"/>
      <c r="Z10" s="5"/>
    </row>
    <row r="11" spans="1:26" x14ac:dyDescent="0.25">
      <c r="A11" s="10" t="s">
        <v>31</v>
      </c>
      <c r="B11" s="16"/>
      <c r="C11" s="15">
        <f t="shared" ref="C11:K11" si="0">SUM(C6:C10)</f>
        <v>8644192750.6700001</v>
      </c>
      <c r="D11" s="11">
        <f t="shared" si="0"/>
        <v>8643597109.4500008</v>
      </c>
      <c r="E11" s="11">
        <f t="shared" si="0"/>
        <v>595641.22</v>
      </c>
      <c r="F11" s="11">
        <f t="shared" si="0"/>
        <v>8421701286.5800009</v>
      </c>
      <c r="G11" s="11">
        <f t="shared" si="0"/>
        <v>8421345246.6300001</v>
      </c>
      <c r="H11" s="11">
        <f t="shared" si="0"/>
        <v>356039.95</v>
      </c>
      <c r="I11" s="11">
        <f t="shared" si="0"/>
        <v>306801551.63</v>
      </c>
      <c r="J11" s="11">
        <f t="shared" si="0"/>
        <v>306033040.89000005</v>
      </c>
      <c r="K11" s="11">
        <f t="shared" si="0"/>
        <v>768510.74</v>
      </c>
      <c r="L11" s="11">
        <f>SUM(L6:L10)</f>
        <v>272214758.36000001</v>
      </c>
      <c r="M11" s="11">
        <f t="shared" ref="M11:T11" si="1">SUM(M6:M10)</f>
        <v>486418.55</v>
      </c>
      <c r="N11" s="11">
        <f t="shared" si="1"/>
        <v>8374466.9100000001</v>
      </c>
      <c r="O11" s="11">
        <f t="shared" si="1"/>
        <v>8374466.9100000001</v>
      </c>
      <c r="P11" s="11">
        <f t="shared" si="1"/>
        <v>25278085.490000002</v>
      </c>
      <c r="Q11" s="11">
        <f t="shared" si="1"/>
        <v>24997692.300000001</v>
      </c>
      <c r="R11" s="11">
        <f t="shared" si="1"/>
        <v>280393.19</v>
      </c>
      <c r="S11" s="11">
        <f t="shared" si="1"/>
        <v>13105441.450000001</v>
      </c>
      <c r="T11" s="11">
        <f t="shared" si="1"/>
        <v>13105441.450000001</v>
      </c>
    </row>
    <row r="12" spans="1:26" s="17" customFormat="1" hidden="1" x14ac:dyDescent="0.25">
      <c r="A12" s="17" t="s">
        <v>32</v>
      </c>
      <c r="C12" s="17">
        <f>[1]Документ!$C$8</f>
        <v>6554902292.1599998</v>
      </c>
      <c r="D12" s="17">
        <f>[1]Документ!$D$8</f>
        <v>6554695069.2600002</v>
      </c>
      <c r="E12" s="17">
        <f>[1]Документ!$E$8</f>
        <v>207222.9</v>
      </c>
      <c r="F12" s="17">
        <f>[1]Документ!$F$8</f>
        <v>6303356119</v>
      </c>
      <c r="G12" s="17">
        <f>[1]Документ!$G$8</f>
        <v>6303165748.6700001</v>
      </c>
      <c r="H12" s="17">
        <f>[1]Документ!$H$8</f>
        <v>190370.33</v>
      </c>
      <c r="I12" s="17">
        <f>[1]Документ!$I$8</f>
        <v>342961978.5</v>
      </c>
      <c r="J12" s="18">
        <f>[1]Документ!$J$8</f>
        <v>342415216.45999998</v>
      </c>
      <c r="K12" s="17">
        <f>[1]Документ!$K$8</f>
        <v>546762.04</v>
      </c>
      <c r="L12" s="17">
        <f>[1]Документ!$L$8</f>
        <v>304538367.12</v>
      </c>
      <c r="M12" s="17">
        <f>[1]Документ!$M$8</f>
        <v>270092.73</v>
      </c>
      <c r="N12" s="17">
        <f>[1]Документ!$N$8</f>
        <v>9187769.9100000001</v>
      </c>
      <c r="O12" s="17">
        <f>[1]Документ!$O$8</f>
        <v>9187769.9100000001</v>
      </c>
      <c r="P12" s="17">
        <f>[1]Документ!$P$8</f>
        <v>28162803.239999998</v>
      </c>
      <c r="Q12" s="17">
        <f>[1]Документ!$Q$8</f>
        <v>27887890.050000001</v>
      </c>
      <c r="R12" s="17">
        <f>[1]Документ!$R$8</f>
        <v>274913.19</v>
      </c>
      <c r="S12" s="17">
        <f>[1]Документ!$S$8</f>
        <v>12660752.449999999</v>
      </c>
      <c r="T12" s="17">
        <f>[1]Документ!$T$8</f>
        <v>12660752.449999999</v>
      </c>
    </row>
    <row r="13" spans="1:26" x14ac:dyDescent="0.25"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6" s="19" customFormat="1" x14ac:dyDescent="0.25"/>
    <row r="15" spans="1:26" x14ac:dyDescent="0.25">
      <c r="C15" s="19"/>
      <c r="F15" s="19"/>
    </row>
  </sheetData>
  <mergeCells count="3">
    <mergeCell ref="A3:T3"/>
    <mergeCell ref="A4:T4"/>
    <mergeCell ref="C1:K1"/>
  </mergeCells>
  <pageMargins left="0.98425196850393704" right="0.78740157480314965" top="0.78740157480314965" bottom="0.78740157480314965" header="0" footer="0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УСН</vt:lpstr>
      <vt:lpstr>УСН!Заголовки_для_печати</vt:lpstr>
      <vt:lpstr>УСН!Область_печати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Пануева Светлана Александровна</cp:lastModifiedBy>
  <cp:lastPrinted>2024-11-15T13:22:08Z</cp:lastPrinted>
  <dcterms:created xsi:type="dcterms:W3CDTF">2021-09-20T09:43:06Z</dcterms:created>
  <dcterms:modified xsi:type="dcterms:W3CDTF">2024-11-18T06:58:44Z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