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2135"/>
  </bookViews>
  <sheets>
    <sheet name="УСН" sheetId="3" r:id="rId1"/>
  </sheets>
  <externalReferences>
    <externalReference r:id="rId2"/>
  </externalReference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2" i="3" l="1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<sst xmlns="http://schemas.openxmlformats.org/spreadsheetml/2006/main" count="35" uniqueCount="35">
  <si>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</si>
  <si>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</si>
  <si>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</si>
  <si>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</si>
  <si>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</si>
  <si>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</si>
  <si>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</si>
  <si>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</si>
  <si>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</si>
  <si>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</si>
  <si>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</si>
  <si>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</si>
  <si>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</si>
  <si>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</si>
  <si>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</si>
  <si>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</si>
  <si>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</si>
  <si>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</si>
  <si>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</si>
  <si>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</si>
  <si>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</si>
  <si>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</si>
  <si>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</si>
  <si>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</si>
  <si>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</si>
  <si>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</si>
  <si>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</si>
  <si>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</si>
  <si>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</si>
  <si>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</si>
  <si>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</si>
  <si>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</si>
  <si>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>Контрольная сумма</t>
  </si>
  <si>
    <t>За период с 01.01.2024 по 31.08.2024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</si>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</sst>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Documents\&#1053;&#1072;&#1095;&#1080;&#1089;&#1083;&#1077;&#1085;&#1086;-&#1087;&#1086;&#1089;&#1090;&#1091;&#1087;&#1080;&#1083;&#1086;-&#1085;&#1077;&#1076;&#1086;&#1080;&#1084;&#1082;&#1072;%20(&#1059;&#1057;&#105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8">
          <cell r="C8">
            <v>6554902292.1599998</v>
          </cell>
          <cell r="D8">
            <v>6554695069.2600002</v>
          </cell>
          <cell r="E8">
            <v>207222.9</v>
          </cell>
          <cell r="F8">
            <v>6303356119</v>
          </cell>
          <cell r="G8">
            <v>6303165748.6700001</v>
          </cell>
          <cell r="H8">
            <v>190370.33</v>
          </cell>
          <cell r="I8">
            <v>342961978.5</v>
          </cell>
          <cell r="J8">
            <v>342415216.45999998</v>
          </cell>
          <cell r="K8">
            <v>546762.04</v>
          </cell>
          <cell r="L8">
            <v>304538367.12</v>
          </cell>
          <cell r="M8">
            <v>270092.73</v>
          </cell>
          <cell r="N8">
            <v>9187769.9100000001</v>
          </cell>
          <cell r="O8">
            <v>9187769.9100000001</v>
          </cell>
          <cell r="P8">
            <v>28162803.239999998</v>
          </cell>
          <cell r="Q8">
            <v>27887890.050000001</v>
          </cell>
          <cell r="R8">
            <v>274913.19</v>
          </cell>
          <cell r="S8">
            <v>12660752.449999999</v>
          </cell>
          <cell r="T8">
            <v>12660752.449999999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14" sqref="T14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2" t="s">
        <v>34</v>
      </c>
      <c r="D1" s="22"/>
      <c r="E1" s="22"/>
      <c r="F1" s="22"/>
      <c r="G1" s="22"/>
      <c r="H1" s="22"/>
      <c r="I1" s="22"/>
      <c r="J1" s="22"/>
      <c r="K1" s="22"/>
    </row>
    <row r="3" spans="1:26" s="1" customFormat="1" ht="12.75" customHeight="1" x14ac:dyDescent="0.25">
      <c r="A3" s="20" t="s">
        <v>33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3470256671.0300002</v>
      </c>
      <c r="D6" s="8">
        <v>3470123539.5</v>
      </c>
      <c r="E6" s="8">
        <v>133131.53</v>
      </c>
      <c r="F6" s="8">
        <v>3401844118.71</v>
      </c>
      <c r="G6" s="8">
        <v>3401732726.75</v>
      </c>
      <c r="H6" s="8">
        <v>111391.96</v>
      </c>
      <c r="I6" s="8">
        <v>120160559.3</v>
      </c>
      <c r="J6" s="8">
        <v>119744243.59</v>
      </c>
      <c r="K6" s="8">
        <v>416315.71</v>
      </c>
      <c r="L6" s="8">
        <v>104692160.67</v>
      </c>
      <c r="M6" s="8">
        <v>171292.39</v>
      </c>
      <c r="N6" s="8">
        <v>3806470.91</v>
      </c>
      <c r="O6" s="8">
        <v>3806470.91</v>
      </c>
      <c r="P6" s="8">
        <v>11340332.77</v>
      </c>
      <c r="Q6" s="8">
        <v>11095366.57</v>
      </c>
      <c r="R6" s="8">
        <v>244966.2</v>
      </c>
      <c r="S6" s="8">
        <v>5623130.7800000003</v>
      </c>
      <c r="T6" s="8">
        <v>5623130.7800000003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3183734167.8699999</v>
      </c>
      <c r="D8" s="8">
        <v>3183633609.9400001</v>
      </c>
      <c r="E8" s="8">
        <v>100557.93</v>
      </c>
      <c r="F8" s="8">
        <v>3124360943.3000002</v>
      </c>
      <c r="G8" s="8">
        <v>3124266879.5700002</v>
      </c>
      <c r="H8" s="8">
        <v>94063.73</v>
      </c>
      <c r="I8" s="8">
        <v>98091520.010000005</v>
      </c>
      <c r="J8" s="8">
        <v>97952169.280000001</v>
      </c>
      <c r="K8" s="8">
        <v>139350.73000000001</v>
      </c>
      <c r="L8" s="8">
        <v>75654693.010000005</v>
      </c>
      <c r="M8" s="8">
        <v>103923.74</v>
      </c>
      <c r="N8" s="8">
        <v>5110198</v>
      </c>
      <c r="O8" s="8">
        <v>5110198</v>
      </c>
      <c r="P8" s="8">
        <v>17160743.199999999</v>
      </c>
      <c r="Q8" s="8">
        <v>17125816.210000001</v>
      </c>
      <c r="R8" s="8">
        <v>34926.99</v>
      </c>
      <c r="S8" s="8">
        <v>7168234.9000000004</v>
      </c>
      <c r="T8" s="8">
        <v>7168234.9000000004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-4420</v>
      </c>
      <c r="G9" s="8">
        <v>-4420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34170.6</v>
      </c>
      <c r="G10" s="8">
        <v>34170.6</v>
      </c>
      <c r="H10" s="8"/>
      <c r="I10" s="8">
        <v>270855.44</v>
      </c>
      <c r="J10" s="8">
        <v>270077.64</v>
      </c>
      <c r="K10" s="8">
        <v>777.8</v>
      </c>
      <c r="L10" s="8">
        <v>261709.43</v>
      </c>
      <c r="M10" s="8">
        <v>777.8</v>
      </c>
      <c r="N10" s="8"/>
      <c r="O10" s="8"/>
      <c r="P10" s="8">
        <v>7372.21</v>
      </c>
      <c r="Q10" s="8">
        <v>7372.21</v>
      </c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6653990838.8999996</v>
      </c>
      <c r="D11" s="11">
        <f t="shared" si="0"/>
        <v>6653757149.4400005</v>
      </c>
      <c r="E11" s="11">
        <f t="shared" si="0"/>
        <v>233689.46</v>
      </c>
      <c r="F11" s="11">
        <f t="shared" si="0"/>
        <v>6526234812.6100006</v>
      </c>
      <c r="G11" s="11">
        <f t="shared" si="0"/>
        <v>6526029356.9200001</v>
      </c>
      <c r="H11" s="11">
        <f t="shared" si="0"/>
        <v>205455.69</v>
      </c>
      <c r="I11" s="11">
        <f t="shared" si="0"/>
        <v>218524133.75</v>
      </c>
      <c r="J11" s="11">
        <f t="shared" si="0"/>
        <v>217966490.50999999</v>
      </c>
      <c r="K11" s="11">
        <f t="shared" si="0"/>
        <v>557643.24000000011</v>
      </c>
      <c r="L11" s="11">
        <f>SUM(L6:L10)</f>
        <v>180608563.11000001</v>
      </c>
      <c r="M11" s="11">
        <f t="shared" ref="M11:T11" si="1">SUM(M6:M10)</f>
        <v>275993.93</v>
      </c>
      <c r="N11" s="11">
        <f t="shared" si="1"/>
        <v>8916668.9100000001</v>
      </c>
      <c r="O11" s="11">
        <f t="shared" si="1"/>
        <v>8916668.9100000001</v>
      </c>
      <c r="P11" s="11">
        <f t="shared" si="1"/>
        <v>28508448.18</v>
      </c>
      <c r="Q11" s="11">
        <f t="shared" si="1"/>
        <v>28228554.990000002</v>
      </c>
      <c r="R11" s="11">
        <f t="shared" si="1"/>
        <v>279893.19</v>
      </c>
      <c r="S11" s="11">
        <f t="shared" si="1"/>
        <v>12955443.450000001</v>
      </c>
      <c r="T11" s="11">
        <f t="shared" si="1"/>
        <v>12955443.450000001</v>
      </c>
    </row>
    <row r="12" spans="1:26" s="17" customFormat="1" hidden="1" x14ac:dyDescent="0.25">
      <c r="A12" s="17" t="s">
        <v>32</v>
      </c>
      <c r="C12" s="17">
        <f>[1]Документ!$C$8</f>
        <v>6554902292.1599998</v>
      </c>
      <c r="D12" s="17">
        <f>[1]Документ!$D$8</f>
        <v>6554695069.2600002</v>
      </c>
      <c r="E12" s="17">
        <f>[1]Документ!$E$8</f>
        <v>207222.9</v>
      </c>
      <c r="F12" s="17">
        <f>[1]Документ!$F$8</f>
        <v>6303356119</v>
      </c>
      <c r="G12" s="17">
        <f>[1]Документ!$G$8</f>
        <v>6303165748.6700001</v>
      </c>
      <c r="H12" s="17">
        <f>[1]Документ!$H$8</f>
        <v>190370.33</v>
      </c>
      <c r="I12" s="17">
        <f>[1]Документ!$I$8</f>
        <v>342961978.5</v>
      </c>
      <c r="J12" s="18">
        <f>[1]Документ!$J$8</f>
        <v>342415216.45999998</v>
      </c>
      <c r="K12" s="17">
        <f>[1]Документ!$K$8</f>
        <v>546762.04</v>
      </c>
      <c r="L12" s="17">
        <f>[1]Документ!$L$8</f>
        <v>304538367.12</v>
      </c>
      <c r="M12" s="17">
        <f>[1]Документ!$M$8</f>
        <v>270092.73</v>
      </c>
      <c r="N12" s="17">
        <f>[1]Документ!$N$8</f>
        <v>9187769.9100000001</v>
      </c>
      <c r="O12" s="17">
        <f>[1]Документ!$O$8</f>
        <v>9187769.9100000001</v>
      </c>
      <c r="P12" s="17">
        <f>[1]Документ!$P$8</f>
        <v>28162803.239999998</v>
      </c>
      <c r="Q12" s="17">
        <f>[1]Документ!$Q$8</f>
        <v>27887890.050000001</v>
      </c>
      <c r="R12" s="17">
        <f>[1]Документ!$R$8</f>
        <v>274913.19</v>
      </c>
      <c r="S12" s="17">
        <f>[1]Документ!$S$8</f>
        <v>12660752.449999999</v>
      </c>
      <c r="T12" s="17">
        <f>[1]Документ!$T$8</f>
        <v>12660752.449999999</v>
      </c>
    </row>
    <row r="13" spans="1:26" x14ac:dyDescent="0.25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6" s="19" customFormat="1" x14ac:dyDescent="0.25"/>
    <row r="15" spans="1:26" x14ac:dyDescent="0.25">
      <c r="C15" s="19"/>
      <c r="F15" s="19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2024-09-26T06:31:51Z</cp:lastPrinted>
  <dcterms:created xsi:type="dcterms:W3CDTF">2021-09-20T09:43:06Z</dcterms:created>
  <dcterms:modified xsi:type="dcterms:W3CDTF">2024-09-26T06:32:00Z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