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3\УСН\"/>
    </mc:Choice>
  </mc:AlternateContent>
  <bookViews>
    <workbookView xWindow="0" yWindow="0" windowWidth="28800" windowHeight="1144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N23" i="2" l="1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C20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C17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4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C11" i="2"/>
  <c r="D8" i="2"/>
  <c r="D23" i="2" s="1"/>
  <c r="E8" i="2"/>
  <c r="E23" i="2" s="1"/>
  <c r="F8" i="2"/>
  <c r="F23" i="2" s="1"/>
  <c r="G8" i="2"/>
  <c r="G23" i="2" s="1"/>
  <c r="H8" i="2"/>
  <c r="H23" i="2" s="1"/>
  <c r="I8" i="2"/>
  <c r="I23" i="2" s="1"/>
  <c r="J8" i="2"/>
  <c r="J23" i="2" s="1"/>
  <c r="K8" i="2"/>
  <c r="K23" i="2" s="1"/>
  <c r="L8" i="2"/>
  <c r="L23" i="2" s="1"/>
  <c r="M8" i="2"/>
  <c r="M23" i="2" s="1"/>
  <c r="N8" i="2"/>
  <c r="O8" i="2"/>
  <c r="O23" i="2" s="1"/>
  <c r="P8" i="2"/>
  <c r="P23" i="2" s="1"/>
  <c r="Q8" i="2"/>
  <c r="Q23" i="2" s="1"/>
  <c r="R8" i="2"/>
  <c r="R23" i="2" s="1"/>
  <c r="C8" i="2"/>
  <c r="C23" i="2" s="1"/>
</calcChain>
</file>

<file path=xl/sharedStrings.xml><?xml version="1.0" encoding="utf-8"?>
<sst xmlns="http://schemas.openxmlformats.org/spreadsheetml/2006/main" count="48" uniqueCount="48">
  <si>
    <t>ДЕПАРТАМЕНТ ФИНАНСОВ ИВАНОВСКОЙ ОБЛАСТИ</t>
  </si>
  <si>
    <t>Все строки к приказу 65н</t>
  </si>
  <si>
    <t>За период с 01.01.2023 по 31.07.2023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</si>
  <si>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</si>
  <si>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</si>
  <si>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</si>
  <si>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</si>
  <si>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</si>
  <si>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</si>
  <si>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</si>
  <si>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</si>
  <si>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</si>
  <si>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</si>
  <si>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</si>
  <si>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</si>
  <si>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</si>
  <si>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</si>
  <si>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</si>
  <si>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</si>
  <si>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</si>
  <si>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</si>
  <si>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</si>
  <si>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</si>
  <si>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</si>
  <si>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</si>
  <si>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</si>
  <si>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</si>
  <si>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</si>
  <si>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</si>
  <si>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</si>
  <si>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18210501012013000110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</si>
  <si>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</si>
  <si>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</si>
  <si>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</si>
  <si>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</si>
  <si>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</si>
  <si>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</si>
  <si>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</si>
  <si>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</si>
  <si>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</si>
  <si>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</si>
  <si>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</si>
  <si>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</si>
  <si>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</si>
  <si>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</si>
  <si>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</si>
  <si>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</si>
  <si>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Минимальный налог, зачисляемый в бюджеты субъектов Российской Федерации (за налоговые периоды, истекшие до 1 января 2016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</si>
</sst>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1" xfId="2" applyNumberFormat="1" applyProtection="1"/>
    <xf numFmtId="0" fontId="1" fillId="0" borderId="1" xfId="2"/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 vertical="top"/>
    </xf>
    <xf numFmtId="0" fontId="1" fillId="0" borderId="2" xfId="6">
      <alignment horizontal="left" vertical="top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0" fontId="1" fillId="0" borderId="7" xfId="12" applyNumberFormat="1" applyBorder="1" applyProtection="1">
      <alignment vertical="top" wrapText="1"/>
    </xf>
    <xf numFmtId="49" fontId="1" fillId="0" borderId="7" xfId="13" applyNumberFormat="1" applyBorder="1" applyProtection="1">
      <alignment horizontal="center" vertical="top" shrinkToFit="1"/>
    </xf>
    <xf numFmtId="0" fontId="0" fillId="0" borderId="1" xfId="0" applyBorder="1" applyProtection="1">
      <protection locked="0"/>
    </xf>
    <xf numFmtId="0" fontId="1" fillId="0" borderId="6" xfId="9" applyNumberFormat="1" applyFill="1" applyBorder="1" applyProtection="1">
      <alignment vertical="top" wrapText="1"/>
    </xf>
    <xf numFmtId="0" fontId="1" fillId="0" borderId="6" xfId="9" applyFill="1" applyBorder="1">
      <alignment vertical="top" wrapText="1"/>
    </xf>
    <xf numFmtId="4" fontId="1" fillId="0" borderId="6" xfId="10" applyNumberFormat="1" applyFill="1" applyBorder="1" applyProtection="1">
      <alignment horizontal="right" vertical="top" shrinkToFit="1"/>
    </xf>
    <xf numFmtId="0" fontId="0" fillId="0" borderId="6" xfId="0" applyFill="1" applyBorder="1" applyProtection="1">
      <protection locked="0"/>
    </xf>
    <xf numFmtId="4" fontId="1" fillId="0" borderId="9" xfId="10" applyNumberFormat="1" applyFill="1" applyBorder="1" applyProtection="1">
      <alignment horizontal="right" vertical="top" shrinkToFit="1"/>
    </xf>
    <xf numFmtId="0" fontId="1" fillId="0" borderId="1" xfId="8" applyNumberFormat="1" applyBorder="1" applyProtection="1"/>
    <xf numFmtId="0" fontId="1" fillId="0" borderId="1" xfId="15" applyNumberFormat="1" applyBorder="1" applyProtection="1">
      <alignment vertical="top"/>
    </xf>
    <xf numFmtId="0" fontId="1" fillId="0" borderId="1" xfId="6" applyBorder="1">
      <alignment horizontal="left" vertical="top"/>
    </xf>
    <xf numFmtId="0" fontId="1" fillId="0" borderId="1" xfId="11" applyNumberFormat="1" applyFill="1" applyBorder="1" applyProtection="1">
      <alignment vertical="top"/>
    </xf>
    <xf numFmtId="0" fontId="0" fillId="0" borderId="1" xfId="0" applyFill="1" applyBorder="1" applyProtection="1">
      <protection locked="0"/>
    </xf>
    <xf numFmtId="0" fontId="1" fillId="0" borderId="11" xfId="12" applyNumberFormat="1" applyBorder="1" applyProtection="1">
      <alignment vertical="top" wrapText="1"/>
    </xf>
    <xf numFmtId="49" fontId="1" fillId="0" borderId="11" xfId="13" applyNumberFormat="1" applyBorder="1" applyProtection="1">
      <alignment horizontal="center" vertical="top" shrinkToFit="1"/>
    </xf>
    <xf numFmtId="4" fontId="1" fillId="3" borderId="11" xfId="14" applyNumberFormat="1" applyBorder="1" applyProtection="1">
      <alignment horizontal="right" vertical="top" shrinkToFit="1"/>
    </xf>
    <xf numFmtId="0" fontId="1" fillId="2" borderId="1" xfId="9" applyNumberFormat="1" applyAlignment="1" applyProtection="1">
      <alignment horizontal="right" vertical="top" wrapText="1"/>
    </xf>
    <xf numFmtId="0" fontId="1" fillId="2" borderId="1" xfId="9" applyAlignment="1">
      <alignment horizontal="right" vertical="top" wrapText="1"/>
    </xf>
    <xf numFmtId="4" fontId="1" fillId="5" borderId="6" xfId="2" applyNumberFormat="1" applyFill="1" applyBorder="1" applyProtection="1"/>
    <xf numFmtId="4" fontId="1" fillId="0" borderId="7" xfId="14" applyNumberFormat="1" applyFill="1" applyBorder="1" applyProtection="1">
      <alignment horizontal="right" vertical="top" shrinkToFit="1"/>
    </xf>
    <xf numFmtId="4" fontId="1" fillId="0" borderId="10" xfId="14" applyNumberFormat="1" applyFill="1" applyBorder="1" applyProtection="1">
      <alignment horizontal="right" vertical="top" shrinkToFit="1"/>
    </xf>
    <xf numFmtId="4" fontId="1" fillId="0" borderId="6" xfId="14" applyNumberFormat="1" applyFill="1" applyBorder="1" applyProtection="1">
      <alignment horizontal="right" vertical="top" shrinkToFit="1"/>
    </xf>
    <xf numFmtId="4" fontId="1" fillId="0" borderId="3" xfId="14" applyNumberFormat="1" applyFill="1" applyProtection="1">
      <alignment horizontal="right" vertical="top" shrinkToFit="1"/>
    </xf>
    <xf numFmtId="4" fontId="1" fillId="0" borderId="8" xfId="14" applyNumberFormat="1" applyFill="1" applyBorder="1" applyProtection="1">
      <alignment horizontal="right" vertical="top" shrinkToFit="1"/>
    </xf>
    <xf numFmtId="0" fontId="1" fillId="5" borderId="3" xfId="7" applyNumberFormat="1" applyFill="1" applyProtection="1">
      <alignment horizontal="center" vertical="center" wrapText="1"/>
    </xf>
    <xf numFmtId="0" fontId="1" fillId="5" borderId="8" xfId="7" applyNumberFormat="1" applyFill="1" applyBorder="1" applyProtection="1">
      <alignment horizontal="center" vertical="center" wrapText="1"/>
    </xf>
    <xf numFmtId="0" fontId="1" fillId="5" borderId="6" xfId="7" applyNumberFormat="1" applyFill="1" applyBorder="1" applyProtection="1">
      <alignment horizontal="center" vertical="center" wrapText="1"/>
    </xf>
    <xf numFmtId="0" fontId="3" fillId="0" borderId="1" xfId="4" applyNumberFormat="1" applyAlignment="1" applyProtection="1">
      <alignment wrapText="1"/>
    </xf>
    <xf numFmtId="0" fontId="3" fillId="0" borderId="1" xfId="4" applyAlignment="1">
      <alignment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4"/>
  <sheetViews>
    <sheetView showGridLines="0" showZeros="0" tabSelected="1" topLeftCell="D1" zoomScale="85" zoomScaleNormal="85" workbookViewId="0">
      <selection sqref="A1:R23"/>
    </sheetView>
  </sheetViews>
  <sheetFormatPr defaultRowHeight="15" outlineLevelRow="1" x14ac:dyDescent="0.25"/>
  <cols>
    <col min="1" max="1" width="36.85546875" style="1" customWidth="1"/>
    <col min="2" max="2" width="20.7109375" style="1" customWidth="1"/>
    <col min="3" max="18" width="16.7109375" style="1" customWidth="1"/>
    <col min="19" max="19" width="7.85546875" style="1" customWidth="1"/>
    <col min="20" max="20" width="6.42578125" style="1" customWidth="1"/>
    <col min="21" max="21" width="11.7109375" style="1" customWidth="1"/>
    <col min="22" max="22" width="6.42578125" style="1" customWidth="1"/>
    <col min="23" max="24" width="9.140625" style="1" customWidth="1"/>
    <col min="25" max="16384" width="9.140625" style="1"/>
  </cols>
  <sheetData>
    <row r="1" spans="1:43" ht="15.2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2"/>
      <c r="T1" s="2"/>
      <c r="U1" s="2"/>
      <c r="V1" s="3"/>
      <c r="W1" s="3"/>
      <c r="X1" s="2"/>
    </row>
    <row r="2" spans="1:43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2"/>
      <c r="T2" s="2"/>
      <c r="U2" s="2"/>
      <c r="V2" s="3"/>
      <c r="W2" s="3"/>
      <c r="X2" s="2"/>
    </row>
    <row r="3" spans="1:43" ht="18.2" customHeight="1" x14ac:dyDescent="0.25">
      <c r="A3" s="46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2"/>
      <c r="T3" s="2"/>
      <c r="U3" s="2"/>
      <c r="V3" s="2"/>
      <c r="W3" s="2"/>
      <c r="X3" s="2"/>
    </row>
    <row r="4" spans="1:43" ht="12.75" customHeight="1" x14ac:dyDescent="0.25">
      <c r="A4" s="2"/>
      <c r="B4" s="2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2"/>
      <c r="T4" s="2"/>
      <c r="U4" s="2"/>
      <c r="V4" s="2"/>
      <c r="W4" s="2"/>
      <c r="X4" s="2"/>
    </row>
    <row r="5" spans="1:43" ht="12.75" customHeight="1" x14ac:dyDescent="0.25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2"/>
      <c r="T5" s="2"/>
      <c r="U5" s="2"/>
      <c r="V5" s="2"/>
      <c r="W5" s="2"/>
      <c r="X5" s="2"/>
    </row>
    <row r="6" spans="1:43" ht="12.75" customHeight="1" x14ac:dyDescent="0.25">
      <c r="A6" s="15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29"/>
      <c r="S6" s="2"/>
      <c r="T6" s="2"/>
      <c r="U6" s="2"/>
      <c r="V6" s="2"/>
      <c r="W6" s="2"/>
      <c r="X6" s="2"/>
    </row>
    <row r="7" spans="1:43" ht="76.5" x14ac:dyDescent="0.25">
      <c r="A7" s="43" t="s">
        <v>4</v>
      </c>
      <c r="B7" s="43" t="s">
        <v>5</v>
      </c>
      <c r="C7" s="43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3" t="s">
        <v>11</v>
      </c>
      <c r="I7" s="43" t="s">
        <v>12</v>
      </c>
      <c r="J7" s="43" t="s">
        <v>13</v>
      </c>
      <c r="K7" s="43" t="s">
        <v>14</v>
      </c>
      <c r="L7" s="43" t="s">
        <v>15</v>
      </c>
      <c r="M7" s="43" t="s">
        <v>16</v>
      </c>
      <c r="N7" s="43" t="s">
        <v>17</v>
      </c>
      <c r="O7" s="43" t="s">
        <v>18</v>
      </c>
      <c r="P7" s="43" t="s">
        <v>19</v>
      </c>
      <c r="Q7" s="44" t="s">
        <v>20</v>
      </c>
      <c r="R7" s="45" t="s">
        <v>21</v>
      </c>
      <c r="S7" s="27"/>
      <c r="T7" s="2"/>
      <c r="U7" s="2"/>
      <c r="V7" s="2"/>
      <c r="W7" s="2"/>
      <c r="X7" s="2"/>
    </row>
    <row r="8" spans="1:43" s="25" customFormat="1" ht="54.75" customHeight="1" x14ac:dyDescent="0.25">
      <c r="A8" s="22" t="s">
        <v>43</v>
      </c>
      <c r="B8" s="23"/>
      <c r="C8" s="24">
        <f>C9+C10</f>
        <v>4263716974.5</v>
      </c>
      <c r="D8" s="24">
        <f t="shared" ref="D8:R8" si="0">D9+D10</f>
        <v>4263689332.79</v>
      </c>
      <c r="E8" s="24">
        <f t="shared" si="0"/>
        <v>27641.71</v>
      </c>
      <c r="F8" s="24">
        <f t="shared" si="0"/>
        <v>2248774305.48</v>
      </c>
      <c r="G8" s="24">
        <f t="shared" si="0"/>
        <v>2248721562.46</v>
      </c>
      <c r="H8" s="24">
        <f t="shared" si="0"/>
        <v>52743.02</v>
      </c>
      <c r="I8" s="24">
        <f t="shared" si="0"/>
        <v>172300847.90000001</v>
      </c>
      <c r="J8" s="24">
        <f t="shared" si="0"/>
        <v>171862862.56999999</v>
      </c>
      <c r="K8" s="24">
        <f t="shared" si="0"/>
        <v>437985.33</v>
      </c>
      <c r="L8" s="24">
        <f t="shared" si="0"/>
        <v>161406254.16</v>
      </c>
      <c r="M8" s="24">
        <f t="shared" si="0"/>
        <v>186085.01</v>
      </c>
      <c r="N8" s="24">
        <f t="shared" si="0"/>
        <v>10492985.73</v>
      </c>
      <c r="O8" s="24">
        <f t="shared" si="0"/>
        <v>10244085.41</v>
      </c>
      <c r="P8" s="24">
        <f t="shared" si="0"/>
        <v>248900.32</v>
      </c>
      <c r="Q8" s="26">
        <f t="shared" si="0"/>
        <v>92406298.049999997</v>
      </c>
      <c r="R8" s="24">
        <f t="shared" si="0"/>
        <v>92406298.049999997</v>
      </c>
      <c r="S8" s="30"/>
      <c r="T8" s="30"/>
      <c r="U8" s="30"/>
      <c r="V8" s="30"/>
      <c r="W8" s="30"/>
      <c r="X8" s="30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</row>
    <row r="9" spans="1:43" s="21" customFormat="1" ht="89.25" hidden="1" outlineLevel="1" x14ac:dyDescent="0.25">
      <c r="A9" s="19" t="s">
        <v>23</v>
      </c>
      <c r="B9" s="20" t="s">
        <v>24</v>
      </c>
      <c r="C9" s="38">
        <v>4263689332.79</v>
      </c>
      <c r="D9" s="38">
        <v>4263689332.79</v>
      </c>
      <c r="E9" s="38">
        <v>0</v>
      </c>
      <c r="F9" s="38">
        <v>2248721562.46</v>
      </c>
      <c r="G9" s="38">
        <v>2248721562.46</v>
      </c>
      <c r="H9" s="38">
        <v>0</v>
      </c>
      <c r="I9" s="38">
        <v>171862862.56999999</v>
      </c>
      <c r="J9" s="38">
        <v>171862862.56999999</v>
      </c>
      <c r="K9" s="38">
        <v>0</v>
      </c>
      <c r="L9" s="38">
        <v>161406254.16</v>
      </c>
      <c r="M9" s="38">
        <v>0</v>
      </c>
      <c r="N9" s="38">
        <v>10244085.41</v>
      </c>
      <c r="O9" s="38">
        <v>10244085.41</v>
      </c>
      <c r="P9" s="38">
        <v>0</v>
      </c>
      <c r="Q9" s="39">
        <v>92406298.049999997</v>
      </c>
      <c r="R9" s="40">
        <v>92406298.049999997</v>
      </c>
      <c r="S9" s="28"/>
      <c r="T9" s="4"/>
      <c r="U9" s="4"/>
      <c r="V9" s="4"/>
      <c r="W9" s="4"/>
      <c r="X9" s="4"/>
    </row>
    <row r="10" spans="1:43" ht="89.25" hidden="1" outlineLevel="1" x14ac:dyDescent="0.25">
      <c r="A10" s="5" t="s">
        <v>25</v>
      </c>
      <c r="B10" s="6" t="s">
        <v>26</v>
      </c>
      <c r="C10" s="41">
        <v>27641.71</v>
      </c>
      <c r="D10" s="41">
        <v>0</v>
      </c>
      <c r="E10" s="41">
        <v>27641.71</v>
      </c>
      <c r="F10" s="41">
        <v>52743.02</v>
      </c>
      <c r="G10" s="41">
        <v>0</v>
      </c>
      <c r="H10" s="41">
        <v>52743.02</v>
      </c>
      <c r="I10" s="41">
        <v>437985.33</v>
      </c>
      <c r="J10" s="41">
        <v>0</v>
      </c>
      <c r="K10" s="41">
        <v>437985.33</v>
      </c>
      <c r="L10" s="41">
        <v>0</v>
      </c>
      <c r="M10" s="41">
        <v>186085.01</v>
      </c>
      <c r="N10" s="41">
        <v>248900.32</v>
      </c>
      <c r="O10" s="41">
        <v>0</v>
      </c>
      <c r="P10" s="41">
        <v>248900.32</v>
      </c>
      <c r="Q10" s="42">
        <v>0</v>
      </c>
      <c r="R10" s="40">
        <v>0</v>
      </c>
      <c r="S10" s="28"/>
      <c r="T10" s="4"/>
      <c r="U10" s="4"/>
      <c r="V10" s="4"/>
      <c r="W10" s="4"/>
      <c r="X10" s="4"/>
    </row>
    <row r="11" spans="1:43" ht="63.75" collapsed="1" x14ac:dyDescent="0.25">
      <c r="A11" s="5" t="s">
        <v>44</v>
      </c>
      <c r="B11" s="6"/>
      <c r="C11" s="41">
        <f>C12+C13</f>
        <v>0</v>
      </c>
      <c r="D11" s="41">
        <f t="shared" ref="D11:R11" si="1">D12+D13</f>
        <v>0</v>
      </c>
      <c r="E11" s="41">
        <f t="shared" si="1"/>
        <v>0</v>
      </c>
      <c r="F11" s="41">
        <f t="shared" si="1"/>
        <v>-257310.4</v>
      </c>
      <c r="G11" s="41">
        <f t="shared" si="1"/>
        <v>-257310.8</v>
      </c>
      <c r="H11" s="41">
        <f t="shared" si="1"/>
        <v>0.4</v>
      </c>
      <c r="I11" s="41">
        <f t="shared" si="1"/>
        <v>516695.52</v>
      </c>
      <c r="J11" s="41">
        <f t="shared" si="1"/>
        <v>490416.58</v>
      </c>
      <c r="K11" s="41">
        <f t="shared" si="1"/>
        <v>26278.94</v>
      </c>
      <c r="L11" s="41">
        <f t="shared" si="1"/>
        <v>0</v>
      </c>
      <c r="M11" s="41">
        <f t="shared" si="1"/>
        <v>100</v>
      </c>
      <c r="N11" s="41">
        <f t="shared" si="1"/>
        <v>0</v>
      </c>
      <c r="O11" s="41">
        <f t="shared" si="1"/>
        <v>0</v>
      </c>
      <c r="P11" s="41">
        <f t="shared" si="1"/>
        <v>0</v>
      </c>
      <c r="Q11" s="41">
        <f t="shared" si="1"/>
        <v>4447.92</v>
      </c>
      <c r="R11" s="41">
        <f t="shared" si="1"/>
        <v>4447.92</v>
      </c>
      <c r="S11" s="8"/>
      <c r="T11" s="4"/>
      <c r="U11" s="4"/>
      <c r="V11" s="4"/>
      <c r="W11" s="4"/>
      <c r="X11" s="4"/>
    </row>
    <row r="12" spans="1:43" ht="114.75" hidden="1" outlineLevel="1" x14ac:dyDescent="0.25">
      <c r="A12" s="5" t="s">
        <v>27</v>
      </c>
      <c r="B12" s="6" t="s">
        <v>28</v>
      </c>
      <c r="C12" s="41">
        <v>0</v>
      </c>
      <c r="D12" s="41">
        <v>0</v>
      </c>
      <c r="E12" s="41">
        <v>0</v>
      </c>
      <c r="F12" s="41">
        <v>-257310.8</v>
      </c>
      <c r="G12" s="41">
        <v>-257310.8</v>
      </c>
      <c r="H12" s="41">
        <v>0</v>
      </c>
      <c r="I12" s="41">
        <v>490416.58</v>
      </c>
      <c r="J12" s="41">
        <v>490416.58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4447.92</v>
      </c>
      <c r="R12" s="41">
        <v>4447.92</v>
      </c>
      <c r="S12" s="8"/>
      <c r="T12" s="4"/>
      <c r="U12" s="4"/>
      <c r="V12" s="4"/>
      <c r="W12" s="4"/>
      <c r="X12" s="4"/>
    </row>
    <row r="13" spans="1:43" ht="114.75" hidden="1" outlineLevel="1" x14ac:dyDescent="0.25">
      <c r="A13" s="5" t="s">
        <v>29</v>
      </c>
      <c r="B13" s="6" t="s">
        <v>30</v>
      </c>
      <c r="C13" s="41">
        <v>0</v>
      </c>
      <c r="D13" s="41">
        <v>0</v>
      </c>
      <c r="E13" s="41">
        <v>0</v>
      </c>
      <c r="F13" s="41">
        <v>0.4</v>
      </c>
      <c r="G13" s="41">
        <v>0</v>
      </c>
      <c r="H13" s="41">
        <v>0.4</v>
      </c>
      <c r="I13" s="41">
        <v>26278.94</v>
      </c>
      <c r="J13" s="41">
        <v>0</v>
      </c>
      <c r="K13" s="41">
        <v>26278.94</v>
      </c>
      <c r="L13" s="41">
        <v>0</v>
      </c>
      <c r="M13" s="41">
        <v>100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8"/>
      <c r="T13" s="4"/>
      <c r="U13" s="4"/>
      <c r="V13" s="4"/>
      <c r="W13" s="4"/>
      <c r="X13" s="4"/>
    </row>
    <row r="14" spans="1:43" ht="63.75" collapsed="1" x14ac:dyDescent="0.25">
      <c r="A14" s="5" t="s">
        <v>45</v>
      </c>
      <c r="B14" s="6"/>
      <c r="C14" s="41">
        <f>C15+C16</f>
        <v>3811079964.3899999</v>
      </c>
      <c r="D14" s="41">
        <f t="shared" ref="D14:R14" si="2">D15+D16</f>
        <v>3811013924.6199999</v>
      </c>
      <c r="E14" s="41">
        <f t="shared" si="2"/>
        <v>66039.77</v>
      </c>
      <c r="F14" s="41">
        <f t="shared" si="2"/>
        <v>2125169161.79</v>
      </c>
      <c r="G14" s="41">
        <f t="shared" si="2"/>
        <v>2125080833.3699999</v>
      </c>
      <c r="H14" s="41">
        <f t="shared" si="2"/>
        <v>88328.42</v>
      </c>
      <c r="I14" s="41">
        <f t="shared" si="2"/>
        <v>146108294.56</v>
      </c>
      <c r="J14" s="41">
        <f t="shared" si="2"/>
        <v>145837552.5</v>
      </c>
      <c r="K14" s="41">
        <f t="shared" si="2"/>
        <v>270742.06</v>
      </c>
      <c r="L14" s="41">
        <f t="shared" si="2"/>
        <v>128134934.26000001</v>
      </c>
      <c r="M14" s="41">
        <f t="shared" si="2"/>
        <v>222698.07</v>
      </c>
      <c r="N14" s="41">
        <f t="shared" si="2"/>
        <v>17473438.75</v>
      </c>
      <c r="O14" s="41">
        <f t="shared" si="2"/>
        <v>17425394.760000002</v>
      </c>
      <c r="P14" s="41">
        <f t="shared" si="2"/>
        <v>48043.99</v>
      </c>
      <c r="Q14" s="41">
        <f t="shared" si="2"/>
        <v>98845993.049999997</v>
      </c>
      <c r="R14" s="41">
        <f t="shared" si="2"/>
        <v>98845993.049999997</v>
      </c>
      <c r="S14" s="8"/>
      <c r="T14" s="4"/>
      <c r="U14" s="4"/>
      <c r="V14" s="4"/>
      <c r="W14" s="4"/>
      <c r="X14" s="4"/>
    </row>
    <row r="15" spans="1:43" ht="140.25" hidden="1" outlineLevel="1" x14ac:dyDescent="0.25">
      <c r="A15" s="5" t="s">
        <v>31</v>
      </c>
      <c r="B15" s="6" t="s">
        <v>32</v>
      </c>
      <c r="C15" s="41">
        <v>3811013924.6199999</v>
      </c>
      <c r="D15" s="41">
        <v>3811013924.6199999</v>
      </c>
      <c r="E15" s="41">
        <v>0</v>
      </c>
      <c r="F15" s="41">
        <v>2125080833.3699999</v>
      </c>
      <c r="G15" s="41">
        <v>2125080833.3699999</v>
      </c>
      <c r="H15" s="41">
        <v>0</v>
      </c>
      <c r="I15" s="41">
        <v>145837552.5</v>
      </c>
      <c r="J15" s="41">
        <v>145837552.5</v>
      </c>
      <c r="K15" s="41">
        <v>0</v>
      </c>
      <c r="L15" s="41">
        <v>128134934.26000001</v>
      </c>
      <c r="M15" s="41">
        <v>0</v>
      </c>
      <c r="N15" s="41">
        <v>17425394.760000002</v>
      </c>
      <c r="O15" s="41">
        <v>17425394.760000002</v>
      </c>
      <c r="P15" s="41">
        <v>0</v>
      </c>
      <c r="Q15" s="41">
        <v>98845993.049999997</v>
      </c>
      <c r="R15" s="41">
        <v>98845993.049999997</v>
      </c>
      <c r="S15" s="8"/>
      <c r="T15" s="4"/>
      <c r="U15" s="4"/>
      <c r="V15" s="4"/>
      <c r="W15" s="4"/>
      <c r="X15" s="4"/>
    </row>
    <row r="16" spans="1:43" ht="140.25" hidden="1" outlineLevel="1" x14ac:dyDescent="0.25">
      <c r="A16" s="5" t="s">
        <v>33</v>
      </c>
      <c r="B16" s="6" t="s">
        <v>34</v>
      </c>
      <c r="C16" s="41">
        <v>66039.77</v>
      </c>
      <c r="D16" s="41">
        <v>0</v>
      </c>
      <c r="E16" s="41">
        <v>66039.77</v>
      </c>
      <c r="F16" s="41">
        <v>88328.42</v>
      </c>
      <c r="G16" s="41">
        <v>0</v>
      </c>
      <c r="H16" s="41">
        <v>88328.42</v>
      </c>
      <c r="I16" s="41">
        <v>270742.06</v>
      </c>
      <c r="J16" s="41">
        <v>0</v>
      </c>
      <c r="K16" s="41">
        <v>270742.06</v>
      </c>
      <c r="L16" s="41">
        <v>0</v>
      </c>
      <c r="M16" s="41">
        <v>222698.07</v>
      </c>
      <c r="N16" s="41">
        <v>48043.99</v>
      </c>
      <c r="O16" s="41">
        <v>0</v>
      </c>
      <c r="P16" s="41">
        <v>48043.99</v>
      </c>
      <c r="Q16" s="41">
        <v>0</v>
      </c>
      <c r="R16" s="41">
        <v>0</v>
      </c>
      <c r="S16" s="8"/>
      <c r="T16" s="4"/>
      <c r="U16" s="4"/>
      <c r="V16" s="4"/>
      <c r="W16" s="4"/>
      <c r="X16" s="4"/>
    </row>
    <row r="17" spans="1:24" ht="76.5" collapsed="1" x14ac:dyDescent="0.25">
      <c r="A17" s="5" t="s">
        <v>46</v>
      </c>
      <c r="B17" s="6"/>
      <c r="C17" s="41">
        <f>C18+C19</f>
        <v>0</v>
      </c>
      <c r="D17" s="41">
        <f t="shared" ref="D17:R17" si="3">D18+D19</f>
        <v>0</v>
      </c>
      <c r="E17" s="41">
        <f t="shared" si="3"/>
        <v>0</v>
      </c>
      <c r="F17" s="41">
        <f t="shared" si="3"/>
        <v>-7908.16</v>
      </c>
      <c r="G17" s="41">
        <f t="shared" si="3"/>
        <v>-7908.36</v>
      </c>
      <c r="H17" s="41">
        <f t="shared" si="3"/>
        <v>0.2</v>
      </c>
      <c r="I17" s="41">
        <f t="shared" si="3"/>
        <v>1449</v>
      </c>
      <c r="J17" s="41">
        <f t="shared" si="3"/>
        <v>150</v>
      </c>
      <c r="K17" s="41">
        <f t="shared" si="3"/>
        <v>1299</v>
      </c>
      <c r="L17" s="41">
        <f t="shared" si="3"/>
        <v>150</v>
      </c>
      <c r="M17" s="41">
        <f t="shared" si="3"/>
        <v>100</v>
      </c>
      <c r="N17" s="41">
        <f t="shared" si="3"/>
        <v>0</v>
      </c>
      <c r="O17" s="41">
        <f t="shared" si="3"/>
        <v>0</v>
      </c>
      <c r="P17" s="41">
        <f t="shared" si="3"/>
        <v>0</v>
      </c>
      <c r="Q17" s="41">
        <f t="shared" si="3"/>
        <v>78031.31</v>
      </c>
      <c r="R17" s="41">
        <f t="shared" si="3"/>
        <v>78031.31</v>
      </c>
      <c r="S17" s="8"/>
      <c r="T17" s="4"/>
      <c r="U17" s="4"/>
      <c r="V17" s="4"/>
      <c r="W17" s="4"/>
      <c r="X17" s="4"/>
    </row>
    <row r="18" spans="1:24" ht="127.5" hidden="1" outlineLevel="1" x14ac:dyDescent="0.25">
      <c r="A18" s="5" t="s">
        <v>35</v>
      </c>
      <c r="B18" s="6" t="s">
        <v>36</v>
      </c>
      <c r="C18" s="41">
        <v>0</v>
      </c>
      <c r="D18" s="41">
        <v>0</v>
      </c>
      <c r="E18" s="41">
        <v>0</v>
      </c>
      <c r="F18" s="41">
        <v>-7908.36</v>
      </c>
      <c r="G18" s="41">
        <v>-7908.36</v>
      </c>
      <c r="H18" s="41">
        <v>0</v>
      </c>
      <c r="I18" s="41">
        <v>150</v>
      </c>
      <c r="J18" s="41">
        <v>150</v>
      </c>
      <c r="K18" s="41">
        <v>0</v>
      </c>
      <c r="L18" s="41">
        <v>150</v>
      </c>
      <c r="M18" s="41">
        <v>0</v>
      </c>
      <c r="N18" s="41">
        <v>0</v>
      </c>
      <c r="O18" s="41">
        <v>0</v>
      </c>
      <c r="P18" s="41">
        <v>0</v>
      </c>
      <c r="Q18" s="41">
        <v>78031.31</v>
      </c>
      <c r="R18" s="41">
        <v>78031.31</v>
      </c>
      <c r="S18" s="8"/>
      <c r="T18" s="4"/>
      <c r="U18" s="4"/>
      <c r="V18" s="4"/>
      <c r="W18" s="4"/>
      <c r="X18" s="4"/>
    </row>
    <row r="19" spans="1:24" ht="127.5" hidden="1" outlineLevel="1" x14ac:dyDescent="0.25">
      <c r="A19" s="5" t="s">
        <v>37</v>
      </c>
      <c r="B19" s="6" t="s">
        <v>38</v>
      </c>
      <c r="C19" s="41">
        <v>0</v>
      </c>
      <c r="D19" s="41">
        <v>0</v>
      </c>
      <c r="E19" s="41">
        <v>0</v>
      </c>
      <c r="F19" s="41">
        <v>0.2</v>
      </c>
      <c r="G19" s="41">
        <v>0</v>
      </c>
      <c r="H19" s="41">
        <v>0.2</v>
      </c>
      <c r="I19" s="41">
        <v>1299</v>
      </c>
      <c r="J19" s="41">
        <v>0</v>
      </c>
      <c r="K19" s="41">
        <v>1299</v>
      </c>
      <c r="L19" s="41">
        <v>0</v>
      </c>
      <c r="M19" s="41">
        <v>100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8"/>
      <c r="T19" s="4"/>
      <c r="U19" s="4"/>
      <c r="V19" s="4"/>
      <c r="W19" s="4"/>
      <c r="X19" s="4"/>
    </row>
    <row r="20" spans="1:24" ht="51" collapsed="1" x14ac:dyDescent="0.25">
      <c r="A20" s="5" t="s">
        <v>47</v>
      </c>
      <c r="B20" s="6"/>
      <c r="C20" s="41">
        <f>C21+C22</f>
        <v>0</v>
      </c>
      <c r="D20" s="41">
        <f t="shared" ref="D20:R20" si="4">D21+D22</f>
        <v>0</v>
      </c>
      <c r="E20" s="41">
        <f t="shared" si="4"/>
        <v>0</v>
      </c>
      <c r="F20" s="41">
        <f t="shared" si="4"/>
        <v>71434.48</v>
      </c>
      <c r="G20" s="41">
        <f t="shared" si="4"/>
        <v>71434.48</v>
      </c>
      <c r="H20" s="41">
        <f t="shared" si="4"/>
        <v>0</v>
      </c>
      <c r="I20" s="41">
        <f t="shared" si="4"/>
        <v>366936.57</v>
      </c>
      <c r="J20" s="41">
        <f t="shared" si="4"/>
        <v>366158.77</v>
      </c>
      <c r="K20" s="41">
        <f t="shared" si="4"/>
        <v>777.8</v>
      </c>
      <c r="L20" s="41">
        <f t="shared" si="4"/>
        <v>282876.90999999997</v>
      </c>
      <c r="M20" s="41">
        <f t="shared" si="4"/>
        <v>777.8</v>
      </c>
      <c r="N20" s="41">
        <f t="shared" si="4"/>
        <v>83281.86</v>
      </c>
      <c r="O20" s="41">
        <f t="shared" si="4"/>
        <v>83281.86</v>
      </c>
      <c r="P20" s="41">
        <f t="shared" si="4"/>
        <v>0</v>
      </c>
      <c r="Q20" s="41">
        <f t="shared" si="4"/>
        <v>81598.539999999994</v>
      </c>
      <c r="R20" s="41">
        <f t="shared" si="4"/>
        <v>81598.539999999994</v>
      </c>
      <c r="S20" s="8"/>
      <c r="T20" s="4"/>
      <c r="U20" s="4"/>
      <c r="V20" s="4"/>
      <c r="W20" s="4"/>
      <c r="X20" s="4"/>
    </row>
    <row r="21" spans="1:24" ht="102" hidden="1" outlineLevel="1" x14ac:dyDescent="0.25">
      <c r="A21" s="5" t="s">
        <v>39</v>
      </c>
      <c r="B21" s="6" t="s">
        <v>40</v>
      </c>
      <c r="C21" s="7">
        <v>0</v>
      </c>
      <c r="D21" s="7">
        <v>0</v>
      </c>
      <c r="E21" s="7">
        <v>0</v>
      </c>
      <c r="F21" s="7">
        <v>71434.48</v>
      </c>
      <c r="G21" s="7">
        <v>71434.48</v>
      </c>
      <c r="H21" s="7">
        <v>0</v>
      </c>
      <c r="I21" s="7">
        <v>366158.77</v>
      </c>
      <c r="J21" s="7">
        <v>366158.77</v>
      </c>
      <c r="K21" s="7">
        <v>0</v>
      </c>
      <c r="L21" s="7">
        <v>282876.90999999997</v>
      </c>
      <c r="M21" s="7">
        <v>0</v>
      </c>
      <c r="N21" s="7">
        <v>83281.86</v>
      </c>
      <c r="O21" s="7">
        <v>83281.86</v>
      </c>
      <c r="P21" s="7">
        <v>0</v>
      </c>
      <c r="Q21" s="7">
        <v>81598.539999999994</v>
      </c>
      <c r="R21" s="7">
        <v>81598.539999999994</v>
      </c>
      <c r="S21" s="8"/>
      <c r="T21" s="4"/>
      <c r="U21" s="4"/>
      <c r="V21" s="4"/>
      <c r="W21" s="4"/>
      <c r="X21" s="4"/>
    </row>
    <row r="22" spans="1:24" ht="102" hidden="1" outlineLevel="1" x14ac:dyDescent="0.25">
      <c r="A22" s="32" t="s">
        <v>41</v>
      </c>
      <c r="B22" s="33" t="s">
        <v>42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777.8</v>
      </c>
      <c r="J22" s="34">
        <v>0</v>
      </c>
      <c r="K22" s="34">
        <v>777.8</v>
      </c>
      <c r="L22" s="34">
        <v>0</v>
      </c>
      <c r="M22" s="34">
        <v>777.8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8"/>
      <c r="T22" s="4"/>
      <c r="U22" s="4"/>
      <c r="V22" s="4"/>
      <c r="W22" s="4"/>
      <c r="X22" s="4"/>
    </row>
    <row r="23" spans="1:24" ht="17.25" customHeight="1" collapsed="1" x14ac:dyDescent="0.25">
      <c r="A23" s="35" t="s">
        <v>22</v>
      </c>
      <c r="B23" s="36"/>
      <c r="C23" s="37">
        <f>C8+C11+C14+C17+C20</f>
        <v>8074796938.8899994</v>
      </c>
      <c r="D23" s="37">
        <f t="shared" ref="D23:Q23" si="5">D8+D11+D14+D17+D20</f>
        <v>8074703257.4099998</v>
      </c>
      <c r="E23" s="37">
        <f t="shared" si="5"/>
        <v>93681.48000000001</v>
      </c>
      <c r="F23" s="37">
        <f t="shared" si="5"/>
        <v>4373749683.1899996</v>
      </c>
      <c r="G23" s="37">
        <f t="shared" si="5"/>
        <v>4373608611.1499996</v>
      </c>
      <c r="H23" s="37">
        <f t="shared" si="5"/>
        <v>141072.04</v>
      </c>
      <c r="I23" s="37">
        <f t="shared" si="5"/>
        <v>319294223.55000001</v>
      </c>
      <c r="J23" s="37">
        <f t="shared" si="5"/>
        <v>318557140.41999996</v>
      </c>
      <c r="K23" s="37">
        <f t="shared" si="5"/>
        <v>737083.13000000012</v>
      </c>
      <c r="L23" s="37">
        <f t="shared" si="5"/>
        <v>289824215.33000004</v>
      </c>
      <c r="M23" s="37">
        <f t="shared" si="5"/>
        <v>409760.88</v>
      </c>
      <c r="N23" s="37">
        <f t="shared" si="5"/>
        <v>28049706.34</v>
      </c>
      <c r="O23" s="37">
        <f t="shared" si="5"/>
        <v>27752762.030000001</v>
      </c>
      <c r="P23" s="37">
        <f t="shared" si="5"/>
        <v>296944.31</v>
      </c>
      <c r="Q23" s="37">
        <f t="shared" si="5"/>
        <v>191416368.86999997</v>
      </c>
      <c r="R23" s="37">
        <f>R8+R11+R14+R17+R20</f>
        <v>191416368.86999997</v>
      </c>
      <c r="S23" s="2"/>
      <c r="T23" s="2"/>
      <c r="U23" s="2"/>
      <c r="V23" s="2"/>
      <c r="W23" s="2"/>
      <c r="X23" s="2"/>
    </row>
    <row r="24" spans="1:24" x14ac:dyDescent="0.25">
      <c r="A24" s="17"/>
      <c r="B24" s="1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</sheetData>
  <mergeCells count="7">
    <mergeCell ref="A6:R6"/>
    <mergeCell ref="A24:B24"/>
    <mergeCell ref="A23:B23"/>
    <mergeCell ref="A1:R1"/>
    <mergeCell ref="A2:R2"/>
    <mergeCell ref="C4:R4"/>
    <mergeCell ref="A5:R5"/>
  </mergeCells>
  <pageMargins left="0.59027779999999996" right="0.59027779999999996" top="0.59027779999999996" bottom="0.59027779999999996" header="0.51180550000000002" footer="0.51180550000000002"/>
  <pageSetup paperSize="9" fitToWidth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657468F-99CF-4586-A5EE-15EE0F67BF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2023-08-23T07:30:03Z</cp:lastPrinted>
  <dcterms:created xsi:type="dcterms:W3CDTF">2023-08-23T07:12:05Z</dcterms:created>
  <dcterms:modified xsi:type="dcterms:W3CDTF">2023-08-23T07:41:39Z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УСН(2).xlsx</vt:lpwstr>
  </property>
  <property fmtid="{D5CDD505-2E9C-101B-9397-08002B2CF9AE}" pid="4" name="Версия клиента">
    <vt:lpwstr>23.1.14.4120 (.NET 4.7.2)</vt:lpwstr>
  </property>
  <property fmtid="{D5CDD505-2E9C-101B-9397-08002B2CF9AE}" pid="5" name="Версия базы">
    <vt:lpwstr>23.1.1401.209569030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iv2023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не используется</vt:lpwstr>
  </property>
</Properties>
</file>