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1570" windowHeight="75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T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22" i="2"/>
  <c r="C18" i="2"/>
  <c r="C15" i="2"/>
  <c r="C12" i="2"/>
  <c r="C8" i="2"/>
</calcChain>
</file>

<file path=xl/sharedStrings.xml><?xml version="1.0" encoding="utf-8"?>
<sst xmlns="http://schemas.openxmlformats.org/spreadsheetml/2006/main" count="48" uniqueCount="48">
  <si>
    <t>ДЕПАРТАМЕНТ ФИНАНСОВ ИВАНОВСКОЙ ОБЛАСТИ</t>
  </si>
  <si>
    <t>Все строки к приказу 65н</t>
  </si>
  <si>
    <t>За период с 01.01.2024 по 31.05.2024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</si>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</sst>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4" fontId="1" fillId="3" borderId="7" xfId="14" applyNumberFormat="1" applyBorder="1" applyProtection="1">
      <alignment horizontal="right" vertical="top" shrinkToFit="1"/>
    </xf>
    <xf numFmtId="0" fontId="0" fillId="0" borderId="1" xfId="0" applyBorder="1" applyProtection="1">
      <protection locked="0"/>
    </xf>
    <xf numFmtId="4" fontId="1" fillId="2" borderId="6" xfId="10" applyNumberFormat="1" applyBorder="1" applyProtection="1">
      <alignment horizontal="right" vertical="top" shrinkToFit="1"/>
    </xf>
    <xf numFmtId="0" fontId="0" fillId="0" borderId="6" xfId="0" applyBorder="1" applyProtection="1">
      <protection locked="0"/>
    </xf>
    <xf numFmtId="4" fontId="1" fillId="0" borderId="3" xfId="7" applyNumberFormat="1" applyProtection="1">
      <alignment horizontal="center" vertical="center" wrapText="1"/>
    </xf>
    <xf numFmtId="0" fontId="1" fillId="0" borderId="3" xfId="7" applyNumberFormat="1" applyAlignment="1" applyProtection="1">
      <alignment horizontal="left" vertical="center" wrapText="1"/>
    </xf>
    <xf numFmtId="4" fontId="1" fillId="0" borderId="1" xfId="2" applyNumberFormat="1" applyProtection="1"/>
    <xf numFmtId="4" fontId="1" fillId="0" borderId="3" xfId="14" applyNumberFormat="1" applyFill="1" applyProtection="1">
      <alignment horizontal="right" vertical="top" shrinkToFit="1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7" applyNumberFormat="1" applyBorder="1" applyProtection="1">
      <alignment horizontal="center" vertical="center" wrapText="1"/>
    </xf>
    <xf numFmtId="4" fontId="1" fillId="3" borderId="8" xfId="14" applyNumberFormat="1" applyBorder="1" applyProtection="1">
      <alignment horizontal="right" vertical="top" shrinkToFit="1"/>
    </xf>
    <xf numFmtId="4" fontId="1" fillId="0" borderId="8" xfId="14" applyNumberFormat="1" applyFill="1" applyBorder="1" applyProtection="1">
      <alignment horizontal="right" vertical="top" shrinkToFit="1"/>
    </xf>
    <xf numFmtId="4" fontId="1" fillId="3" borderId="9" xfId="14" applyNumberFormat="1" applyBorder="1" applyProtection="1">
      <alignment horizontal="right" vertical="top" shrinkToFit="1"/>
    </xf>
    <xf numFmtId="4" fontId="1" fillId="2" borderId="10" xfId="10" applyNumberFormat="1" applyBorder="1" applyProtection="1">
      <alignment horizontal="right" vertical="top" shrinkToFit="1"/>
    </xf>
    <xf numFmtId="0" fontId="1" fillId="0" borderId="1" xfId="2" applyNumberFormat="1" applyBorder="1" applyProtection="1"/>
    <xf numFmtId="49" fontId="2" fillId="0" borderId="1" xfId="3" applyNumberFormat="1" applyBorder="1" applyProtection="1">
      <alignment shrinkToFit="1"/>
    </xf>
    <xf numFmtId="0" fontId="1" fillId="0" borderId="1" xfId="8" applyNumberFormat="1" applyBorder="1" applyProtection="1"/>
    <xf numFmtId="0" fontId="1" fillId="0" borderId="1" xfId="15" applyNumberFormat="1" applyBorder="1" applyProtection="1">
      <alignment vertical="top"/>
    </xf>
    <xf numFmtId="0" fontId="1" fillId="0" borderId="1" xfId="11" applyNumberFormat="1" applyBorder="1" applyProtection="1">
      <alignment vertical="top"/>
    </xf>
    <xf numFmtId="0" fontId="1" fillId="0" borderId="6" xfId="7" applyNumberFormat="1" applyBorder="1" applyProtection="1">
      <alignment horizontal="center" vertical="center" wrapText="1"/>
    </xf>
    <xf numFmtId="4" fontId="1" fillId="0" borderId="6" xfId="7" applyNumberFormat="1" applyBorder="1" applyProtection="1">
      <alignment horizontal="center" vertical="center" wrapText="1"/>
    </xf>
    <xf numFmtId="4" fontId="1" fillId="3" borderId="6" xfId="14" applyNumberFormat="1" applyBorder="1" applyProtection="1">
      <alignment horizontal="right" vertical="top" shrinkToFit="1"/>
    </xf>
    <xf numFmtId="4" fontId="1" fillId="0" borderId="6" xfId="14" applyNumberFormat="1" applyFill="1" applyBorder="1" applyProtection="1">
      <alignment horizontal="right" vertical="top" shrinkToFit="1"/>
    </xf>
    <xf numFmtId="0" fontId="1" fillId="0" borderId="2" xfId="6" applyNumberFormat="1" applyProtection="1">
      <alignment horizontal="left" vertical="top"/>
    </xf>
    <xf numFmtId="0" fontId="1" fillId="0" borderId="2" xfId="6">
      <alignment horizontal="left" vertical="top"/>
    </xf>
    <xf numFmtId="0" fontId="1" fillId="0" borderId="1" xfId="6" applyBorder="1">
      <alignment horizontal="left" vertical="top"/>
    </xf>
    <xf numFmtId="0" fontId="1" fillId="2" borderId="6" xfId="9" applyNumberFormat="1" applyBorder="1" applyProtection="1">
      <alignment vertical="top" wrapText="1"/>
    </xf>
    <xf numFmtId="0" fontId="1" fillId="2" borderId="6" xfId="9" applyBorder="1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Alignment="1" applyProtection="1">
      <alignment horizontal="left" wrapText="1"/>
    </xf>
    <xf numFmtId="0" fontId="3" fillId="0" borderId="1" xfId="4" applyAlignment="1">
      <alignment horizontal="left" wrapText="1"/>
    </xf>
    <xf numFmtId="0" fontId="1" fillId="0" borderId="1" xfId="2" applyNumberFormat="1" applyProtection="1"/>
    <xf numFmtId="0" fontId="1" fillId="0" borderId="1" xfId="2"/>
    <xf numFmtId="0" fontId="1" fillId="0" borderId="1" xfId="5" applyNumberFormat="1" applyProtection="1">
      <alignment horizontal="left"/>
    </xf>
    <xf numFmtId="0" fontId="1" fillId="0" borderId="1" xfId="5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showGridLines="0" showZeros="0" tabSelected="1" workbookViewId="0">
      <selection activeCell="Z18" sqref="Z18"/>
    </sheetView>
  </sheetViews>
  <sheetFormatPr defaultRowHeight="15" outlineLevelRow="1" x14ac:dyDescent="0.25"/>
  <cols>
    <col min="1" max="1" width="36.85546875" style="1" customWidth="1"/>
    <col min="2" max="2" width="20.7109375" style="1" customWidth="1"/>
    <col min="3" max="19" width="16.7109375" style="1" customWidth="1"/>
    <col min="20" max="20" width="16.7109375" style="10" customWidth="1"/>
    <col min="21" max="21" width="7.85546875" style="10" customWidth="1"/>
    <col min="22" max="22" width="6.42578125" style="10" customWidth="1"/>
    <col min="23" max="23" width="11.7109375" style="10" customWidth="1"/>
    <col min="24" max="24" width="6.42578125" style="10" customWidth="1"/>
    <col min="25" max="26" width="9.140625" style="10" customWidth="1"/>
    <col min="27" max="27" width="9.140625" style="10"/>
    <col min="28" max="16384" width="9.140625" style="1"/>
  </cols>
  <sheetData>
    <row r="1" spans="1:26" ht="15.2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23"/>
      <c r="V1" s="23"/>
      <c r="W1" s="23"/>
      <c r="X1" s="24"/>
      <c r="Y1" s="24"/>
      <c r="Z1" s="23"/>
    </row>
    <row r="2" spans="1:26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23"/>
      <c r="V2" s="23"/>
      <c r="W2" s="23"/>
      <c r="X2" s="24"/>
      <c r="Y2" s="24"/>
      <c r="Z2" s="23"/>
    </row>
    <row r="3" spans="1:26" ht="18.2" customHeigh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23"/>
      <c r="V3" s="23"/>
      <c r="W3" s="23"/>
      <c r="X3" s="23"/>
      <c r="Y3" s="23"/>
      <c r="Z3" s="23"/>
    </row>
    <row r="4" spans="1:26" ht="12.75" customHeight="1" x14ac:dyDescent="0.25">
      <c r="A4" s="2"/>
      <c r="B4" s="2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23"/>
      <c r="V4" s="23"/>
      <c r="W4" s="23"/>
      <c r="X4" s="23"/>
      <c r="Y4" s="23"/>
      <c r="Z4" s="23"/>
    </row>
    <row r="5" spans="1:26" ht="12.75" customHeight="1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3"/>
      <c r="V5" s="23"/>
      <c r="W5" s="23"/>
      <c r="X5" s="23"/>
      <c r="Y5" s="23"/>
      <c r="Z5" s="23"/>
    </row>
    <row r="6" spans="1:26" ht="12.75" customHeight="1" x14ac:dyDescent="0.25">
      <c r="A6" s="32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23"/>
      <c r="V6" s="23"/>
      <c r="W6" s="23"/>
      <c r="X6" s="23"/>
      <c r="Y6" s="23"/>
      <c r="Z6" s="23"/>
    </row>
    <row r="7" spans="1:26" ht="76.5" x14ac:dyDescent="0.25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17" t="s">
        <v>22</v>
      </c>
      <c r="T7" s="28" t="s">
        <v>23</v>
      </c>
      <c r="U7" s="25"/>
      <c r="V7" s="23"/>
      <c r="W7" s="23"/>
      <c r="X7" s="23"/>
      <c r="Y7" s="23"/>
      <c r="Z7" s="23"/>
    </row>
    <row r="8" spans="1:26" ht="51" x14ac:dyDescent="0.25">
      <c r="A8" s="14" t="s">
        <v>43</v>
      </c>
      <c r="B8" s="3"/>
      <c r="C8" s="13">
        <f>C9+C10</f>
        <v>2380082450.4499998</v>
      </c>
      <c r="D8" s="13">
        <f t="shared" ref="D8:T8" si="0">D9+D10</f>
        <v>2379995245.75</v>
      </c>
      <c r="E8" s="13">
        <f t="shared" si="0"/>
        <v>87204.7</v>
      </c>
      <c r="F8" s="13">
        <f t="shared" si="0"/>
        <v>2243538738.2199998</v>
      </c>
      <c r="G8" s="13">
        <f t="shared" si="0"/>
        <v>2243458499.75</v>
      </c>
      <c r="H8" s="13">
        <f t="shared" si="0"/>
        <v>80238.47</v>
      </c>
      <c r="I8" s="13">
        <f t="shared" si="0"/>
        <v>190458618.37</v>
      </c>
      <c r="J8" s="13">
        <f t="shared" si="0"/>
        <v>190043817.5</v>
      </c>
      <c r="K8" s="13">
        <f t="shared" si="0"/>
        <v>414800.87</v>
      </c>
      <c r="L8" s="13">
        <f t="shared" si="0"/>
        <v>174666930.69</v>
      </c>
      <c r="M8" s="13">
        <f t="shared" si="0"/>
        <v>158019.04999999999</v>
      </c>
      <c r="N8" s="13">
        <f t="shared" si="0"/>
        <v>4162915.91</v>
      </c>
      <c r="O8" s="13">
        <f t="shared" si="0"/>
        <v>4162915.91</v>
      </c>
      <c r="P8" s="13">
        <f t="shared" si="0"/>
        <v>10537207.539999999</v>
      </c>
      <c r="Q8" s="13">
        <f t="shared" si="0"/>
        <v>10280482.84</v>
      </c>
      <c r="R8" s="13">
        <f t="shared" si="0"/>
        <v>256724.7</v>
      </c>
      <c r="S8" s="18">
        <f t="shared" si="0"/>
        <v>5915438.1299999999</v>
      </c>
      <c r="T8" s="29">
        <f t="shared" si="0"/>
        <v>5915438.1299999999</v>
      </c>
      <c r="U8" s="25"/>
      <c r="V8" s="23"/>
      <c r="W8" s="23"/>
      <c r="X8" s="23"/>
      <c r="Y8" s="23"/>
      <c r="Z8" s="23"/>
    </row>
    <row r="9" spans="1:26" ht="89.25" hidden="1" outlineLevel="1" x14ac:dyDescent="0.25">
      <c r="A9" s="4" t="s">
        <v>25</v>
      </c>
      <c r="B9" s="5" t="s">
        <v>26</v>
      </c>
      <c r="C9" s="6">
        <v>2379995245.75</v>
      </c>
      <c r="D9" s="6">
        <v>2379995245.75</v>
      </c>
      <c r="E9" s="6">
        <v>0</v>
      </c>
      <c r="F9" s="6">
        <v>2243458499.75</v>
      </c>
      <c r="G9" s="6">
        <v>2243458499.75</v>
      </c>
      <c r="H9" s="6">
        <v>0</v>
      </c>
      <c r="I9" s="6">
        <v>190043817.5</v>
      </c>
      <c r="J9" s="6">
        <v>190043817.5</v>
      </c>
      <c r="K9" s="6">
        <v>0</v>
      </c>
      <c r="L9" s="6">
        <v>174666930.69</v>
      </c>
      <c r="M9" s="6">
        <v>0</v>
      </c>
      <c r="N9" s="6">
        <v>4162915.91</v>
      </c>
      <c r="O9" s="6">
        <v>4162915.91</v>
      </c>
      <c r="P9" s="6">
        <v>10280482.84</v>
      </c>
      <c r="Q9" s="6">
        <v>10280482.84</v>
      </c>
      <c r="R9" s="6">
        <v>0</v>
      </c>
      <c r="S9" s="19">
        <v>5915438.1299999999</v>
      </c>
      <c r="T9" s="30">
        <v>5915438.1299999999</v>
      </c>
      <c r="U9" s="26"/>
      <c r="V9" s="27"/>
      <c r="W9" s="27"/>
      <c r="X9" s="27"/>
      <c r="Y9" s="27"/>
      <c r="Z9" s="27"/>
    </row>
    <row r="10" spans="1:26" ht="89.25" hidden="1" outlineLevel="1" x14ac:dyDescent="0.25">
      <c r="A10" s="4" t="s">
        <v>27</v>
      </c>
      <c r="B10" s="5" t="s">
        <v>28</v>
      </c>
      <c r="C10" s="6">
        <v>87204.7</v>
      </c>
      <c r="D10" s="6">
        <v>0</v>
      </c>
      <c r="E10" s="6">
        <v>87204.7</v>
      </c>
      <c r="F10" s="6">
        <v>80238.47</v>
      </c>
      <c r="G10" s="6">
        <v>0</v>
      </c>
      <c r="H10" s="6">
        <v>80238.47</v>
      </c>
      <c r="I10" s="6">
        <v>414800.87</v>
      </c>
      <c r="J10" s="6">
        <v>0</v>
      </c>
      <c r="K10" s="6">
        <v>414800.87</v>
      </c>
      <c r="L10" s="6">
        <v>0</v>
      </c>
      <c r="M10" s="6">
        <v>158019.04999999999</v>
      </c>
      <c r="N10" s="6">
        <v>0</v>
      </c>
      <c r="O10" s="6">
        <v>0</v>
      </c>
      <c r="P10" s="6">
        <v>256724.7</v>
      </c>
      <c r="Q10" s="6">
        <v>0</v>
      </c>
      <c r="R10" s="6">
        <v>256724.7</v>
      </c>
      <c r="S10" s="19">
        <v>0</v>
      </c>
      <c r="T10" s="30">
        <v>0</v>
      </c>
      <c r="U10" s="26"/>
      <c r="V10" s="27"/>
      <c r="W10" s="27"/>
      <c r="X10" s="27"/>
      <c r="Y10" s="27"/>
      <c r="Z10" s="27"/>
    </row>
    <row r="11" spans="1:26" ht="114.75" collapsed="1" x14ac:dyDescent="0.25">
      <c r="A11" s="4" t="s">
        <v>29</v>
      </c>
      <c r="B11" s="5" t="s">
        <v>30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20">
        <v>4447.92</v>
      </c>
      <c r="T11" s="31">
        <v>4447.92</v>
      </c>
      <c r="U11" s="26"/>
      <c r="V11" s="27"/>
      <c r="W11" s="27"/>
      <c r="X11" s="27"/>
      <c r="Y11" s="27"/>
      <c r="Z11" s="27"/>
    </row>
    <row r="12" spans="1:26" ht="63.75" x14ac:dyDescent="0.25">
      <c r="A12" s="4" t="s">
        <v>44</v>
      </c>
      <c r="B12" s="5"/>
      <c r="C12" s="16">
        <f>C13+C14</f>
        <v>2291196430.48</v>
      </c>
      <c r="D12" s="16">
        <f t="shared" ref="D12:T12" si="1">D13+D14</f>
        <v>2291135353.8400002</v>
      </c>
      <c r="E12" s="16">
        <f t="shared" si="1"/>
        <v>61076.639999999999</v>
      </c>
      <c r="F12" s="16">
        <f t="shared" si="1"/>
        <v>2185627551.9699998</v>
      </c>
      <c r="G12" s="16">
        <f t="shared" si="1"/>
        <v>2185564816.9099998</v>
      </c>
      <c r="H12" s="16">
        <f t="shared" si="1"/>
        <v>62735.06</v>
      </c>
      <c r="I12" s="16">
        <f t="shared" si="1"/>
        <v>145600726.19000003</v>
      </c>
      <c r="J12" s="16">
        <f t="shared" si="1"/>
        <v>145469528.08000001</v>
      </c>
      <c r="K12" s="16">
        <f t="shared" si="1"/>
        <v>131198.10999999999</v>
      </c>
      <c r="L12" s="16">
        <f t="shared" si="1"/>
        <v>126482790.29000001</v>
      </c>
      <c r="M12" s="16">
        <f t="shared" si="1"/>
        <v>100751.12</v>
      </c>
      <c r="N12" s="16">
        <f t="shared" si="1"/>
        <v>1787684</v>
      </c>
      <c r="O12" s="16">
        <f t="shared" si="1"/>
        <v>1787684</v>
      </c>
      <c r="P12" s="16">
        <f t="shared" si="1"/>
        <v>17168038.719999999</v>
      </c>
      <c r="Q12" s="16">
        <f t="shared" si="1"/>
        <v>17137591.73</v>
      </c>
      <c r="R12" s="16">
        <f t="shared" si="1"/>
        <v>30446.99</v>
      </c>
      <c r="S12" s="20">
        <f t="shared" si="1"/>
        <v>7077836.3499999996</v>
      </c>
      <c r="T12" s="31">
        <f t="shared" si="1"/>
        <v>7077836.3499999996</v>
      </c>
      <c r="U12" s="26"/>
      <c r="V12" s="27"/>
      <c r="W12" s="27"/>
      <c r="X12" s="27"/>
      <c r="Y12" s="27"/>
      <c r="Z12" s="27"/>
    </row>
    <row r="13" spans="1:26" ht="140.25" hidden="1" outlineLevel="1" x14ac:dyDescent="0.25">
      <c r="A13" s="4" t="s">
        <v>31</v>
      </c>
      <c r="B13" s="5" t="s">
        <v>32</v>
      </c>
      <c r="C13" s="16">
        <v>2291135353.8400002</v>
      </c>
      <c r="D13" s="16">
        <v>2291135353.8400002</v>
      </c>
      <c r="E13" s="16">
        <v>0</v>
      </c>
      <c r="F13" s="16">
        <v>2185564816.9099998</v>
      </c>
      <c r="G13" s="16">
        <v>2185564816.9099998</v>
      </c>
      <c r="H13" s="16">
        <v>0</v>
      </c>
      <c r="I13" s="16">
        <v>145469528.08000001</v>
      </c>
      <c r="J13" s="16">
        <v>145469528.08000001</v>
      </c>
      <c r="K13" s="16">
        <v>0</v>
      </c>
      <c r="L13" s="16">
        <v>126482790.29000001</v>
      </c>
      <c r="M13" s="16">
        <v>0</v>
      </c>
      <c r="N13" s="16">
        <v>1787684</v>
      </c>
      <c r="O13" s="16">
        <v>1787684</v>
      </c>
      <c r="P13" s="16">
        <v>17137591.73</v>
      </c>
      <c r="Q13" s="16">
        <v>17137591.73</v>
      </c>
      <c r="R13" s="16">
        <v>0</v>
      </c>
      <c r="S13" s="20">
        <v>7077836.3499999996</v>
      </c>
      <c r="T13" s="31">
        <v>7077836.3499999996</v>
      </c>
      <c r="U13" s="26"/>
      <c r="V13" s="27"/>
      <c r="W13" s="27"/>
      <c r="X13" s="27"/>
      <c r="Y13" s="27"/>
      <c r="Z13" s="27"/>
    </row>
    <row r="14" spans="1:26" ht="140.25" hidden="1" outlineLevel="1" x14ac:dyDescent="0.25">
      <c r="A14" s="4" t="s">
        <v>33</v>
      </c>
      <c r="B14" s="5" t="s">
        <v>34</v>
      </c>
      <c r="C14" s="16">
        <v>61076.639999999999</v>
      </c>
      <c r="D14" s="16">
        <v>0</v>
      </c>
      <c r="E14" s="16">
        <v>61076.639999999999</v>
      </c>
      <c r="F14" s="16">
        <v>62735.06</v>
      </c>
      <c r="G14" s="16">
        <v>0</v>
      </c>
      <c r="H14" s="16">
        <v>62735.06</v>
      </c>
      <c r="I14" s="16">
        <v>131198.10999999999</v>
      </c>
      <c r="J14" s="16">
        <v>0</v>
      </c>
      <c r="K14" s="16">
        <v>131198.10999999999</v>
      </c>
      <c r="L14" s="16">
        <v>0</v>
      </c>
      <c r="M14" s="16">
        <v>100751.12</v>
      </c>
      <c r="N14" s="16">
        <v>0</v>
      </c>
      <c r="O14" s="16">
        <v>0</v>
      </c>
      <c r="P14" s="16">
        <v>30446.99</v>
      </c>
      <c r="Q14" s="16">
        <v>0</v>
      </c>
      <c r="R14" s="16">
        <v>30446.99</v>
      </c>
      <c r="S14" s="20">
        <v>0</v>
      </c>
      <c r="T14" s="31">
        <v>0</v>
      </c>
      <c r="U14" s="26"/>
      <c r="V14" s="27"/>
      <c r="W14" s="27"/>
      <c r="X14" s="27"/>
      <c r="Y14" s="27"/>
      <c r="Z14" s="27"/>
    </row>
    <row r="15" spans="1:26" ht="76.5" collapsed="1" x14ac:dyDescent="0.25">
      <c r="A15" s="4" t="s">
        <v>45</v>
      </c>
      <c r="B15" s="5"/>
      <c r="C15" s="16">
        <f>C16+C17</f>
        <v>0</v>
      </c>
      <c r="D15" s="16">
        <f t="shared" ref="D15:T15" si="2">D16+D17</f>
        <v>0</v>
      </c>
      <c r="E15" s="16">
        <f t="shared" si="2"/>
        <v>0</v>
      </c>
      <c r="F15" s="16">
        <f t="shared" si="2"/>
        <v>-4420</v>
      </c>
      <c r="G15" s="16">
        <f t="shared" si="2"/>
        <v>-4420</v>
      </c>
      <c r="H15" s="16">
        <f t="shared" si="2"/>
        <v>0</v>
      </c>
      <c r="I15" s="16">
        <f t="shared" si="2"/>
        <v>1199</v>
      </c>
      <c r="J15" s="16">
        <f t="shared" si="2"/>
        <v>0</v>
      </c>
      <c r="K15" s="16">
        <f t="shared" si="2"/>
        <v>1199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  <c r="Q15" s="16">
        <f t="shared" si="2"/>
        <v>0</v>
      </c>
      <c r="R15" s="16">
        <f t="shared" si="2"/>
        <v>0</v>
      </c>
      <c r="S15" s="20">
        <f t="shared" si="2"/>
        <v>78031.31</v>
      </c>
      <c r="T15" s="31">
        <f t="shared" si="2"/>
        <v>78031.31</v>
      </c>
      <c r="U15" s="26"/>
      <c r="V15" s="27"/>
      <c r="W15" s="27"/>
      <c r="X15" s="27"/>
      <c r="Y15" s="27"/>
      <c r="Z15" s="27"/>
    </row>
    <row r="16" spans="1:26" ht="127.5" hidden="1" outlineLevel="1" x14ac:dyDescent="0.25">
      <c r="A16" s="4" t="s">
        <v>35</v>
      </c>
      <c r="B16" s="5" t="s">
        <v>36</v>
      </c>
      <c r="C16" s="16">
        <v>0</v>
      </c>
      <c r="D16" s="16">
        <v>0</v>
      </c>
      <c r="E16" s="16">
        <v>0</v>
      </c>
      <c r="F16" s="16">
        <v>-4420</v>
      </c>
      <c r="G16" s="16">
        <v>-4420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20">
        <v>78031.31</v>
      </c>
      <c r="T16" s="31">
        <v>78031.31</v>
      </c>
      <c r="U16" s="26"/>
      <c r="V16" s="27"/>
      <c r="W16" s="27"/>
      <c r="X16" s="27"/>
      <c r="Y16" s="27"/>
      <c r="Z16" s="27"/>
    </row>
    <row r="17" spans="1:27" ht="127.5" hidden="1" outlineLevel="1" x14ac:dyDescent="0.25">
      <c r="A17" s="4" t="s">
        <v>37</v>
      </c>
      <c r="B17" s="5" t="s">
        <v>38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1199</v>
      </c>
      <c r="J17" s="16">
        <v>0</v>
      </c>
      <c r="K17" s="16">
        <v>1199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20">
        <v>0</v>
      </c>
      <c r="T17" s="31">
        <v>0</v>
      </c>
      <c r="U17" s="26"/>
      <c r="V17" s="27"/>
      <c r="W17" s="27"/>
      <c r="X17" s="27"/>
      <c r="Y17" s="27"/>
      <c r="Z17" s="27"/>
    </row>
    <row r="18" spans="1:27" ht="51" collapsed="1" x14ac:dyDescent="0.25">
      <c r="A18" s="4" t="s">
        <v>46</v>
      </c>
      <c r="B18" s="5"/>
      <c r="C18" s="16">
        <f>C19+C20</f>
        <v>0</v>
      </c>
      <c r="D18" s="16">
        <f t="shared" ref="D18:T18" si="3">D19+D20</f>
        <v>0</v>
      </c>
      <c r="E18" s="16">
        <f t="shared" si="3"/>
        <v>0</v>
      </c>
      <c r="F18" s="16">
        <f t="shared" si="3"/>
        <v>16965.8</v>
      </c>
      <c r="G18" s="16">
        <f t="shared" si="3"/>
        <v>16965.8</v>
      </c>
      <c r="H18" s="16">
        <f t="shared" si="3"/>
        <v>0</v>
      </c>
      <c r="I18" s="16">
        <f t="shared" si="3"/>
        <v>288060.24</v>
      </c>
      <c r="J18" s="16">
        <f t="shared" si="3"/>
        <v>287282.44</v>
      </c>
      <c r="K18" s="16">
        <f t="shared" si="3"/>
        <v>777.8</v>
      </c>
      <c r="L18" s="16">
        <f t="shared" si="3"/>
        <v>261709.43</v>
      </c>
      <c r="M18" s="16">
        <f t="shared" si="3"/>
        <v>777.8</v>
      </c>
      <c r="N18" s="16">
        <f t="shared" si="3"/>
        <v>0</v>
      </c>
      <c r="O18" s="16">
        <f t="shared" si="3"/>
        <v>0</v>
      </c>
      <c r="P18" s="16">
        <f t="shared" si="3"/>
        <v>24577.01</v>
      </c>
      <c r="Q18" s="16">
        <f t="shared" si="3"/>
        <v>24577.01</v>
      </c>
      <c r="R18" s="16">
        <f t="shared" si="3"/>
        <v>0</v>
      </c>
      <c r="S18" s="20">
        <f t="shared" si="3"/>
        <v>81598.539999999994</v>
      </c>
      <c r="T18" s="31">
        <f t="shared" si="3"/>
        <v>81598.539999999994</v>
      </c>
      <c r="U18" s="26"/>
      <c r="V18" s="27"/>
      <c r="W18" s="27"/>
      <c r="X18" s="27"/>
      <c r="Y18" s="27"/>
      <c r="Z18" s="27"/>
    </row>
    <row r="19" spans="1:27" ht="102" hidden="1" outlineLevel="1" x14ac:dyDescent="0.25">
      <c r="A19" s="4" t="s">
        <v>39</v>
      </c>
      <c r="B19" s="5" t="s">
        <v>40</v>
      </c>
      <c r="C19" s="6">
        <v>0</v>
      </c>
      <c r="D19" s="6">
        <v>0</v>
      </c>
      <c r="E19" s="6">
        <v>0</v>
      </c>
      <c r="F19" s="6">
        <v>16965.8</v>
      </c>
      <c r="G19" s="6">
        <v>16965.8</v>
      </c>
      <c r="H19" s="6">
        <v>0</v>
      </c>
      <c r="I19" s="6">
        <v>287282.44</v>
      </c>
      <c r="J19" s="6">
        <v>287282.44</v>
      </c>
      <c r="K19" s="6">
        <v>0</v>
      </c>
      <c r="L19" s="6">
        <v>261709.43</v>
      </c>
      <c r="M19" s="6">
        <v>0</v>
      </c>
      <c r="N19" s="6">
        <v>0</v>
      </c>
      <c r="O19" s="6">
        <v>0</v>
      </c>
      <c r="P19" s="6">
        <v>24577.01</v>
      </c>
      <c r="Q19" s="6">
        <v>24577.01</v>
      </c>
      <c r="R19" s="6">
        <v>0</v>
      </c>
      <c r="S19" s="19">
        <v>81598.539999999994</v>
      </c>
      <c r="T19" s="30">
        <v>81598.539999999994</v>
      </c>
      <c r="U19" s="26"/>
      <c r="V19" s="27"/>
      <c r="W19" s="27"/>
      <c r="X19" s="27"/>
      <c r="Y19" s="27"/>
      <c r="Z19" s="27"/>
    </row>
    <row r="20" spans="1:27" s="10" customFormat="1" ht="102" hidden="1" outlineLevel="1" x14ac:dyDescent="0.25">
      <c r="A20" s="7" t="s">
        <v>41</v>
      </c>
      <c r="B20" s="8" t="s">
        <v>42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777.8</v>
      </c>
      <c r="J20" s="9">
        <v>0</v>
      </c>
      <c r="K20" s="9">
        <v>777.8</v>
      </c>
      <c r="L20" s="9">
        <v>0</v>
      </c>
      <c r="M20" s="9">
        <v>777.8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21">
        <v>0</v>
      </c>
      <c r="T20" s="30">
        <v>0</v>
      </c>
      <c r="U20" s="26"/>
      <c r="V20" s="27"/>
      <c r="W20" s="27"/>
      <c r="X20" s="27"/>
      <c r="Y20" s="27"/>
      <c r="Z20" s="27"/>
    </row>
    <row r="21" spans="1:27" s="12" customFormat="1" ht="15.2" customHeight="1" collapsed="1" x14ac:dyDescent="0.25">
      <c r="A21" s="35" t="s">
        <v>24</v>
      </c>
      <c r="B21" s="36"/>
      <c r="C21" s="11">
        <v>4671278880.9300003</v>
      </c>
      <c r="D21" s="11">
        <v>4671130599.5900002</v>
      </c>
      <c r="E21" s="11">
        <v>148281.34</v>
      </c>
      <c r="F21" s="11">
        <v>4429178835.9899998</v>
      </c>
      <c r="G21" s="11">
        <v>4429035862.46</v>
      </c>
      <c r="H21" s="11">
        <v>142973.53</v>
      </c>
      <c r="I21" s="11">
        <v>336348603.80000001</v>
      </c>
      <c r="J21" s="11">
        <v>335800628.01999998</v>
      </c>
      <c r="K21" s="11">
        <v>547975.78</v>
      </c>
      <c r="L21" s="11">
        <v>301411430.41000003</v>
      </c>
      <c r="M21" s="11">
        <v>259547.97</v>
      </c>
      <c r="N21" s="11">
        <v>5950599.9100000001</v>
      </c>
      <c r="O21" s="11">
        <v>5950599.9100000001</v>
      </c>
      <c r="P21" s="11">
        <v>27729823.27</v>
      </c>
      <c r="Q21" s="11">
        <v>27442651.579999998</v>
      </c>
      <c r="R21" s="11">
        <v>287171.69</v>
      </c>
      <c r="S21" s="22">
        <v>13157352.25</v>
      </c>
      <c r="T21" s="11">
        <v>13157352.25</v>
      </c>
      <c r="U21" s="27"/>
      <c r="V21" s="27"/>
      <c r="W21" s="27"/>
      <c r="X21" s="27"/>
      <c r="Y21" s="27"/>
      <c r="Z21" s="27"/>
      <c r="AA21" s="10"/>
    </row>
    <row r="22" spans="1:27" ht="12.75" hidden="1" customHeight="1" outlineLevel="1" x14ac:dyDescent="0.25">
      <c r="A22" s="2" t="s">
        <v>47</v>
      </c>
      <c r="B22" s="2"/>
      <c r="C22" s="15">
        <f>C18+C15+C12+C11+C8</f>
        <v>4671278880.9300003</v>
      </c>
      <c r="D22" s="15">
        <f t="shared" ref="D22:S22" si="4">D18+D15+D12+D11+D8</f>
        <v>4671130599.5900002</v>
      </c>
      <c r="E22" s="15">
        <f t="shared" si="4"/>
        <v>148281.34</v>
      </c>
      <c r="F22" s="15">
        <f t="shared" si="4"/>
        <v>4429178835.9899998</v>
      </c>
      <c r="G22" s="15">
        <f t="shared" si="4"/>
        <v>4429035862.46</v>
      </c>
      <c r="H22" s="15">
        <f t="shared" si="4"/>
        <v>142973.53</v>
      </c>
      <c r="I22" s="15">
        <f t="shared" si="4"/>
        <v>336348603.80000007</v>
      </c>
      <c r="J22" s="15">
        <f t="shared" si="4"/>
        <v>335800628.01999998</v>
      </c>
      <c r="K22" s="15">
        <f t="shared" si="4"/>
        <v>547975.78</v>
      </c>
      <c r="L22" s="15">
        <f t="shared" si="4"/>
        <v>301411430.41000003</v>
      </c>
      <c r="M22" s="15">
        <f t="shared" si="4"/>
        <v>259547.96999999997</v>
      </c>
      <c r="N22" s="15">
        <f t="shared" si="4"/>
        <v>5950599.9100000001</v>
      </c>
      <c r="O22" s="15">
        <f t="shared" si="4"/>
        <v>5950599.9100000001</v>
      </c>
      <c r="P22" s="15">
        <f t="shared" si="4"/>
        <v>27729823.27</v>
      </c>
      <c r="Q22" s="15">
        <f t="shared" si="4"/>
        <v>27442651.580000002</v>
      </c>
      <c r="R22" s="15">
        <f t="shared" si="4"/>
        <v>287171.69</v>
      </c>
      <c r="S22" s="15">
        <f t="shared" si="4"/>
        <v>13157352.25</v>
      </c>
      <c r="T22" s="15">
        <f>T18+T15+T12+T11+T8</f>
        <v>13157352.25</v>
      </c>
      <c r="U22" s="23"/>
      <c r="V22" s="23"/>
      <c r="W22" s="23"/>
      <c r="X22" s="23"/>
      <c r="Y22" s="23"/>
      <c r="Z22" s="23"/>
    </row>
    <row r="23" spans="1:27" collapsed="1" x14ac:dyDescent="0.25">
      <c r="A23" s="37"/>
      <c r="B23" s="3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3"/>
      <c r="V23" s="23"/>
      <c r="W23" s="23"/>
      <c r="X23" s="23"/>
      <c r="Y23" s="23"/>
      <c r="Z23" s="23"/>
    </row>
  </sheetData>
  <mergeCells count="8">
    <mergeCell ref="A6:T6"/>
    <mergeCell ref="A21:B21"/>
    <mergeCell ref="A23:B23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scale="91" fitToWidth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AB27D21-A83B-4473-B59C-1D7EAEE7D8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2024-06-19T10:54:01Z</cp:lastPrinted>
  <dcterms:created xsi:type="dcterms:W3CDTF">2024-06-19T09:47:09Z</dcterms:created>
  <dcterms:modified xsi:type="dcterms:W3CDTF">2024-06-19T11:33:08Z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24.1.153.604 (.NET 4.7.2)</vt:lpwstr>
  </property>
  <property fmtid="{D5CDD505-2E9C-101B-9397-08002B2CF9AE}" pid="5" name="Версия базы">
    <vt:lpwstr>24.1.1160.221933813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