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11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I22" i="2" l="1"/>
  <c r="C22" i="2"/>
  <c r="T8" i="2" l="1"/>
  <c r="T22" i="2"/>
  <c r="D22" i="2"/>
  <c r="E22" i="2"/>
  <c r="F22" i="2"/>
  <c r="G22" i="2"/>
  <c r="H22" i="2"/>
  <c r="J22" i="2"/>
  <c r="K22" i="2"/>
  <c r="L22" i="2"/>
  <c r="M22" i="2"/>
  <c r="N22" i="2"/>
  <c r="O22" i="2"/>
  <c r="P22" i="2"/>
  <c r="Q22" i="2"/>
  <c r="R22" i="2"/>
  <c r="S22" i="2"/>
  <c r="C18" i="2"/>
  <c r="D15" i="2"/>
  <c r="C15" i="2"/>
  <c r="C12" i="2"/>
  <c r="C8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</calcChain>
</file>

<file path=xl/sharedStrings.xml><?xml version="1.0" encoding="utf-8"?>
<sst xmlns="http://schemas.openxmlformats.org/spreadsheetml/2006/main" count="46" uniqueCount="46">
  <si>
    <t>ДЕПАРТАМЕНТ ФИНАНСОВ ИВАНОВСКОЙ ОБЛАСТИ</t>
  </si>
  <si>
    <t>Все строки к приказу 65н</t>
  </si>
  <si>
    <t>За период с 01.01.2024 по 30.04.2024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</si>
  <si>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</si>
  <si>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</si>
  <si>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</si>
  <si>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</si>
  <si>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</si>
  <si>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</si>
  <si>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</si>
  <si>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</si>
  <si>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</si>
  <si>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</si>
  <si>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</si>
  <si>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</si>
  <si>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</si>
  <si>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</si>
  <si>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</si>
  <si>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</si>
  <si>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</si>
  <si>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</si>
  <si>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</si>
  <si>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</si>
  <si>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</si>
  <si>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</si>
  <si>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</si>
  <si>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</si>
  <si>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</si>
  <si>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</si>
  <si>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</si>
  <si>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</si>
  <si>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</si>
  <si>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</si>
  <si>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</si>
  <si>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</si>
  <si>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</si>
  <si>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</si>
  <si>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</si>
  <si>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</si>
  <si>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</si>
  <si>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</si>
  <si>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</si>
  <si>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 xml:space="preserve">Налог, взимаемый с налогоплательщиков, выбравших в качестве объекта налогообложения доходы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</si>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</sst>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4" fontId="1" fillId="2" borderId="1" xfId="10" applyNumberFormat="1" applyProtection="1">
      <alignment horizontal="right" vertical="top" shrinkToFit="1"/>
    </xf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0" borderId="3" xfId="7" applyNumberFormat="1" applyAlignment="1" applyProtection="1">
      <alignment horizontal="left" vertical="center" wrapText="1"/>
    </xf>
    <xf numFmtId="4" fontId="1" fillId="0" borderId="3" xfId="7" applyNumberFormat="1" applyProtection="1">
      <alignment horizontal="center" vertical="center" wrapText="1"/>
    </xf>
    <xf numFmtId="4" fontId="1" fillId="0" borderId="1" xfId="2" applyNumberFormat="1" applyProtection="1"/>
    <xf numFmtId="49" fontId="1" fillId="0" borderId="6" xfId="13" applyNumberFormat="1" applyBorder="1" applyProtection="1">
      <alignment horizontal="center" vertical="top" shrinkToFit="1"/>
    </xf>
    <xf numFmtId="0" fontId="1" fillId="0" borderId="1" xfId="15" applyNumberFormat="1" applyBorder="1" applyProtection="1">
      <alignment vertical="top"/>
    </xf>
    <xf numFmtId="4" fontId="1" fillId="3" borderId="7" xfId="14" applyNumberFormat="1" applyBorder="1" applyProtection="1">
      <alignment horizontal="right" vertical="top" shrinkToFit="1"/>
    </xf>
    <xf numFmtId="4" fontId="1" fillId="3" borderId="8" xfId="14" applyNumberFormat="1" applyBorder="1" applyProtection="1">
      <alignment horizontal="right" vertical="top" shrinkToFit="1"/>
    </xf>
    <xf numFmtId="4" fontId="1" fillId="0" borderId="9" xfId="14" applyNumberFormat="1" applyFill="1" applyBorder="1" applyProtection="1">
      <alignment horizontal="right" vertical="top" shrinkToFit="1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2" borderId="1" xfId="9" applyNumberFormat="1" applyProtection="1">
      <alignment vertical="top" wrapText="1"/>
    </xf>
    <xf numFmtId="0" fontId="1" fillId="2" borderId="1" xfId="9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showZeros="0" tabSelected="1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"/>
      <c r="V1" s="2"/>
      <c r="W1" s="2"/>
      <c r="X1" s="3"/>
      <c r="Y1" s="3"/>
      <c r="Z1" s="2"/>
    </row>
    <row r="2" spans="1:26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"/>
      <c r="V2" s="2"/>
      <c r="W2" s="2"/>
      <c r="X2" s="3"/>
      <c r="Y2" s="3"/>
      <c r="Z2" s="2"/>
    </row>
    <row r="3" spans="1:26" ht="18.2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"/>
      <c r="V4" s="2"/>
      <c r="W4" s="2"/>
      <c r="X4" s="2"/>
      <c r="Y4" s="2"/>
      <c r="Z4" s="2"/>
    </row>
    <row r="5" spans="1:26" ht="12.75" customHeight="1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2"/>
      <c r="V5" s="2"/>
      <c r="W5" s="2"/>
      <c r="X5" s="2"/>
      <c r="Y5" s="2"/>
      <c r="Z5" s="2"/>
    </row>
    <row r="6" spans="1:26" ht="12.75" customHeight="1" x14ac:dyDescent="0.25">
      <c r="A6" s="20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"/>
      <c r="V6" s="2"/>
      <c r="W6" s="2"/>
      <c r="X6" s="2"/>
      <c r="Y6" s="2"/>
      <c r="Z6" s="2"/>
    </row>
    <row r="7" spans="1:26" ht="76.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5"/>
      <c r="V7" s="2"/>
      <c r="W7" s="2"/>
      <c r="X7" s="2"/>
      <c r="Y7" s="2"/>
      <c r="Z7" s="2"/>
    </row>
    <row r="8" spans="1:26" ht="51" x14ac:dyDescent="0.25">
      <c r="A8" s="12" t="s">
        <v>42</v>
      </c>
      <c r="B8" s="4"/>
      <c r="C8" s="13">
        <f>C9+C10</f>
        <v>611518689.83000004</v>
      </c>
      <c r="D8" s="13">
        <f t="shared" ref="D8:T8" si="0">D9+D10</f>
        <v>611464661.48000002</v>
      </c>
      <c r="E8" s="13">
        <f t="shared" si="0"/>
        <v>54028.35</v>
      </c>
      <c r="F8" s="13">
        <f t="shared" si="0"/>
        <v>538533061.18000007</v>
      </c>
      <c r="G8" s="13">
        <f t="shared" si="0"/>
        <v>538471058.48000002</v>
      </c>
      <c r="H8" s="13">
        <f t="shared" si="0"/>
        <v>62002.7</v>
      </c>
      <c r="I8" s="13">
        <f t="shared" si="0"/>
        <v>128681326.39</v>
      </c>
      <c r="J8" s="13">
        <f t="shared" si="0"/>
        <v>128282466.09999999</v>
      </c>
      <c r="K8" s="13">
        <f t="shared" si="0"/>
        <v>398860.29</v>
      </c>
      <c r="L8" s="13">
        <f t="shared" si="0"/>
        <v>114824922.19</v>
      </c>
      <c r="M8" s="13">
        <f t="shared" si="0"/>
        <v>142078.47</v>
      </c>
      <c r="N8" s="13">
        <f t="shared" si="0"/>
        <v>2478144.54</v>
      </c>
      <c r="O8" s="13">
        <f t="shared" si="0"/>
        <v>2478144.54</v>
      </c>
      <c r="P8" s="13">
        <f t="shared" si="0"/>
        <v>11076278.629999999</v>
      </c>
      <c r="Q8" s="13">
        <f t="shared" si="0"/>
        <v>10819553.93</v>
      </c>
      <c r="R8" s="13">
        <f t="shared" si="0"/>
        <v>256724.7</v>
      </c>
      <c r="S8" s="13">
        <f t="shared" si="0"/>
        <v>7394913.0199999996</v>
      </c>
      <c r="T8" s="13">
        <f t="shared" si="0"/>
        <v>7394913.0199999996</v>
      </c>
      <c r="U8" s="5"/>
      <c r="V8" s="2"/>
      <c r="W8" s="2"/>
      <c r="X8" s="2"/>
      <c r="Y8" s="2"/>
      <c r="Z8" s="2"/>
    </row>
    <row r="9" spans="1:26" ht="89.25" hidden="1" outlineLevel="1" x14ac:dyDescent="0.25">
      <c r="A9" s="8" t="s">
        <v>25</v>
      </c>
      <c r="B9" s="9" t="s">
        <v>26</v>
      </c>
      <c r="C9" s="10">
        <v>611464661.48000002</v>
      </c>
      <c r="D9" s="10">
        <v>611464661.48000002</v>
      </c>
      <c r="E9" s="10">
        <v>0</v>
      </c>
      <c r="F9" s="10">
        <v>538471058.48000002</v>
      </c>
      <c r="G9" s="10">
        <v>538471058.48000002</v>
      </c>
      <c r="H9" s="10">
        <v>0</v>
      </c>
      <c r="I9" s="10">
        <v>128282466.09999999</v>
      </c>
      <c r="J9" s="10">
        <v>128282466.09999999</v>
      </c>
      <c r="K9" s="10">
        <v>0</v>
      </c>
      <c r="L9" s="10">
        <v>114824922.19</v>
      </c>
      <c r="M9" s="10">
        <v>0</v>
      </c>
      <c r="N9" s="10">
        <v>2478144.54</v>
      </c>
      <c r="O9" s="10">
        <v>2478144.54</v>
      </c>
      <c r="P9" s="10">
        <v>10819553.93</v>
      </c>
      <c r="Q9" s="10">
        <v>10819553.93</v>
      </c>
      <c r="R9" s="10">
        <v>0</v>
      </c>
      <c r="S9" s="10">
        <v>7394913.0199999996</v>
      </c>
      <c r="T9" s="10">
        <v>7394913.0199999996</v>
      </c>
      <c r="U9" s="11"/>
      <c r="V9" s="7"/>
      <c r="W9" s="7"/>
      <c r="X9" s="7"/>
      <c r="Y9" s="7"/>
      <c r="Z9" s="7"/>
    </row>
    <row r="10" spans="1:26" ht="89.25" hidden="1" outlineLevel="1" x14ac:dyDescent="0.25">
      <c r="A10" s="8" t="s">
        <v>27</v>
      </c>
      <c r="B10" s="9" t="s">
        <v>28</v>
      </c>
      <c r="C10" s="17">
        <v>54028.35</v>
      </c>
      <c r="D10" s="17">
        <v>0</v>
      </c>
      <c r="E10" s="17">
        <v>54028.35</v>
      </c>
      <c r="F10" s="17">
        <v>62002.7</v>
      </c>
      <c r="G10" s="17">
        <v>0</v>
      </c>
      <c r="H10" s="17">
        <v>62002.7</v>
      </c>
      <c r="I10" s="17">
        <v>398860.29</v>
      </c>
      <c r="J10" s="17">
        <v>0</v>
      </c>
      <c r="K10" s="17">
        <v>398860.29</v>
      </c>
      <c r="L10" s="17">
        <v>0</v>
      </c>
      <c r="M10" s="17">
        <v>142078.47</v>
      </c>
      <c r="N10" s="17">
        <v>0</v>
      </c>
      <c r="O10" s="17">
        <v>0</v>
      </c>
      <c r="P10" s="17">
        <v>256724.7</v>
      </c>
      <c r="Q10" s="17">
        <v>0</v>
      </c>
      <c r="R10" s="17">
        <v>256724.7</v>
      </c>
      <c r="S10" s="17">
        <v>0</v>
      </c>
      <c r="T10" s="17">
        <v>0</v>
      </c>
      <c r="U10" s="11"/>
      <c r="V10" s="7"/>
      <c r="W10" s="7"/>
      <c r="X10" s="7"/>
      <c r="Y10" s="7"/>
      <c r="Z10" s="7"/>
    </row>
    <row r="11" spans="1:26" ht="114.75" collapsed="1" x14ac:dyDescent="0.25">
      <c r="A11" s="8" t="s">
        <v>29</v>
      </c>
      <c r="B11" s="15"/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4447.92</v>
      </c>
      <c r="T11" s="19">
        <v>4447.92</v>
      </c>
      <c r="U11" s="16"/>
      <c r="V11" s="7"/>
      <c r="W11" s="7"/>
      <c r="X11" s="7"/>
      <c r="Y11" s="7"/>
      <c r="Z11" s="7"/>
    </row>
    <row r="12" spans="1:26" ht="63.75" x14ac:dyDescent="0.25">
      <c r="A12" s="8" t="s">
        <v>43</v>
      </c>
      <c r="B12" s="15"/>
      <c r="C12" s="19">
        <f>C13+C14</f>
        <v>1145107044.9199998</v>
      </c>
      <c r="D12" s="19">
        <f t="shared" ref="D12:T12" si="1">D13+D14</f>
        <v>1145064303.0799999</v>
      </c>
      <c r="E12" s="19">
        <f t="shared" si="1"/>
        <v>42741.84</v>
      </c>
      <c r="F12" s="19">
        <f t="shared" si="1"/>
        <v>996252741.52999997</v>
      </c>
      <c r="G12" s="19">
        <f t="shared" si="1"/>
        <v>996203191.10000002</v>
      </c>
      <c r="H12" s="19">
        <f t="shared" si="1"/>
        <v>49550.43</v>
      </c>
      <c r="I12" s="19">
        <f t="shared" si="1"/>
        <v>188517058.55000001</v>
      </c>
      <c r="J12" s="19">
        <f t="shared" si="1"/>
        <v>188393010.61000001</v>
      </c>
      <c r="K12" s="19">
        <f t="shared" si="1"/>
        <v>124047.94</v>
      </c>
      <c r="L12" s="19">
        <f t="shared" si="1"/>
        <v>172458099.94</v>
      </c>
      <c r="M12" s="19">
        <f t="shared" si="1"/>
        <v>93600.95</v>
      </c>
      <c r="N12" s="19">
        <f t="shared" si="1"/>
        <v>56319</v>
      </c>
      <c r="O12" s="19">
        <f t="shared" si="1"/>
        <v>56319</v>
      </c>
      <c r="P12" s="19">
        <f t="shared" si="1"/>
        <v>14414196.48</v>
      </c>
      <c r="Q12" s="19">
        <f t="shared" si="1"/>
        <v>14383749.49</v>
      </c>
      <c r="R12" s="19">
        <f t="shared" si="1"/>
        <v>30446.99</v>
      </c>
      <c r="S12" s="19">
        <f t="shared" si="1"/>
        <v>7841167.2199999997</v>
      </c>
      <c r="T12" s="19">
        <f t="shared" si="1"/>
        <v>7841167.2199999997</v>
      </c>
      <c r="U12" s="16"/>
      <c r="V12" s="7"/>
      <c r="W12" s="7"/>
      <c r="X12" s="7"/>
      <c r="Y12" s="7"/>
      <c r="Z12" s="7"/>
    </row>
    <row r="13" spans="1:26" ht="140.25" hidden="1" outlineLevel="1" x14ac:dyDescent="0.25">
      <c r="A13" s="8" t="s">
        <v>30</v>
      </c>
      <c r="B13" s="15" t="s">
        <v>31</v>
      </c>
      <c r="C13" s="19">
        <v>1145064303.0799999</v>
      </c>
      <c r="D13" s="19">
        <v>1145064303.0799999</v>
      </c>
      <c r="E13" s="19">
        <v>0</v>
      </c>
      <c r="F13" s="19">
        <v>996203191.10000002</v>
      </c>
      <c r="G13" s="19">
        <v>996203191.10000002</v>
      </c>
      <c r="H13" s="19">
        <v>0</v>
      </c>
      <c r="I13" s="19">
        <v>188393010.61000001</v>
      </c>
      <c r="J13" s="19">
        <v>188393010.61000001</v>
      </c>
      <c r="K13" s="19">
        <v>0</v>
      </c>
      <c r="L13" s="19">
        <v>172458099.94</v>
      </c>
      <c r="M13" s="19">
        <v>0</v>
      </c>
      <c r="N13" s="19">
        <v>56319</v>
      </c>
      <c r="O13" s="19">
        <v>56319</v>
      </c>
      <c r="P13" s="19">
        <v>14383749.49</v>
      </c>
      <c r="Q13" s="19">
        <v>14383749.49</v>
      </c>
      <c r="R13" s="19">
        <v>0</v>
      </c>
      <c r="S13" s="19">
        <v>7841167.2199999997</v>
      </c>
      <c r="T13" s="19">
        <v>7841167.2199999997</v>
      </c>
      <c r="U13" s="16"/>
      <c r="V13" s="7"/>
      <c r="W13" s="7"/>
      <c r="X13" s="7"/>
      <c r="Y13" s="7"/>
      <c r="Z13" s="7"/>
    </row>
    <row r="14" spans="1:26" ht="140.25" hidden="1" outlineLevel="1" x14ac:dyDescent="0.25">
      <c r="A14" s="8" t="s">
        <v>32</v>
      </c>
      <c r="B14" s="15" t="s">
        <v>33</v>
      </c>
      <c r="C14" s="19">
        <v>42741.84</v>
      </c>
      <c r="D14" s="19">
        <v>0</v>
      </c>
      <c r="E14" s="19">
        <v>42741.84</v>
      </c>
      <c r="F14" s="19">
        <v>49550.43</v>
      </c>
      <c r="G14" s="19">
        <v>0</v>
      </c>
      <c r="H14" s="19">
        <v>49550.43</v>
      </c>
      <c r="I14" s="19">
        <v>124047.94</v>
      </c>
      <c r="J14" s="19">
        <v>0</v>
      </c>
      <c r="K14" s="19">
        <v>124047.94</v>
      </c>
      <c r="L14" s="19">
        <v>0</v>
      </c>
      <c r="M14" s="19">
        <v>93600.95</v>
      </c>
      <c r="N14" s="19">
        <v>0</v>
      </c>
      <c r="O14" s="19">
        <v>0</v>
      </c>
      <c r="P14" s="19">
        <v>30446.99</v>
      </c>
      <c r="Q14" s="19">
        <v>0</v>
      </c>
      <c r="R14" s="19">
        <v>30446.99</v>
      </c>
      <c r="S14" s="19">
        <v>0</v>
      </c>
      <c r="T14" s="19">
        <v>0</v>
      </c>
      <c r="U14" s="16"/>
      <c r="V14" s="7"/>
      <c r="W14" s="7"/>
      <c r="X14" s="7"/>
      <c r="Y14" s="7"/>
      <c r="Z14" s="7"/>
    </row>
    <row r="15" spans="1:26" ht="76.5" collapsed="1" x14ac:dyDescent="0.25">
      <c r="A15" s="8" t="s">
        <v>44</v>
      </c>
      <c r="B15" s="15"/>
      <c r="C15" s="19">
        <f>C16+C17</f>
        <v>0</v>
      </c>
      <c r="D15" s="19">
        <f>D16+D17</f>
        <v>0</v>
      </c>
      <c r="E15" s="19">
        <f t="shared" ref="E15:T15" si="2">E16+E17</f>
        <v>0</v>
      </c>
      <c r="F15" s="19">
        <f t="shared" si="2"/>
        <v>-4420</v>
      </c>
      <c r="G15" s="19">
        <f t="shared" si="2"/>
        <v>-4420</v>
      </c>
      <c r="H15" s="19">
        <f t="shared" si="2"/>
        <v>0</v>
      </c>
      <c r="I15" s="19">
        <f t="shared" si="2"/>
        <v>1199</v>
      </c>
      <c r="J15" s="19">
        <f t="shared" si="2"/>
        <v>0</v>
      </c>
      <c r="K15" s="19">
        <f t="shared" si="2"/>
        <v>1199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19">
        <f t="shared" si="2"/>
        <v>0</v>
      </c>
      <c r="S15" s="19">
        <f t="shared" si="2"/>
        <v>78031.31</v>
      </c>
      <c r="T15" s="19">
        <f t="shared" si="2"/>
        <v>78031.31</v>
      </c>
      <c r="U15" s="16"/>
      <c r="V15" s="7"/>
      <c r="W15" s="7"/>
      <c r="X15" s="7"/>
      <c r="Y15" s="7"/>
      <c r="Z15" s="7"/>
    </row>
    <row r="16" spans="1:26" ht="127.5" hidden="1" outlineLevel="1" x14ac:dyDescent="0.25">
      <c r="A16" s="8" t="s">
        <v>34</v>
      </c>
      <c r="B16" s="15" t="s">
        <v>35</v>
      </c>
      <c r="C16" s="19">
        <v>0</v>
      </c>
      <c r="D16" s="19">
        <v>0</v>
      </c>
      <c r="E16" s="19">
        <v>0</v>
      </c>
      <c r="F16" s="19">
        <v>-4420</v>
      </c>
      <c r="G16" s="19">
        <v>-4420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78031.31</v>
      </c>
      <c r="T16" s="19">
        <v>78031.31</v>
      </c>
      <c r="U16" s="16"/>
      <c r="V16" s="7"/>
      <c r="W16" s="7"/>
      <c r="X16" s="7"/>
      <c r="Y16" s="7"/>
      <c r="Z16" s="7"/>
    </row>
    <row r="17" spans="1:26" ht="127.5" hidden="1" outlineLevel="1" x14ac:dyDescent="0.25">
      <c r="A17" s="8" t="s">
        <v>36</v>
      </c>
      <c r="B17" s="15" t="s">
        <v>37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1199</v>
      </c>
      <c r="J17" s="19">
        <v>0</v>
      </c>
      <c r="K17" s="19">
        <v>1199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6"/>
      <c r="V17" s="7"/>
      <c r="W17" s="7"/>
      <c r="X17" s="7"/>
      <c r="Y17" s="7"/>
      <c r="Z17" s="7"/>
    </row>
    <row r="18" spans="1:26" ht="51" collapsed="1" x14ac:dyDescent="0.25">
      <c r="A18" s="8" t="s">
        <v>45</v>
      </c>
      <c r="B18" s="15"/>
      <c r="C18" s="19">
        <f>C19+C20</f>
        <v>0</v>
      </c>
      <c r="D18" s="19">
        <f t="shared" ref="D18:T18" si="3">D19+D20</f>
        <v>0</v>
      </c>
      <c r="E18" s="19">
        <f t="shared" si="3"/>
        <v>0</v>
      </c>
      <c r="F18" s="19">
        <f t="shared" si="3"/>
        <v>8723.81</v>
      </c>
      <c r="G18" s="19">
        <f t="shared" si="3"/>
        <v>8723.81</v>
      </c>
      <c r="H18" s="19">
        <f t="shared" si="3"/>
        <v>0</v>
      </c>
      <c r="I18" s="19">
        <f t="shared" si="3"/>
        <v>296302.23</v>
      </c>
      <c r="J18" s="19">
        <f t="shared" si="3"/>
        <v>295524.43</v>
      </c>
      <c r="K18" s="19">
        <f t="shared" si="3"/>
        <v>777.8</v>
      </c>
      <c r="L18" s="19">
        <f t="shared" si="3"/>
        <v>261709.43</v>
      </c>
      <c r="M18" s="19">
        <f t="shared" si="3"/>
        <v>777.8</v>
      </c>
      <c r="N18" s="19">
        <f t="shared" si="3"/>
        <v>0</v>
      </c>
      <c r="O18" s="19">
        <f t="shared" si="3"/>
        <v>0</v>
      </c>
      <c r="P18" s="19">
        <f t="shared" si="3"/>
        <v>33815</v>
      </c>
      <c r="Q18" s="19">
        <f t="shared" si="3"/>
        <v>33815</v>
      </c>
      <c r="R18" s="19">
        <f t="shared" si="3"/>
        <v>0</v>
      </c>
      <c r="S18" s="19">
        <f t="shared" si="3"/>
        <v>81598.539999999994</v>
      </c>
      <c r="T18" s="19">
        <f t="shared" si="3"/>
        <v>81598.539999999994</v>
      </c>
      <c r="U18" s="16"/>
      <c r="V18" s="7"/>
      <c r="W18" s="7"/>
      <c r="X18" s="7"/>
      <c r="Y18" s="7"/>
      <c r="Z18" s="7"/>
    </row>
    <row r="19" spans="1:26" ht="102" hidden="1" outlineLevel="1" x14ac:dyDescent="0.25">
      <c r="A19" s="8" t="s">
        <v>38</v>
      </c>
      <c r="B19" s="9" t="s">
        <v>39</v>
      </c>
      <c r="C19" s="18">
        <v>0</v>
      </c>
      <c r="D19" s="18">
        <v>0</v>
      </c>
      <c r="E19" s="18">
        <v>0</v>
      </c>
      <c r="F19" s="18">
        <v>8723.81</v>
      </c>
      <c r="G19" s="18">
        <v>8723.81</v>
      </c>
      <c r="H19" s="18">
        <v>0</v>
      </c>
      <c r="I19" s="18">
        <v>295524.43</v>
      </c>
      <c r="J19" s="18">
        <v>295524.43</v>
      </c>
      <c r="K19" s="18">
        <v>0</v>
      </c>
      <c r="L19" s="18">
        <v>261709.43</v>
      </c>
      <c r="M19" s="18">
        <v>0</v>
      </c>
      <c r="N19" s="18">
        <v>0</v>
      </c>
      <c r="O19" s="18">
        <v>0</v>
      </c>
      <c r="P19" s="18">
        <v>33815</v>
      </c>
      <c r="Q19" s="18">
        <v>33815</v>
      </c>
      <c r="R19" s="18">
        <v>0</v>
      </c>
      <c r="S19" s="18">
        <v>81598.539999999994</v>
      </c>
      <c r="T19" s="18">
        <v>81598.539999999994</v>
      </c>
      <c r="U19" s="11"/>
      <c r="V19" s="7"/>
      <c r="W19" s="7"/>
      <c r="X19" s="7"/>
      <c r="Y19" s="7"/>
      <c r="Z19" s="7"/>
    </row>
    <row r="20" spans="1:26" ht="102" hidden="1" outlineLevel="1" x14ac:dyDescent="0.25">
      <c r="A20" s="8" t="s">
        <v>40</v>
      </c>
      <c r="B20" s="9" t="s">
        <v>41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777.8</v>
      </c>
      <c r="J20" s="10">
        <v>0</v>
      </c>
      <c r="K20" s="10">
        <v>777.8</v>
      </c>
      <c r="L20" s="10">
        <v>0</v>
      </c>
      <c r="M20" s="10">
        <v>777.8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1"/>
      <c r="V20" s="7"/>
      <c r="W20" s="7"/>
      <c r="X20" s="7"/>
      <c r="Y20" s="7"/>
      <c r="Z20" s="7"/>
    </row>
    <row r="21" spans="1:26" ht="15.2" customHeight="1" collapsed="1" x14ac:dyDescent="0.25">
      <c r="A21" s="22" t="s">
        <v>24</v>
      </c>
      <c r="B21" s="23"/>
      <c r="C21" s="6">
        <v>1756625734.75</v>
      </c>
      <c r="D21" s="6">
        <v>1756528964.5599999</v>
      </c>
      <c r="E21" s="6">
        <v>96770.19</v>
      </c>
      <c r="F21" s="6">
        <v>1534790106.52</v>
      </c>
      <c r="G21" s="6">
        <v>1534678553.3900001</v>
      </c>
      <c r="H21" s="6">
        <v>111553.13</v>
      </c>
      <c r="I21" s="6">
        <v>317495886.17000002</v>
      </c>
      <c r="J21" s="6">
        <v>316971001.13999999</v>
      </c>
      <c r="K21" s="6">
        <v>524885.03</v>
      </c>
      <c r="L21" s="6">
        <v>287544731.56</v>
      </c>
      <c r="M21" s="6">
        <v>236457.22</v>
      </c>
      <c r="N21" s="6">
        <v>2534463.54</v>
      </c>
      <c r="O21" s="6">
        <v>2534463.54</v>
      </c>
      <c r="P21" s="6">
        <v>25524290.109999999</v>
      </c>
      <c r="Q21" s="6">
        <v>25237118.420000002</v>
      </c>
      <c r="R21" s="6">
        <v>287171.69</v>
      </c>
      <c r="S21" s="6">
        <v>15400158.01</v>
      </c>
      <c r="T21" s="6">
        <v>15400158.01</v>
      </c>
      <c r="U21" s="7"/>
      <c r="V21" s="7"/>
      <c r="W21" s="7"/>
      <c r="X21" s="7"/>
      <c r="Y21" s="7"/>
      <c r="Z21" s="7"/>
    </row>
    <row r="22" spans="1:26" ht="12.75" hidden="1" customHeight="1" outlineLevel="1" x14ac:dyDescent="0.25">
      <c r="A22" s="2"/>
      <c r="B22" s="2"/>
      <c r="C22" s="14">
        <f>C18+C15+C12+C11+C8</f>
        <v>1756625734.75</v>
      </c>
      <c r="D22" s="14">
        <f t="shared" ref="D22:S22" si="4">D18+D15+D12+D11+D8</f>
        <v>1756528964.5599999</v>
      </c>
      <c r="E22" s="14">
        <f t="shared" si="4"/>
        <v>96770.19</v>
      </c>
      <c r="F22" s="14">
        <f t="shared" si="4"/>
        <v>1534790106.52</v>
      </c>
      <c r="G22" s="14">
        <f t="shared" si="4"/>
        <v>1534678553.3899999</v>
      </c>
      <c r="H22" s="14">
        <f t="shared" si="4"/>
        <v>111553.13</v>
      </c>
      <c r="I22" s="14">
        <f>I18+I15+I12+I11+I8</f>
        <v>317495886.17000002</v>
      </c>
      <c r="J22" s="14">
        <f t="shared" si="4"/>
        <v>316971001.13999999</v>
      </c>
      <c r="K22" s="14">
        <f t="shared" si="4"/>
        <v>524885.03</v>
      </c>
      <c r="L22" s="14">
        <f t="shared" si="4"/>
        <v>287544731.56</v>
      </c>
      <c r="M22" s="14">
        <f t="shared" si="4"/>
        <v>236457.22</v>
      </c>
      <c r="N22" s="14">
        <f t="shared" si="4"/>
        <v>2534463.54</v>
      </c>
      <c r="O22" s="14">
        <f t="shared" si="4"/>
        <v>2534463.54</v>
      </c>
      <c r="P22" s="14">
        <f t="shared" si="4"/>
        <v>25524290.109999999</v>
      </c>
      <c r="Q22" s="14">
        <f t="shared" si="4"/>
        <v>25237118.420000002</v>
      </c>
      <c r="R22" s="14">
        <f t="shared" si="4"/>
        <v>287171.69</v>
      </c>
      <c r="S22" s="14">
        <f t="shared" si="4"/>
        <v>15400158.009999998</v>
      </c>
      <c r="T22" s="14">
        <f>T18+T15+T12+T11+T8</f>
        <v>15400158.009999998</v>
      </c>
      <c r="U22" s="2"/>
      <c r="V22" s="2"/>
      <c r="W22" s="2"/>
      <c r="X22" s="2"/>
      <c r="Y22" s="2"/>
      <c r="Z22" s="2"/>
    </row>
    <row r="23" spans="1:26" collapsed="1" x14ac:dyDescent="0.25">
      <c r="A23" s="24"/>
      <c r="B23" s="2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mergeCells count="8">
    <mergeCell ref="A6:T6"/>
    <mergeCell ref="A21:B21"/>
    <mergeCell ref="A23:B23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scale="95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B74EDA8-ABAB-48D6-9B17-62E6BF0230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2024-05-17T06:51:59Z</cp:lastPrinted>
  <dcterms:created xsi:type="dcterms:W3CDTF">2024-05-17T06:34:42Z</dcterms:created>
  <dcterms:modified xsi:type="dcterms:W3CDTF">2024-05-17T07:02:40Z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23.2.14.11021 (.NET 4.7.2)</vt:lpwstr>
  </property>
  <property fmtid="{D5CDD505-2E9C-101B-9397-08002B2CF9AE}" pid="5" name="Версия базы">
    <vt:lpwstr>23.2.3582.219725230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