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К размещению (Динамика недоимки + УСН)\2023\УСН\"/>
    </mc:Choice>
  </mc:AlternateContent>
  <bookViews>
    <workbookView xWindow="0" yWindow="0" windowWidth="28800" windowHeight="1144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C23" i="2"/>
  <c r="C8" i="2" l="1"/>
  <c r="C17" i="2"/>
  <c r="C14" i="2"/>
  <c r="C11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C20" i="2"/>
</calcChain>
</file>

<file path=xl/sharedStrings.xml><?xml version="1.0" encoding="utf-8"?>
<sst xmlns="http://schemas.openxmlformats.org/spreadsheetml/2006/main" count="47" uniqueCount="47">
  <si>
    <t>За период с 01.01.2023 по 31.03.2023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</si>
  <si>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</si>
  <si>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</si>
  <si>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</si>
  <si>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</si>
  <si>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</si>
  <si>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</si>
  <si>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</si>
  <si>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</si>
  <si>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</si>
  <si>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</si>
  <si>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</si>
  <si>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</si>
  <si>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</si>
  <si>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</si>
  <si>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</si>
  <si>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</si>
  <si>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</si>
  <si>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</si>
  <si>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</si>
  <si>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</si>
  <si>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</si>
  <si>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</si>
  <si>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</si>
  <si>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</si>
  <si>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</si>
  <si>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</si>
  <si>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</si>
  <si>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</si>
  <si>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</si>
  <si>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</si>
  <si>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</si>
  <si>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</si>
  <si>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</si>
  <si>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</si>
  <si>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</si>
  <si>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</si>
  <si>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</si>
  <si>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</si>
  <si>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</si>
  <si>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>Налог,взимаемый с налогоплательщиков,выбравших в качестве налогообложения доходы</t>
  </si>
  <si>
    <t xml:space="preserve">Налог,взимаемый с налогоплательщиков,выбравших в качестве налогообложения доходы( за налоговые периоды,истекшие до 1 января 2011 года)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</si>
  <si>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</si>
  <si>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</si>
  <si>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</si>
  <si>
    <t>Информация о структуре начислений и поступлений,задолженности по налогу,взимаемому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применением упрощённой системы налогооблажения,по консолидированному бюджету Ивановской области по состоянию на 01.04.2023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</si>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</sst>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7" xfId="12" applyNumberFormat="1" applyBorder="1" applyProtection="1">
      <alignment vertical="top" wrapText="1"/>
    </xf>
    <xf numFmtId="49" fontId="1" fillId="0" borderId="7" xfId="13" applyNumberFormat="1" applyBorder="1" applyProtection="1">
      <alignment horizontal="center" vertical="top" shrinkToFit="1"/>
    </xf>
    <xf numFmtId="0" fontId="0" fillId="0" borderId="1" xfId="0" applyBorder="1" applyProtection="1">
      <protection locked="0"/>
    </xf>
    <xf numFmtId="0" fontId="1" fillId="0" borderId="6" xfId="9" applyNumberFormat="1" applyFill="1" applyBorder="1" applyProtection="1">
      <alignment vertical="top" wrapText="1"/>
    </xf>
    <xf numFmtId="0" fontId="1" fillId="0" borderId="6" xfId="9" applyFill="1" applyBorder="1">
      <alignment vertical="top" wrapText="1"/>
    </xf>
    <xf numFmtId="4" fontId="1" fillId="0" borderId="6" xfId="10" applyNumberFormat="1" applyFill="1" applyBorder="1" applyProtection="1">
      <alignment horizontal="right" vertical="top" shrinkToFit="1"/>
    </xf>
    <xf numFmtId="0" fontId="0" fillId="0" borderId="6" xfId="0" applyFill="1" applyBorder="1" applyProtection="1">
      <protection locked="0"/>
    </xf>
    <xf numFmtId="0" fontId="1" fillId="0" borderId="3" xfId="12" applyNumberFormat="1" applyFill="1" applyProtection="1">
      <alignment vertical="top" wrapText="1"/>
    </xf>
    <xf numFmtId="4" fontId="1" fillId="0" borderId="7" xfId="14" applyNumberFormat="1" applyFill="1" applyBorder="1" applyProtection="1">
      <alignment horizontal="right" vertical="top" shrinkToFit="1"/>
    </xf>
    <xf numFmtId="4" fontId="1" fillId="0" borderId="3" xfId="14" applyNumberFormat="1" applyFill="1" applyProtection="1">
      <alignment horizontal="right" vertical="top" shrinkToFi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3" fillId="0" borderId="1" xfId="4" applyNumberFormat="1" applyAlignment="1" applyProtection="1">
      <alignment wrapText="1"/>
    </xf>
    <xf numFmtId="0" fontId="3" fillId="0" borderId="1" xfId="4" applyAlignment="1">
      <alignment wrapText="1"/>
    </xf>
    <xf numFmtId="0" fontId="1" fillId="0" borderId="8" xfId="12" applyNumberFormat="1" applyBorder="1" applyProtection="1">
      <alignment vertical="top" wrapText="1"/>
    </xf>
    <xf numFmtId="49" fontId="1" fillId="0" borderId="8" xfId="13" applyNumberFormat="1" applyBorder="1" applyProtection="1">
      <alignment horizontal="center" vertical="top" shrinkToFit="1"/>
    </xf>
    <xf numFmtId="4" fontId="1" fillId="3" borderId="8" xfId="14" applyNumberFormat="1" applyBorder="1" applyProtection="1">
      <alignment horizontal="right" vertical="top" shrinkToFit="1"/>
    </xf>
    <xf numFmtId="0" fontId="1" fillId="5" borderId="10" xfId="2" applyNumberFormat="1" applyFill="1" applyBorder="1" applyAlignment="1" applyProtection="1"/>
    <xf numFmtId="4" fontId="1" fillId="5" borderId="11" xfId="2" applyNumberFormat="1" applyFill="1" applyBorder="1" applyAlignment="1" applyProtection="1"/>
    <xf numFmtId="4" fontId="1" fillId="0" borderId="9" xfId="10" applyNumberFormat="1" applyFill="1" applyBorder="1" applyProtection="1">
      <alignment horizontal="right" vertical="top" shrinkToFit="1"/>
    </xf>
    <xf numFmtId="4" fontId="1" fillId="0" borderId="13" xfId="14" applyNumberFormat="1" applyFill="1" applyBorder="1" applyProtection="1">
      <alignment horizontal="right" vertical="top" shrinkToFit="1"/>
    </xf>
    <xf numFmtId="4" fontId="1" fillId="0" borderId="12" xfId="14" applyNumberFormat="1" applyFill="1" applyBorder="1" applyProtection="1">
      <alignment horizontal="right" vertical="top" shrinkToFit="1"/>
    </xf>
    <xf numFmtId="4" fontId="1" fillId="3" borderId="12" xfId="14" applyNumberFormat="1" applyBorder="1" applyProtection="1">
      <alignment horizontal="right" vertical="top" shrinkToFit="1"/>
    </xf>
    <xf numFmtId="4" fontId="1" fillId="3" borderId="14" xfId="14" applyNumberFormat="1" applyBorder="1" applyProtection="1">
      <alignment horizontal="right" vertical="top" shrinkToFit="1"/>
    </xf>
    <xf numFmtId="0" fontId="1" fillId="0" borderId="1" xfId="2" applyNumberFormat="1" applyBorder="1" applyProtection="1"/>
    <xf numFmtId="49" fontId="2" fillId="0" borderId="1" xfId="3" applyNumberFormat="1" applyBorder="1" applyProtection="1">
      <alignment shrinkToFit="1"/>
    </xf>
    <xf numFmtId="0" fontId="3" fillId="0" borderId="1" xfId="4" applyBorder="1" applyAlignment="1">
      <alignment wrapText="1"/>
    </xf>
    <xf numFmtId="0" fontId="1" fillId="0" borderId="1" xfId="8" applyNumberFormat="1" applyBorder="1" applyProtection="1"/>
    <xf numFmtId="0" fontId="1" fillId="0" borderId="1" xfId="11" applyNumberFormat="1" applyFill="1" applyBorder="1" applyProtection="1">
      <alignment vertical="top"/>
    </xf>
    <xf numFmtId="0" fontId="0" fillId="0" borderId="1" xfId="0" applyFill="1" applyBorder="1" applyProtection="1">
      <protection locked="0"/>
    </xf>
    <xf numFmtId="0" fontId="1" fillId="0" borderId="1" xfId="15" applyNumberFormat="1" applyBorder="1" applyProtection="1">
      <alignment vertical="top"/>
    </xf>
    <xf numFmtId="0" fontId="1" fillId="0" borderId="1" xfId="11" applyNumberFormat="1" applyBorder="1" applyProtection="1">
      <alignment vertical="top"/>
    </xf>
    <xf numFmtId="4" fontId="1" fillId="0" borderId="6" xfId="14" applyNumberFormat="1" applyFill="1" applyBorder="1" applyProtection="1">
      <alignment horizontal="right" vertical="top" shrinkToFit="1"/>
    </xf>
    <xf numFmtId="4" fontId="1" fillId="3" borderId="6" xfId="14" applyNumberFormat="1" applyBorder="1" applyProtection="1">
      <alignment horizontal="right" vertical="top" shrinkToFit="1"/>
    </xf>
    <xf numFmtId="0" fontId="1" fillId="5" borderId="6" xfId="2" applyNumberFormat="1" applyFill="1" applyBorder="1" applyAlignment="1" applyProtection="1"/>
    <xf numFmtId="0" fontId="1" fillId="5" borderId="6" xfId="7" applyNumberFormat="1" applyFill="1" applyBorder="1" applyProtection="1">
      <alignment horizontal="center" vertic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13" xfId="7" applyNumberFormat="1" applyFill="1" applyBorder="1" applyProtection="1">
      <alignment horizontal="center" vertical="center" wrapText="1"/>
    </xf>
    <xf numFmtId="0" fontId="1" fillId="0" borderId="6" xfId="5" applyNumberFormat="1" applyBorder="1" applyAlignment="1" applyProtection="1"/>
    <xf numFmtId="0" fontId="1" fillId="0" borderId="6" xfId="6" applyNumberFormat="1" applyBorder="1" applyAlignment="1" applyProtection="1">
      <alignment vertical="top"/>
    </xf>
    <xf numFmtId="0" fontId="1" fillId="0" borderId="9" xfId="5" applyBorder="1" applyAlignment="1"/>
    <xf numFmtId="0" fontId="1" fillId="0" borderId="9" xfId="6" applyBorder="1" applyAlignment="1">
      <alignment vertical="top"/>
    </xf>
    <xf numFmtId="0" fontId="1" fillId="0" borderId="1" xfId="5" applyBorder="1" applyAlignment="1"/>
    <xf numFmtId="0" fontId="1" fillId="0" borderId="1" xfId="6" applyBorder="1" applyAlignment="1">
      <alignment vertical="top"/>
    </xf>
    <xf numFmtId="0" fontId="3" fillId="0" borderId="1" xfId="4" applyNumberFormat="1" applyAlignment="1" applyProtection="1">
      <alignment horizontal="center" wrapText="1"/>
    </xf>
    <xf numFmtId="0" fontId="3" fillId="0" borderId="1" xfId="4" applyNumberFormat="1" applyAlignment="1" applyProtection="1">
      <alignment horizontal="center" vertical="center" wrapText="1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3" fillId="0" borderId="1" xfId="4" applyNumberFormat="1" applyProtection="1">
      <alignment horizontal="center" wrapText="1"/>
    </xf>
    <xf numFmtId="0" fontId="3" fillId="0" borderId="1" xfId="4">
      <alignment horizont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1" xfId="2" applyNumberFormat="1" applyBorder="1" applyProtection="1"/>
    <xf numFmtId="0" fontId="1" fillId="0" borderId="1" xfId="2" applyBorder="1"/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showGridLines="0" showZeros="0" tabSelected="1" zoomScale="90" zoomScaleNormal="90" workbookViewId="0">
      <selection activeCell="D26" sqref="D26"/>
    </sheetView>
  </sheetViews>
  <sheetFormatPr defaultRowHeight="15" outlineLevelRow="1" outlineLevelCol="1" x14ac:dyDescent="0.25"/>
  <cols>
    <col min="1" max="1" width="49" style="1" customWidth="1"/>
    <col min="2" max="2" width="2.7109375" style="1" hidden="1" customWidth="1" outlineLevel="1"/>
    <col min="3" max="3" width="17.7109375" style="1" customWidth="1" collapsed="1"/>
    <col min="4" max="4" width="18.140625" style="1" customWidth="1"/>
    <col min="5" max="17" width="16.7109375" style="1" customWidth="1"/>
    <col min="18" max="18" width="16.7109375" style="8" customWidth="1"/>
    <col min="19" max="19" width="7.85546875" style="8" customWidth="1"/>
    <col min="20" max="20" width="6.42578125" style="8" customWidth="1"/>
    <col min="21" max="21" width="11.7109375" style="8" customWidth="1"/>
    <col min="22" max="22" width="6.42578125" style="8" customWidth="1"/>
    <col min="23" max="24" width="9.140625" style="8" customWidth="1"/>
    <col min="25" max="34" width="9.140625" style="8"/>
    <col min="35" max="16384" width="9.140625" style="1"/>
  </cols>
  <sheetData>
    <row r="1" spans="1:34" ht="15.2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30"/>
      <c r="T1" s="30"/>
      <c r="U1" s="30"/>
      <c r="V1" s="31"/>
      <c r="W1" s="31"/>
      <c r="X1" s="30"/>
    </row>
    <row r="2" spans="1:34" ht="22.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30"/>
      <c r="T2" s="30"/>
      <c r="U2" s="30"/>
      <c r="V2" s="31"/>
      <c r="W2" s="31"/>
      <c r="X2" s="30"/>
    </row>
    <row r="3" spans="1:34" ht="108.75" customHeight="1" x14ac:dyDescent="0.25">
      <c r="A3" s="51" t="s">
        <v>45</v>
      </c>
      <c r="B3" s="51"/>
      <c r="C3" s="51"/>
      <c r="D3" s="51"/>
      <c r="E3" s="51"/>
      <c r="F3" s="51"/>
      <c r="G3" s="18"/>
      <c r="H3" s="18"/>
      <c r="I3" s="18"/>
      <c r="J3" s="18"/>
      <c r="K3" s="18"/>
      <c r="L3" s="19"/>
      <c r="M3" s="19"/>
      <c r="N3" s="19"/>
      <c r="O3" s="19"/>
      <c r="P3" s="19"/>
      <c r="Q3" s="19"/>
      <c r="R3" s="19"/>
      <c r="S3" s="32"/>
      <c r="T3" s="32"/>
      <c r="U3" s="30"/>
      <c r="V3" s="30"/>
      <c r="W3" s="30"/>
      <c r="X3" s="30"/>
    </row>
    <row r="4" spans="1:34" ht="12.75" customHeight="1" x14ac:dyDescent="0.25">
      <c r="A4" s="2"/>
      <c r="B4" s="2"/>
      <c r="C4" s="58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30"/>
      <c r="T4" s="30"/>
      <c r="U4" s="30"/>
      <c r="V4" s="30"/>
      <c r="W4" s="30"/>
      <c r="X4" s="30"/>
    </row>
    <row r="5" spans="1:34" ht="12.75" customHeight="1" x14ac:dyDescent="0.25">
      <c r="A5" s="44" t="s">
        <v>0</v>
      </c>
      <c r="B5" s="46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30"/>
      <c r="T5" s="30"/>
      <c r="U5" s="30"/>
      <c r="V5" s="30"/>
      <c r="W5" s="30"/>
      <c r="X5" s="30"/>
    </row>
    <row r="6" spans="1:34" ht="12.75" customHeight="1" x14ac:dyDescent="0.25">
      <c r="A6" s="45" t="s">
        <v>1</v>
      </c>
      <c r="B6" s="47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30"/>
      <c r="T6" s="30"/>
      <c r="U6" s="30"/>
      <c r="V6" s="30"/>
      <c r="W6" s="30"/>
      <c r="X6" s="30"/>
    </row>
    <row r="7" spans="1:34" ht="76.5" x14ac:dyDescent="0.25">
      <c r="A7" s="42" t="s">
        <v>2</v>
      </c>
      <c r="B7" s="43" t="s">
        <v>3</v>
      </c>
      <c r="C7" s="41" t="s">
        <v>4</v>
      </c>
      <c r="D7" s="41" t="s">
        <v>5</v>
      </c>
      <c r="E7" s="41" t="s">
        <v>6</v>
      </c>
      <c r="F7" s="41" t="s">
        <v>7</v>
      </c>
      <c r="G7" s="41" t="s">
        <v>8</v>
      </c>
      <c r="H7" s="41" t="s">
        <v>9</v>
      </c>
      <c r="I7" s="41" t="s">
        <v>10</v>
      </c>
      <c r="J7" s="41" t="s">
        <v>11</v>
      </c>
      <c r="K7" s="41" t="s">
        <v>12</v>
      </c>
      <c r="L7" s="41" t="s">
        <v>13</v>
      </c>
      <c r="M7" s="41" t="s">
        <v>14</v>
      </c>
      <c r="N7" s="41" t="s">
        <v>15</v>
      </c>
      <c r="O7" s="41" t="s">
        <v>16</v>
      </c>
      <c r="P7" s="41" t="s">
        <v>17</v>
      </c>
      <c r="Q7" s="41" t="s">
        <v>18</v>
      </c>
      <c r="R7" s="41" t="s">
        <v>19</v>
      </c>
      <c r="S7" s="33"/>
      <c r="T7" s="30"/>
      <c r="U7" s="30"/>
      <c r="V7" s="30"/>
      <c r="W7" s="30"/>
      <c r="X7" s="30"/>
    </row>
    <row r="8" spans="1:34" s="12" customFormat="1" ht="27.75" customHeight="1" x14ac:dyDescent="0.25">
      <c r="A8" s="9" t="s">
        <v>40</v>
      </c>
      <c r="B8" s="10"/>
      <c r="C8" s="11">
        <f>C9+C10</f>
        <v>2218873794.04</v>
      </c>
      <c r="D8" s="11">
        <f t="shared" ref="D8:R8" si="0">D9+D10</f>
        <v>2218859310.48</v>
      </c>
      <c r="E8" s="11">
        <f t="shared" si="0"/>
        <v>14483.56</v>
      </c>
      <c r="F8" s="11">
        <f t="shared" si="0"/>
        <v>326544649.75</v>
      </c>
      <c r="G8" s="11">
        <f t="shared" si="0"/>
        <v>326517367.10000002</v>
      </c>
      <c r="H8" s="11">
        <f t="shared" si="0"/>
        <v>27282.65</v>
      </c>
      <c r="I8" s="11">
        <f t="shared" si="0"/>
        <v>135878619.81999999</v>
      </c>
      <c r="J8" s="11">
        <f t="shared" si="0"/>
        <v>135286995.28</v>
      </c>
      <c r="K8" s="11">
        <f t="shared" si="0"/>
        <v>591624.54</v>
      </c>
      <c r="L8" s="11">
        <f t="shared" si="0"/>
        <v>124882186.23</v>
      </c>
      <c r="M8" s="11">
        <f t="shared" si="0"/>
        <v>339724.22</v>
      </c>
      <c r="N8" s="11">
        <f t="shared" si="0"/>
        <v>10441186.370000001</v>
      </c>
      <c r="O8" s="11">
        <f t="shared" si="0"/>
        <v>10192286.050000001</v>
      </c>
      <c r="P8" s="11">
        <f t="shared" si="0"/>
        <v>248900.32</v>
      </c>
      <c r="Q8" s="25">
        <f t="shared" si="0"/>
        <v>147258857.38</v>
      </c>
      <c r="R8" s="11">
        <f t="shared" si="0"/>
        <v>147258857.38</v>
      </c>
      <c r="S8" s="34"/>
      <c r="T8" s="34"/>
      <c r="U8" s="34"/>
      <c r="V8" s="34"/>
      <c r="W8" s="34"/>
      <c r="X8" s="34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s="8" customFormat="1" ht="63.75" hidden="1" customHeight="1" outlineLevel="1" x14ac:dyDescent="0.25">
      <c r="A9" s="6" t="s">
        <v>20</v>
      </c>
      <c r="B9" s="7" t="s">
        <v>21</v>
      </c>
      <c r="C9" s="14">
        <v>2218859310.48</v>
      </c>
      <c r="D9" s="14">
        <v>2218859310.48</v>
      </c>
      <c r="E9" s="14">
        <v>0</v>
      </c>
      <c r="F9" s="14">
        <v>326517367.10000002</v>
      </c>
      <c r="G9" s="14">
        <v>326517367.10000002</v>
      </c>
      <c r="H9" s="14">
        <v>0</v>
      </c>
      <c r="I9" s="14">
        <v>135286995.28</v>
      </c>
      <c r="J9" s="14">
        <v>135286995.28</v>
      </c>
      <c r="K9" s="14">
        <v>0</v>
      </c>
      <c r="L9" s="14">
        <v>124882186.23</v>
      </c>
      <c r="M9" s="14">
        <v>0</v>
      </c>
      <c r="N9" s="14">
        <v>10192286.050000001</v>
      </c>
      <c r="O9" s="14">
        <v>10192286.050000001</v>
      </c>
      <c r="P9" s="14">
        <v>0</v>
      </c>
      <c r="Q9" s="26">
        <v>147258857.38</v>
      </c>
      <c r="R9" s="38">
        <v>147258857.38</v>
      </c>
      <c r="S9" s="36"/>
      <c r="T9" s="37"/>
      <c r="U9" s="37"/>
      <c r="V9" s="37"/>
      <c r="W9" s="37"/>
      <c r="X9" s="37"/>
    </row>
    <row r="10" spans="1:34" ht="68.25" hidden="1" customHeight="1" outlineLevel="1" x14ac:dyDescent="0.25">
      <c r="A10" s="3" t="s">
        <v>22</v>
      </c>
      <c r="B10" s="4" t="s">
        <v>23</v>
      </c>
      <c r="C10" s="15">
        <v>14483.56</v>
      </c>
      <c r="D10" s="15">
        <v>0</v>
      </c>
      <c r="E10" s="15">
        <v>14483.56</v>
      </c>
      <c r="F10" s="15">
        <v>27282.65</v>
      </c>
      <c r="G10" s="15">
        <v>0</v>
      </c>
      <c r="H10" s="15">
        <v>27282.65</v>
      </c>
      <c r="I10" s="15">
        <v>591624.54</v>
      </c>
      <c r="J10" s="15">
        <v>0</v>
      </c>
      <c r="K10" s="15">
        <v>591624.54</v>
      </c>
      <c r="L10" s="15">
        <v>0</v>
      </c>
      <c r="M10" s="15">
        <v>339724.22</v>
      </c>
      <c r="N10" s="15">
        <v>248900.32</v>
      </c>
      <c r="O10" s="15">
        <v>0</v>
      </c>
      <c r="P10" s="15">
        <v>248900.32</v>
      </c>
      <c r="Q10" s="27">
        <v>0</v>
      </c>
      <c r="R10" s="38">
        <v>0</v>
      </c>
      <c r="S10" s="36"/>
      <c r="T10" s="37"/>
      <c r="U10" s="37"/>
      <c r="V10" s="37"/>
      <c r="W10" s="37"/>
      <c r="X10" s="37"/>
    </row>
    <row r="11" spans="1:34" ht="48" customHeight="1" collapsed="1" x14ac:dyDescent="0.25">
      <c r="A11" s="9" t="s">
        <v>41</v>
      </c>
      <c r="B11" s="4"/>
      <c r="C11" s="15">
        <f>C12+C13</f>
        <v>0</v>
      </c>
      <c r="D11" s="15">
        <f t="shared" ref="D11:R11" si="1">D12+D13</f>
        <v>0</v>
      </c>
      <c r="E11" s="15">
        <f t="shared" si="1"/>
        <v>0</v>
      </c>
      <c r="F11" s="15">
        <f t="shared" si="1"/>
        <v>-257306.01</v>
      </c>
      <c r="G11" s="15">
        <f t="shared" si="1"/>
        <v>-257306.41</v>
      </c>
      <c r="H11" s="15">
        <f t="shared" si="1"/>
        <v>0.4</v>
      </c>
      <c r="I11" s="15">
        <f t="shared" si="1"/>
        <v>134723.13999999998</v>
      </c>
      <c r="J11" s="15">
        <f t="shared" si="1"/>
        <v>108444.2</v>
      </c>
      <c r="K11" s="15">
        <f t="shared" si="1"/>
        <v>26278.94</v>
      </c>
      <c r="L11" s="15">
        <f t="shared" si="1"/>
        <v>0</v>
      </c>
      <c r="M11" s="15">
        <f t="shared" si="1"/>
        <v>100</v>
      </c>
      <c r="N11" s="15">
        <f t="shared" si="1"/>
        <v>0</v>
      </c>
      <c r="O11" s="15">
        <f t="shared" si="1"/>
        <v>0</v>
      </c>
      <c r="P11" s="15">
        <f t="shared" si="1"/>
        <v>0</v>
      </c>
      <c r="Q11" s="27">
        <f t="shared" si="1"/>
        <v>1630.69</v>
      </c>
      <c r="R11" s="38">
        <f t="shared" si="1"/>
        <v>1630.69</v>
      </c>
      <c r="S11" s="36"/>
      <c r="T11" s="37"/>
      <c r="U11" s="37"/>
      <c r="V11" s="37"/>
      <c r="W11" s="37"/>
      <c r="X11" s="37"/>
    </row>
    <row r="12" spans="1:34" ht="80.25" hidden="1" customHeight="1" outlineLevel="1" x14ac:dyDescent="0.25">
      <c r="A12" s="3" t="s">
        <v>24</v>
      </c>
      <c r="B12" s="4" t="s">
        <v>25</v>
      </c>
      <c r="C12" s="15">
        <v>0</v>
      </c>
      <c r="D12" s="15">
        <v>0</v>
      </c>
      <c r="E12" s="15">
        <v>0</v>
      </c>
      <c r="F12" s="15">
        <v>-257306.41</v>
      </c>
      <c r="G12" s="15">
        <v>-257306.41</v>
      </c>
      <c r="H12" s="15">
        <v>0</v>
      </c>
      <c r="I12" s="15">
        <v>108444.2</v>
      </c>
      <c r="J12" s="15">
        <v>108444.2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27">
        <v>1630.69</v>
      </c>
      <c r="R12" s="38">
        <v>1630.69</v>
      </c>
      <c r="S12" s="36"/>
      <c r="T12" s="37"/>
      <c r="U12" s="37"/>
      <c r="V12" s="37"/>
      <c r="W12" s="37"/>
      <c r="X12" s="37"/>
    </row>
    <row r="13" spans="1:34" ht="76.5" hidden="1" outlineLevel="1" x14ac:dyDescent="0.25">
      <c r="A13" s="3" t="s">
        <v>26</v>
      </c>
      <c r="B13" s="4" t="s">
        <v>27</v>
      </c>
      <c r="C13" s="15">
        <v>0</v>
      </c>
      <c r="D13" s="15">
        <v>0</v>
      </c>
      <c r="E13" s="15">
        <v>0</v>
      </c>
      <c r="F13" s="15">
        <v>0.4</v>
      </c>
      <c r="G13" s="15">
        <v>0</v>
      </c>
      <c r="H13" s="15">
        <v>0.4</v>
      </c>
      <c r="I13" s="15">
        <v>26278.94</v>
      </c>
      <c r="J13" s="15">
        <v>0</v>
      </c>
      <c r="K13" s="15">
        <v>26278.94</v>
      </c>
      <c r="L13" s="15">
        <v>0</v>
      </c>
      <c r="M13" s="15">
        <v>100</v>
      </c>
      <c r="N13" s="15">
        <v>0</v>
      </c>
      <c r="O13" s="15">
        <v>0</v>
      </c>
      <c r="P13" s="15">
        <v>0</v>
      </c>
      <c r="Q13" s="27">
        <v>0</v>
      </c>
      <c r="R13" s="38">
        <v>0</v>
      </c>
      <c r="S13" s="36"/>
      <c r="T13" s="37"/>
      <c r="U13" s="37"/>
      <c r="V13" s="37"/>
      <c r="W13" s="37"/>
      <c r="X13" s="37"/>
    </row>
    <row r="14" spans="1:34" ht="63.75" collapsed="1" x14ac:dyDescent="0.25">
      <c r="A14" s="13" t="s">
        <v>42</v>
      </c>
      <c r="B14" s="4"/>
      <c r="C14" s="15">
        <f>C15+C16</f>
        <v>2578898047.9200001</v>
      </c>
      <c r="D14" s="15">
        <f t="shared" ref="D14:R14" si="2">D15+D16</f>
        <v>2578863516.2800002</v>
      </c>
      <c r="E14" s="15">
        <f t="shared" si="2"/>
        <v>34531.64</v>
      </c>
      <c r="F14" s="15">
        <f t="shared" si="2"/>
        <v>684240775.52999997</v>
      </c>
      <c r="G14" s="15">
        <f t="shared" si="2"/>
        <v>684194274.41999996</v>
      </c>
      <c r="H14" s="15">
        <f t="shared" si="2"/>
        <v>46501.11</v>
      </c>
      <c r="I14" s="15">
        <f t="shared" si="2"/>
        <v>407705098.86000001</v>
      </c>
      <c r="J14" s="15">
        <f t="shared" si="2"/>
        <v>407386893.66000003</v>
      </c>
      <c r="K14" s="15">
        <f t="shared" si="2"/>
        <v>318205.2</v>
      </c>
      <c r="L14" s="15">
        <f t="shared" si="2"/>
        <v>390379861.44</v>
      </c>
      <c r="M14" s="15">
        <f t="shared" si="2"/>
        <v>269661.21000000002</v>
      </c>
      <c r="N14" s="15">
        <f t="shared" si="2"/>
        <v>16987579.229999997</v>
      </c>
      <c r="O14" s="15">
        <f t="shared" si="2"/>
        <v>16939035.239999998</v>
      </c>
      <c r="P14" s="15">
        <f t="shared" si="2"/>
        <v>48543.99</v>
      </c>
      <c r="Q14" s="27">
        <f t="shared" si="2"/>
        <v>120781540.72</v>
      </c>
      <c r="R14" s="38">
        <f t="shared" si="2"/>
        <v>120781540.72</v>
      </c>
      <c r="S14" s="36"/>
      <c r="T14" s="37"/>
      <c r="U14" s="37"/>
      <c r="V14" s="37"/>
      <c r="W14" s="37"/>
      <c r="X14" s="37"/>
    </row>
    <row r="15" spans="1:34" ht="102" hidden="1" customHeight="1" outlineLevel="1" x14ac:dyDescent="0.25">
      <c r="A15" s="3" t="s">
        <v>28</v>
      </c>
      <c r="B15" s="4" t="s">
        <v>29</v>
      </c>
      <c r="C15" s="15">
        <v>2578863516.2800002</v>
      </c>
      <c r="D15" s="15">
        <v>2578863516.2800002</v>
      </c>
      <c r="E15" s="15">
        <v>0</v>
      </c>
      <c r="F15" s="15">
        <v>684194274.41999996</v>
      </c>
      <c r="G15" s="15">
        <v>684194274.41999996</v>
      </c>
      <c r="H15" s="15">
        <v>0</v>
      </c>
      <c r="I15" s="15">
        <v>407386893.66000003</v>
      </c>
      <c r="J15" s="15">
        <v>407386893.66000003</v>
      </c>
      <c r="K15" s="15">
        <v>0</v>
      </c>
      <c r="L15" s="15">
        <v>390379861.44</v>
      </c>
      <c r="M15" s="15">
        <v>0</v>
      </c>
      <c r="N15" s="15">
        <v>16939035.239999998</v>
      </c>
      <c r="O15" s="15">
        <v>16939035.239999998</v>
      </c>
      <c r="P15" s="15">
        <v>0</v>
      </c>
      <c r="Q15" s="27">
        <v>120781540.72</v>
      </c>
      <c r="R15" s="38">
        <v>120781540.72</v>
      </c>
      <c r="S15" s="36"/>
      <c r="T15" s="37"/>
      <c r="U15" s="37"/>
      <c r="V15" s="37"/>
      <c r="W15" s="37"/>
      <c r="X15" s="37"/>
    </row>
    <row r="16" spans="1:34" ht="104.25" hidden="1" customHeight="1" outlineLevel="1" x14ac:dyDescent="0.25">
      <c r="A16" s="3" t="s">
        <v>30</v>
      </c>
      <c r="B16" s="4" t="s">
        <v>31</v>
      </c>
      <c r="C16" s="15">
        <v>34531.64</v>
      </c>
      <c r="D16" s="15">
        <v>0</v>
      </c>
      <c r="E16" s="15">
        <v>34531.64</v>
      </c>
      <c r="F16" s="15">
        <v>46501.11</v>
      </c>
      <c r="G16" s="15">
        <v>0</v>
      </c>
      <c r="H16" s="15">
        <v>46501.11</v>
      </c>
      <c r="I16" s="15">
        <v>318205.2</v>
      </c>
      <c r="J16" s="15">
        <v>0</v>
      </c>
      <c r="K16" s="15">
        <v>318205.2</v>
      </c>
      <c r="L16" s="15">
        <v>0</v>
      </c>
      <c r="M16" s="15">
        <v>269661.21000000002</v>
      </c>
      <c r="N16" s="15">
        <v>48543.99</v>
      </c>
      <c r="O16" s="15">
        <v>0</v>
      </c>
      <c r="P16" s="15">
        <v>48543.99</v>
      </c>
      <c r="Q16" s="27">
        <v>0</v>
      </c>
      <c r="R16" s="38">
        <v>0</v>
      </c>
      <c r="S16" s="36"/>
      <c r="T16" s="37"/>
      <c r="U16" s="37"/>
      <c r="V16" s="37"/>
      <c r="W16" s="37"/>
      <c r="X16" s="37"/>
    </row>
    <row r="17" spans="1:24" ht="53.25" customHeight="1" collapsed="1" x14ac:dyDescent="0.25">
      <c r="A17" s="3" t="s">
        <v>43</v>
      </c>
      <c r="B17" s="4"/>
      <c r="C17" s="15">
        <f>C18+C19</f>
        <v>0</v>
      </c>
      <c r="D17" s="15">
        <f t="shared" ref="D17:R17" si="3">D18+D19</f>
        <v>0</v>
      </c>
      <c r="E17" s="15">
        <f t="shared" si="3"/>
        <v>0</v>
      </c>
      <c r="F17" s="15">
        <f t="shared" si="3"/>
        <v>-7908.36</v>
      </c>
      <c r="G17" s="15">
        <f t="shared" si="3"/>
        <v>-7908.36</v>
      </c>
      <c r="H17" s="15">
        <f t="shared" si="3"/>
        <v>0</v>
      </c>
      <c r="I17" s="15">
        <f t="shared" si="3"/>
        <v>9480.7199999999993</v>
      </c>
      <c r="J17" s="15">
        <f t="shared" si="3"/>
        <v>150</v>
      </c>
      <c r="K17" s="15">
        <f t="shared" si="3"/>
        <v>9330.7199999999993</v>
      </c>
      <c r="L17" s="15">
        <f t="shared" si="3"/>
        <v>150</v>
      </c>
      <c r="M17" s="15">
        <f t="shared" si="3"/>
        <v>8131.72</v>
      </c>
      <c r="N17" s="15">
        <f t="shared" si="3"/>
        <v>0</v>
      </c>
      <c r="O17" s="15">
        <f t="shared" si="3"/>
        <v>0</v>
      </c>
      <c r="P17" s="15">
        <f t="shared" si="3"/>
        <v>0</v>
      </c>
      <c r="Q17" s="27">
        <f t="shared" si="3"/>
        <v>6749.56</v>
      </c>
      <c r="R17" s="38">
        <f t="shared" si="3"/>
        <v>6749.56</v>
      </c>
      <c r="S17" s="36"/>
      <c r="T17" s="37"/>
      <c r="U17" s="37"/>
      <c r="V17" s="37"/>
      <c r="W17" s="37"/>
      <c r="X17" s="37"/>
    </row>
    <row r="18" spans="1:24" ht="94.5" hidden="1" customHeight="1" outlineLevel="1" x14ac:dyDescent="0.25">
      <c r="A18" s="3" t="s">
        <v>32</v>
      </c>
      <c r="B18" s="4" t="s">
        <v>33</v>
      </c>
      <c r="C18" s="15">
        <v>0</v>
      </c>
      <c r="D18" s="15">
        <v>0</v>
      </c>
      <c r="E18" s="15">
        <v>0</v>
      </c>
      <c r="F18" s="15">
        <v>-7908.36</v>
      </c>
      <c r="G18" s="15">
        <v>-7908.36</v>
      </c>
      <c r="H18" s="15">
        <v>0</v>
      </c>
      <c r="I18" s="15">
        <v>150</v>
      </c>
      <c r="J18" s="15">
        <v>150</v>
      </c>
      <c r="K18" s="15">
        <v>0</v>
      </c>
      <c r="L18" s="15">
        <v>150</v>
      </c>
      <c r="M18" s="15">
        <v>0</v>
      </c>
      <c r="N18" s="15">
        <v>0</v>
      </c>
      <c r="O18" s="15">
        <v>0</v>
      </c>
      <c r="P18" s="15">
        <v>0</v>
      </c>
      <c r="Q18" s="27">
        <v>6749.56</v>
      </c>
      <c r="R18" s="38">
        <v>6749.56</v>
      </c>
      <c r="S18" s="36"/>
      <c r="T18" s="37"/>
      <c r="U18" s="37"/>
      <c r="V18" s="37"/>
      <c r="W18" s="37"/>
      <c r="X18" s="37"/>
    </row>
    <row r="19" spans="1:24" ht="100.5" hidden="1" customHeight="1" outlineLevel="1" x14ac:dyDescent="0.25">
      <c r="A19" s="3" t="s">
        <v>34</v>
      </c>
      <c r="B19" s="4" t="s">
        <v>35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9330.7199999999993</v>
      </c>
      <c r="J19" s="15">
        <v>0</v>
      </c>
      <c r="K19" s="15">
        <v>9330.7199999999993</v>
      </c>
      <c r="L19" s="15">
        <v>0</v>
      </c>
      <c r="M19" s="15">
        <v>8131.72</v>
      </c>
      <c r="N19" s="15">
        <v>0</v>
      </c>
      <c r="O19" s="15">
        <v>0</v>
      </c>
      <c r="P19" s="15">
        <v>0</v>
      </c>
      <c r="Q19" s="27">
        <v>0</v>
      </c>
      <c r="R19" s="38">
        <v>0</v>
      </c>
      <c r="S19" s="36"/>
      <c r="T19" s="37"/>
      <c r="U19" s="37"/>
      <c r="V19" s="37"/>
      <c r="W19" s="37"/>
      <c r="X19" s="37"/>
    </row>
    <row r="20" spans="1:24" ht="37.5" customHeight="1" collapsed="1" x14ac:dyDescent="0.25">
      <c r="A20" s="3" t="s">
        <v>44</v>
      </c>
      <c r="B20" s="4"/>
      <c r="C20" s="15">
        <f>C21+C22</f>
        <v>0</v>
      </c>
      <c r="D20" s="15">
        <f t="shared" ref="D20:R20" si="4">D21+D22</f>
        <v>0</v>
      </c>
      <c r="E20" s="15">
        <f t="shared" si="4"/>
        <v>0</v>
      </c>
      <c r="F20" s="15">
        <f t="shared" si="4"/>
        <v>-44524.57</v>
      </c>
      <c r="G20" s="15">
        <f t="shared" si="4"/>
        <v>-44524.57</v>
      </c>
      <c r="H20" s="15">
        <f t="shared" si="4"/>
        <v>0</v>
      </c>
      <c r="I20" s="15">
        <f t="shared" si="4"/>
        <v>501178.83</v>
      </c>
      <c r="J20" s="15">
        <f t="shared" si="4"/>
        <v>445193.93</v>
      </c>
      <c r="K20" s="15">
        <f t="shared" si="4"/>
        <v>55984.9</v>
      </c>
      <c r="L20" s="15">
        <f t="shared" si="4"/>
        <v>362908.07</v>
      </c>
      <c r="M20" s="15">
        <f t="shared" si="4"/>
        <v>55984.9</v>
      </c>
      <c r="N20" s="15">
        <f t="shared" si="4"/>
        <v>82285.86</v>
      </c>
      <c r="O20" s="15">
        <f t="shared" si="4"/>
        <v>82285.86</v>
      </c>
      <c r="P20" s="15">
        <f t="shared" si="4"/>
        <v>0</v>
      </c>
      <c r="Q20" s="27">
        <f t="shared" si="4"/>
        <v>6308</v>
      </c>
      <c r="R20" s="38">
        <f t="shared" si="4"/>
        <v>6308</v>
      </c>
      <c r="S20" s="36"/>
      <c r="T20" s="37"/>
      <c r="U20" s="37"/>
      <c r="V20" s="37"/>
      <c r="W20" s="37"/>
      <c r="X20" s="37"/>
    </row>
    <row r="21" spans="1:24" ht="80.25" hidden="1" customHeight="1" outlineLevel="1" x14ac:dyDescent="0.25">
      <c r="A21" s="3" t="s">
        <v>36</v>
      </c>
      <c r="B21" s="4" t="s">
        <v>37</v>
      </c>
      <c r="C21" s="5">
        <v>0</v>
      </c>
      <c r="D21" s="5">
        <v>0</v>
      </c>
      <c r="E21" s="5">
        <v>0</v>
      </c>
      <c r="F21" s="5">
        <v>-44524.57</v>
      </c>
      <c r="G21" s="5">
        <v>-44524.57</v>
      </c>
      <c r="H21" s="5">
        <v>0</v>
      </c>
      <c r="I21" s="5">
        <v>445193.93</v>
      </c>
      <c r="J21" s="5">
        <v>445193.93</v>
      </c>
      <c r="K21" s="5">
        <v>0</v>
      </c>
      <c r="L21" s="5">
        <v>362908.07</v>
      </c>
      <c r="M21" s="5">
        <v>0</v>
      </c>
      <c r="N21" s="5">
        <v>82285.86</v>
      </c>
      <c r="O21" s="5">
        <v>82285.86</v>
      </c>
      <c r="P21" s="5">
        <v>0</v>
      </c>
      <c r="Q21" s="28">
        <v>6308</v>
      </c>
      <c r="R21" s="39">
        <v>6308</v>
      </c>
      <c r="S21" s="36"/>
      <c r="T21" s="37"/>
      <c r="U21" s="37"/>
      <c r="V21" s="37"/>
      <c r="W21" s="37"/>
      <c r="X21" s="37"/>
    </row>
    <row r="22" spans="1:24" ht="77.25" hidden="1" customHeight="1" outlineLevel="1" x14ac:dyDescent="0.25">
      <c r="A22" s="20" t="s">
        <v>38</v>
      </c>
      <c r="B22" s="21" t="s">
        <v>39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55984.9</v>
      </c>
      <c r="J22" s="22">
        <v>0</v>
      </c>
      <c r="K22" s="22">
        <v>55984.9</v>
      </c>
      <c r="L22" s="22">
        <v>0</v>
      </c>
      <c r="M22" s="22">
        <v>55984.9</v>
      </c>
      <c r="N22" s="22">
        <v>0</v>
      </c>
      <c r="O22" s="22">
        <v>0</v>
      </c>
      <c r="P22" s="22">
        <v>0</v>
      </c>
      <c r="Q22" s="29">
        <v>0</v>
      </c>
      <c r="R22" s="39">
        <v>0</v>
      </c>
      <c r="S22" s="36"/>
      <c r="T22" s="37"/>
      <c r="U22" s="37"/>
      <c r="V22" s="37"/>
      <c r="W22" s="37"/>
      <c r="X22" s="37"/>
    </row>
    <row r="23" spans="1:24" ht="20.25" customHeight="1" collapsed="1" x14ac:dyDescent="0.25">
      <c r="A23" s="40" t="s">
        <v>46</v>
      </c>
      <c r="B23" s="23"/>
      <c r="C23" s="24">
        <f>C8+C11+C14+C17+C20</f>
        <v>4797771841.96</v>
      </c>
      <c r="D23" s="24">
        <f>D8+D11+D14+D17+D20</f>
        <v>4797722826.7600002</v>
      </c>
      <c r="E23" s="24">
        <f t="shared" ref="D23:R23" si="5">E8+E11+E14+E17+E20</f>
        <v>49015.199999999997</v>
      </c>
      <c r="F23" s="24">
        <f t="shared" si="5"/>
        <v>1010475686.3399999</v>
      </c>
      <c r="G23" s="24">
        <f t="shared" si="5"/>
        <v>1010401902.1799998</v>
      </c>
      <c r="H23" s="24">
        <f t="shared" si="5"/>
        <v>73784.160000000003</v>
      </c>
      <c r="I23" s="24">
        <f t="shared" si="5"/>
        <v>544229101.37</v>
      </c>
      <c r="J23" s="24">
        <f t="shared" si="5"/>
        <v>543227677.06999993</v>
      </c>
      <c r="K23" s="24">
        <f t="shared" si="5"/>
        <v>1001424.2999999999</v>
      </c>
      <c r="L23" s="24">
        <f t="shared" si="5"/>
        <v>515625105.74000001</v>
      </c>
      <c r="M23" s="24">
        <f t="shared" si="5"/>
        <v>673602.04999999993</v>
      </c>
      <c r="N23" s="24">
        <f t="shared" si="5"/>
        <v>27511051.459999997</v>
      </c>
      <c r="O23" s="24">
        <f t="shared" si="5"/>
        <v>27213607.149999999</v>
      </c>
      <c r="P23" s="24">
        <f t="shared" si="5"/>
        <v>297444.31</v>
      </c>
      <c r="Q23" s="24">
        <f t="shared" si="5"/>
        <v>268055086.34999999</v>
      </c>
      <c r="R23" s="24">
        <f t="shared" si="5"/>
        <v>268055086.34999999</v>
      </c>
      <c r="S23" s="30"/>
      <c r="T23" s="30"/>
      <c r="U23" s="30"/>
      <c r="V23" s="30"/>
      <c r="W23" s="30"/>
      <c r="X23" s="30"/>
    </row>
    <row r="24" spans="1:24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0"/>
      <c r="T24" s="30"/>
      <c r="U24" s="30"/>
      <c r="V24" s="30"/>
      <c r="W24" s="30"/>
      <c r="X24" s="30"/>
    </row>
    <row r="25" spans="1:24" ht="18" x14ac:dyDescent="0.25">
      <c r="A25" s="52"/>
      <c r="B25" s="53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30"/>
      <c r="V25" s="30"/>
      <c r="W25" s="30"/>
      <c r="X25" s="30"/>
    </row>
    <row r="27" spans="1:24" x14ac:dyDescent="0.25">
      <c r="E27" s="17"/>
      <c r="F27" s="17"/>
      <c r="G27" s="17"/>
      <c r="H27" s="17"/>
      <c r="I27" s="17"/>
      <c r="J27" s="17"/>
      <c r="K27" s="17"/>
      <c r="L27" s="17"/>
      <c r="M27" s="17"/>
    </row>
    <row r="28" spans="1:24" ht="18" x14ac:dyDescent="0.25">
      <c r="E28" s="50"/>
      <c r="F28" s="50"/>
      <c r="G28" s="50"/>
      <c r="H28" s="50"/>
      <c r="I28" s="50"/>
      <c r="J28" s="50"/>
      <c r="K28" s="50"/>
      <c r="L28" s="50"/>
      <c r="M28" s="50"/>
    </row>
  </sheetData>
  <mergeCells count="6">
    <mergeCell ref="E28:M28"/>
    <mergeCell ref="A3:F3"/>
    <mergeCell ref="A25:B25"/>
    <mergeCell ref="C25:T25"/>
    <mergeCell ref="A1:R1"/>
    <mergeCell ref="C4:R4"/>
  </mergeCells>
  <pageMargins left="0.59027779999999996" right="0.59027779999999996" top="0.59027779999999996" bottom="0.59027779999999996" header="0.51180550000000002" footer="0.51180550000000002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C4219C-A586-48E7-ABDC-5B54938644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2023-06-13T14:02:46Z</cp:lastPrinted>
  <dcterms:created xsi:type="dcterms:W3CDTF">2023-06-13T12:15:48Z</dcterms:created>
  <dcterms:modified xsi:type="dcterms:W3CDTF">2023-06-13T14:13:16Z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23.1.14.4120 (.NET 4.7.2)</vt:lpwstr>
  </property>
  <property fmtid="{D5CDD505-2E9C-101B-9397-08002B2CF9AE}" pid="5" name="Версия базы">
    <vt:lpwstr>23.1.1401.207353812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iv2023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