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Резанова_ЕВ\УСН\2024\"/>
    </mc:Choice>
  </mc:AlternateContent>
  <bookViews>
    <workbookView xWindow="0" yWindow="0" windowWidth="28800" windowHeight="11145"/>
  </bookViews>
  <sheets>
    <sheet name="Документ" sheetId="2" r:id="rId1"/>
  </sheets>
  <calcPr calcId="152511"/>
</workbook>
</file>

<file path=xl/calcChain.xml><?xml version="1.0" encoding="utf-8"?>
<calcChain xmlns="http://schemas.openxmlformats.org/spreadsheetml/2006/main">
  <c r="C22" i="2" l="1"/>
  <c r="D22" i="2" l="1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C12" i="2"/>
  <c r="C15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C18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C8" i="2"/>
</calcChain>
</file>

<file path=xl/sharedStrings.xml><?xml version="1.0" encoding="utf-8"?>
<sst xmlns="http://schemas.openxmlformats.org/spreadsheetml/2006/main" count="47" uniqueCount="47">
  <si>
    <t>ДЕПАРТАМЕНТ ФИНАНСОВ ИВАНОВСКОЙ ОБЛАСТИ</t>
  </si>
  <si>
    <t>Все строки к приказу 65н</t>
  </si>
  <si>
    <t>За период с 01.01.2024 по 29.02.2024</t>
  </si>
  <si>
    <t>Единица измерения: рубль</t>
  </si>
  <si>
    <t>Наименование</t>
  </si>
  <si>
    <t>Код</t>
  </si>
  <si>
    <t>3.1. Начислено - всего\30100</t>
  </si>
  <si>
    <t>3.1.1. налога\30110</t>
  </si>
  <si>
    <t>3.1.3. налоговых санкций\30130</t>
  </si>
  <si>
    <t>3.2. Поступило - всего\30200</t>
  </si>
  <si>
    <t>3.2.1. налога\30210</t>
  </si>
  <si>
    <t>3.2.3. налоговых санкций\30230</t>
  </si>
  <si>
    <t>4.1. Общая сумма задолженности - всего\40100</t>
  </si>
  <si>
    <t>4.1.1. общая сумма задолженности по налогу\40110</t>
  </si>
  <si>
    <t>4.1.3. общая сумма задолженности по налоговым санкциям\40130</t>
  </si>
  <si>
    <t>4.2. Недоимка по налогу\40200</t>
  </si>
  <si>
    <t>4.4. Неурегулированная задолженность по налоговым санкциям\40400</t>
  </si>
  <si>
    <t>4.6. Сумма непогашенной отсрочки(рассрочки)\40600</t>
  </si>
  <si>
    <t>4.6.1. по налогу\40610</t>
  </si>
  <si>
    <t>4.8. Остаток непогашенной задолженности, приостановленной к взысканию\40800</t>
  </si>
  <si>
    <t>4.8.1. по налогу\40810</t>
  </si>
  <si>
    <t>4.8.3. по налоговым санкциям\40830</t>
  </si>
  <si>
    <t>5. Переплата\50000</t>
  </si>
  <si>
    <t>5.1. по налогу\50100</t>
  </si>
  <si>
    <t>ИТОГ по всем ОКТМО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</si>
  <si>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</si>
  <si>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</si>
  <si>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</si>
  <si>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</si>
  <si>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</si>
  <si>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18210501012011000110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</si>
  <si>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</si>
  <si>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</si>
  <si>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</si>
  <si>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</si>
  <si>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</si>
  <si>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18210501022011000110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</si>
  <si>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</si>
  <si>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18210501022013000110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</si>
  <si>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</si>
  <si>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18210501050011000110</t>
  </si>
  <si>
    <t>Минимальный налог, зачисляемый в бюджеты субъектов Российской Федерации (за налоговые периоды, истекшие до 1 января 2016 года) (суммы денежных взысканий (штрафов) по соответствующему платежу согласно законодательству Российской Федерации)</t>
  </si>
  <si>
    <t>18210501050013000110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</si>
  <si>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</si>
  <si>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</si>
  <si>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</si>
  <si>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 (за налоговые периоды, истекшие до 1 января 2016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</si>
</sst>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 vertical="top"/>
    </xf>
    <xf numFmtId="0" fontId="1" fillId="0" borderId="3">
      <alignment horizontal="center" vertical="center" wrapText="1"/>
    </xf>
    <xf numFmtId="0" fontId="1" fillId="0" borderId="4"/>
    <xf numFmtId="0" fontId="1" fillId="2" borderId="1">
      <alignment vertical="top" wrapText="1"/>
    </xf>
    <xf numFmtId="4" fontId="1" fillId="2" borderId="1">
      <alignment horizontal="right" vertical="top" shrinkToFit="1"/>
    </xf>
    <xf numFmtId="0" fontId="1" fillId="0" borderId="1">
      <alignment vertical="top"/>
    </xf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3" borderId="3">
      <alignment horizontal="right" vertical="top" shrinkToFit="1"/>
    </xf>
    <xf numFmtId="0" fontId="1" fillId="0" borderId="4">
      <alignment vertical="top"/>
    </xf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2"/>
  </cellStyleXfs>
  <cellXfs count="4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2" fillId="0" borderId="1" xfId="3" applyNumberFormat="1" applyProtection="1">
      <alignment shrinkToFit="1"/>
    </xf>
    <xf numFmtId="0" fontId="1" fillId="0" borderId="4" xfId="8" applyNumberFormat="1" applyProtection="1"/>
    <xf numFmtId="0" fontId="1" fillId="0" borderId="1" xfId="11" applyNumberFormat="1" applyProtection="1">
      <alignment vertical="top"/>
    </xf>
    <xf numFmtId="0" fontId="1" fillId="0" borderId="4" xfId="15" applyNumberFormat="1" applyProtection="1">
      <alignment vertical="top"/>
    </xf>
    <xf numFmtId="0" fontId="0" fillId="0" borderId="1" xfId="0" applyBorder="1" applyProtection="1">
      <protection locked="0"/>
    </xf>
    <xf numFmtId="0" fontId="1" fillId="0" borderId="1" xfId="15" applyNumberFormat="1" applyBorder="1" applyProtection="1">
      <alignment vertical="top"/>
    </xf>
    <xf numFmtId="0" fontId="6" fillId="0" borderId="7" xfId="7" applyNumberFormat="1" applyFont="1" applyBorder="1" applyProtection="1">
      <alignment horizontal="center" vertical="center" wrapText="1"/>
    </xf>
    <xf numFmtId="49" fontId="6" fillId="0" borderId="6" xfId="13" applyNumberFormat="1" applyFont="1" applyBorder="1" applyProtection="1">
      <alignment horizontal="center" vertical="top" shrinkToFit="1"/>
    </xf>
    <xf numFmtId="4" fontId="6" fillId="3" borderId="6" xfId="14" applyNumberFormat="1" applyFont="1" applyBorder="1" applyProtection="1">
      <alignment horizontal="right" vertical="top" shrinkToFit="1"/>
    </xf>
    <xf numFmtId="49" fontId="6" fillId="0" borderId="8" xfId="13" applyNumberFormat="1" applyFont="1" applyBorder="1" applyProtection="1">
      <alignment horizontal="center" vertical="top" shrinkToFit="1"/>
    </xf>
    <xf numFmtId="4" fontId="6" fillId="3" borderId="8" xfId="14" applyNumberFormat="1" applyFont="1" applyBorder="1" applyProtection="1">
      <alignment horizontal="right" vertical="top" shrinkToFit="1"/>
    </xf>
    <xf numFmtId="49" fontId="6" fillId="0" borderId="3" xfId="13" applyNumberFormat="1" applyFont="1" applyProtection="1">
      <alignment horizontal="center" vertical="top" shrinkToFit="1"/>
    </xf>
    <xf numFmtId="4" fontId="6" fillId="3" borderId="3" xfId="14" applyNumberFormat="1" applyFont="1" applyProtection="1">
      <alignment horizontal="right" vertical="top" shrinkToFit="1"/>
    </xf>
    <xf numFmtId="4" fontId="6" fillId="2" borderId="1" xfId="10" applyNumberFormat="1" applyFont="1" applyProtection="1">
      <alignment horizontal="right" vertical="top" shrinkToFit="1"/>
    </xf>
    <xf numFmtId="0" fontId="7" fillId="0" borderId="6" xfId="0" applyFont="1" applyBorder="1" applyProtection="1">
      <protection locked="0"/>
    </xf>
    <xf numFmtId="0" fontId="1" fillId="0" borderId="1" xfId="2" applyNumberFormat="1" applyAlignment="1" applyProtection="1">
      <alignment wrapText="1"/>
    </xf>
    <xf numFmtId="0" fontId="6" fillId="0" borderId="7" xfId="7" applyNumberFormat="1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wrapText="1"/>
      <protection locked="0"/>
    </xf>
    <xf numFmtId="0" fontId="6" fillId="0" borderId="6" xfId="12" applyNumberFormat="1" applyFont="1" applyBorder="1" applyAlignment="1" applyProtection="1">
      <alignment vertical="top" wrapText="1"/>
    </xf>
    <xf numFmtId="0" fontId="6" fillId="0" borderId="8" xfId="12" applyNumberFormat="1" applyFont="1" applyBorder="1" applyAlignment="1" applyProtection="1">
      <alignment vertical="top" wrapText="1"/>
    </xf>
    <xf numFmtId="0" fontId="6" fillId="0" borderId="3" xfId="12" applyNumberFormat="1" applyFont="1" applyAlignment="1" applyProtection="1">
      <alignment vertical="top" wrapText="1"/>
    </xf>
    <xf numFmtId="0" fontId="0" fillId="0" borderId="0" xfId="0" applyAlignment="1" applyProtection="1">
      <alignment wrapText="1"/>
      <protection locked="0"/>
    </xf>
    <xf numFmtId="4" fontId="7" fillId="5" borderId="6" xfId="0" applyNumberFormat="1" applyFont="1" applyFill="1" applyBorder="1" applyProtection="1">
      <protection locked="0"/>
    </xf>
    <xf numFmtId="4" fontId="1" fillId="0" borderId="1" xfId="2" applyNumberFormat="1" applyProtection="1"/>
    <xf numFmtId="0" fontId="6" fillId="0" borderId="2" xfId="6" applyNumberFormat="1" applyFont="1" applyProtection="1">
      <alignment horizontal="left" vertical="top"/>
    </xf>
    <xf numFmtId="0" fontId="6" fillId="0" borderId="2" xfId="6" applyFont="1">
      <alignment horizontal="left" vertical="top"/>
    </xf>
    <xf numFmtId="0" fontId="6" fillId="2" borderId="1" xfId="9" applyNumberFormat="1" applyFont="1" applyProtection="1">
      <alignment vertical="top" wrapText="1"/>
    </xf>
    <xf numFmtId="0" fontId="6" fillId="2" borderId="1" xfId="9" applyFont="1">
      <alignment vertical="top" wrapText="1"/>
    </xf>
    <xf numFmtId="0" fontId="1" fillId="0" borderId="1" xfId="16" applyNumberFormat="1" applyProtection="1">
      <alignment wrapText="1"/>
    </xf>
    <xf numFmtId="0" fontId="1" fillId="0" borderId="1" xfId="16">
      <alignment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3" fillId="0" borderId="1" xfId="4" applyNumberFormat="1" applyProtection="1">
      <alignment horizontal="center" wrapText="1"/>
    </xf>
    <xf numFmtId="0" fontId="3" fillId="0" borderId="1" xfId="4">
      <alignment horizontal="center" wrapText="1"/>
    </xf>
    <xf numFmtId="0" fontId="1" fillId="0" borderId="1" xfId="2" applyNumberFormat="1" applyProtection="1"/>
    <xf numFmtId="0" fontId="1" fillId="0" borderId="1" xfId="2"/>
    <xf numFmtId="0" fontId="6" fillId="0" borderId="1" xfId="5" applyNumberFormat="1" applyFont="1" applyProtection="1">
      <alignment horizontal="left"/>
    </xf>
    <xf numFmtId="0" fontId="6" fillId="0" borderId="1" xfId="5" applyFont="1">
      <alignment horizontal="left"/>
    </xf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3"/>
    <cellStyle name="xl31" xfId="9"/>
    <cellStyle name="xl32" xfId="10"/>
    <cellStyle name="xl33" xfId="11"/>
    <cellStyle name="xl34" xfId="24"/>
    <cellStyle name="xl35" xfId="12"/>
    <cellStyle name="xl36" xfId="13"/>
    <cellStyle name="xl37" xfId="14"/>
    <cellStyle name="xl38" xfId="15"/>
    <cellStyle name="xl39" xfId="1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"/>
  <sheetViews>
    <sheetView showGridLines="0" showZeros="0" tabSelected="1" topLeftCell="A5" workbookViewId="0">
      <selection activeCell="C22" sqref="C22"/>
    </sheetView>
  </sheetViews>
  <sheetFormatPr defaultRowHeight="15" outlineLevelRow="1" x14ac:dyDescent="0.25"/>
  <cols>
    <col min="1" max="1" width="36.85546875" style="24" customWidth="1"/>
    <col min="2" max="2" width="20.7109375" style="1" customWidth="1"/>
    <col min="3" max="20" width="16.7109375" style="1" customWidth="1"/>
    <col min="21" max="21" width="7.85546875" style="1" customWidth="1"/>
    <col min="22" max="22" width="6.42578125" style="1" customWidth="1"/>
    <col min="23" max="23" width="11.7109375" style="1" customWidth="1"/>
    <col min="24" max="24" width="6.42578125" style="1" customWidth="1"/>
    <col min="25" max="26" width="9.140625" style="1" customWidth="1"/>
    <col min="27" max="16384" width="9.140625" style="1"/>
  </cols>
  <sheetData>
    <row r="1" spans="1:26" ht="15.2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2"/>
      <c r="V1" s="2"/>
      <c r="W1" s="2"/>
      <c r="X1" s="3"/>
      <c r="Y1" s="3"/>
      <c r="Z1" s="2"/>
    </row>
    <row r="2" spans="1:26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2"/>
      <c r="V2" s="2"/>
      <c r="W2" s="2"/>
      <c r="X2" s="3"/>
      <c r="Y2" s="3"/>
      <c r="Z2" s="2"/>
    </row>
    <row r="3" spans="1:26" ht="18.2" customHeight="1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2"/>
      <c r="V3" s="2"/>
      <c r="W3" s="2"/>
      <c r="X3" s="2"/>
      <c r="Y3" s="2"/>
      <c r="Z3" s="2"/>
    </row>
    <row r="4" spans="1:26" ht="12.75" customHeight="1" x14ac:dyDescent="0.25">
      <c r="A4" s="18"/>
      <c r="B4" s="2"/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2"/>
      <c r="V4" s="2"/>
      <c r="W4" s="2"/>
      <c r="X4" s="2"/>
      <c r="Y4" s="2"/>
      <c r="Z4" s="2"/>
    </row>
    <row r="5" spans="1:26" ht="12.75" customHeight="1" x14ac:dyDescent="0.25">
      <c r="A5" s="39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2"/>
      <c r="V5" s="2"/>
      <c r="W5" s="2"/>
      <c r="X5" s="2"/>
      <c r="Y5" s="2"/>
      <c r="Z5" s="2"/>
    </row>
    <row r="6" spans="1:26" ht="12.75" customHeight="1" x14ac:dyDescent="0.25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"/>
      <c r="V6" s="2"/>
      <c r="W6" s="2"/>
      <c r="X6" s="2"/>
      <c r="Y6" s="2"/>
      <c r="Z6" s="2"/>
    </row>
    <row r="7" spans="1:26" ht="76.5" x14ac:dyDescent="0.25">
      <c r="A7" s="1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17</v>
      </c>
      <c r="O7" s="9" t="s">
        <v>18</v>
      </c>
      <c r="P7" s="9" t="s">
        <v>19</v>
      </c>
      <c r="Q7" s="9" t="s">
        <v>20</v>
      </c>
      <c r="R7" s="9" t="s">
        <v>21</v>
      </c>
      <c r="S7" s="9" t="s">
        <v>22</v>
      </c>
      <c r="T7" s="9" t="s">
        <v>23</v>
      </c>
      <c r="U7" s="4"/>
      <c r="V7" s="2"/>
      <c r="W7" s="2"/>
      <c r="X7" s="2"/>
      <c r="Y7" s="2"/>
      <c r="Z7" s="2"/>
    </row>
    <row r="8" spans="1:26" ht="51.75" x14ac:dyDescent="0.25">
      <c r="A8" s="20" t="s">
        <v>43</v>
      </c>
      <c r="B8" s="17"/>
      <c r="C8" s="25">
        <f>C9+C10</f>
        <v>52944231</v>
      </c>
      <c r="D8" s="25">
        <f t="shared" ref="D8:T8" si="0">D9+D10</f>
        <v>52894376.859999999</v>
      </c>
      <c r="E8" s="25">
        <f t="shared" si="0"/>
        <v>49854.14</v>
      </c>
      <c r="F8" s="25">
        <f t="shared" si="0"/>
        <v>45985391.259999998</v>
      </c>
      <c r="G8" s="25">
        <f t="shared" si="0"/>
        <v>45959724.409999996</v>
      </c>
      <c r="H8" s="25">
        <f t="shared" si="0"/>
        <v>25666.85</v>
      </c>
      <c r="I8" s="25">
        <f t="shared" si="0"/>
        <v>62312216.700000003</v>
      </c>
      <c r="J8" s="25">
        <f t="shared" si="0"/>
        <v>61881866.770000003</v>
      </c>
      <c r="K8" s="25">
        <f t="shared" si="0"/>
        <v>430349.93</v>
      </c>
      <c r="L8" s="25">
        <f t="shared" si="0"/>
        <v>51449143.659999996</v>
      </c>
      <c r="M8" s="25">
        <f t="shared" si="0"/>
        <v>173568.11</v>
      </c>
      <c r="N8" s="25">
        <f t="shared" si="0"/>
        <v>810264.54</v>
      </c>
      <c r="O8" s="25">
        <f t="shared" si="0"/>
        <v>810264.54</v>
      </c>
      <c r="P8" s="25">
        <f t="shared" si="0"/>
        <v>9719337.8300000001</v>
      </c>
      <c r="Q8" s="25">
        <f t="shared" si="0"/>
        <v>9462613.1300000008</v>
      </c>
      <c r="R8" s="25">
        <f t="shared" si="0"/>
        <v>256724.7</v>
      </c>
      <c r="S8" s="25">
        <f t="shared" si="0"/>
        <v>7238537.8499999996</v>
      </c>
      <c r="T8" s="25">
        <f t="shared" si="0"/>
        <v>7238537.8499999996</v>
      </c>
      <c r="U8" s="7"/>
    </row>
    <row r="9" spans="1:26" ht="89.25" hidden="1" outlineLevel="1" x14ac:dyDescent="0.25">
      <c r="A9" s="21" t="s">
        <v>25</v>
      </c>
      <c r="B9" s="10" t="s">
        <v>26</v>
      </c>
      <c r="C9" s="11">
        <v>52894376.859999999</v>
      </c>
      <c r="D9" s="11">
        <v>52894376.859999999</v>
      </c>
      <c r="E9" s="11">
        <v>0</v>
      </c>
      <c r="F9" s="11">
        <v>45959724.409999996</v>
      </c>
      <c r="G9" s="11">
        <v>45959724.409999996</v>
      </c>
      <c r="H9" s="11">
        <v>0</v>
      </c>
      <c r="I9" s="11">
        <v>61881866.770000003</v>
      </c>
      <c r="J9" s="11">
        <v>61881866.770000003</v>
      </c>
      <c r="K9" s="11">
        <v>0</v>
      </c>
      <c r="L9" s="11">
        <v>51449143.659999996</v>
      </c>
      <c r="M9" s="11">
        <v>0</v>
      </c>
      <c r="N9" s="11">
        <v>810264.54</v>
      </c>
      <c r="O9" s="11">
        <v>810264.54</v>
      </c>
      <c r="P9" s="11">
        <v>9462613.1300000008</v>
      </c>
      <c r="Q9" s="11">
        <v>9462613.1300000008</v>
      </c>
      <c r="R9" s="11">
        <v>0</v>
      </c>
      <c r="S9" s="11">
        <v>7238537.8499999996</v>
      </c>
      <c r="T9" s="11">
        <v>7238537.8499999996</v>
      </c>
      <c r="U9" s="8"/>
      <c r="V9" s="5"/>
      <c r="W9" s="5"/>
      <c r="X9" s="5"/>
      <c r="Y9" s="5"/>
      <c r="Z9" s="5"/>
    </row>
    <row r="10" spans="1:26" ht="89.25" hidden="1" outlineLevel="1" x14ac:dyDescent="0.25">
      <c r="A10" s="22" t="s">
        <v>27</v>
      </c>
      <c r="B10" s="12" t="s">
        <v>28</v>
      </c>
      <c r="C10" s="13">
        <v>49854.14</v>
      </c>
      <c r="D10" s="13">
        <v>0</v>
      </c>
      <c r="E10" s="13">
        <v>49854.14</v>
      </c>
      <c r="F10" s="13">
        <v>25666.85</v>
      </c>
      <c r="G10" s="13">
        <v>0</v>
      </c>
      <c r="H10" s="13">
        <v>25666.85</v>
      </c>
      <c r="I10" s="13">
        <v>430349.93</v>
      </c>
      <c r="J10" s="13">
        <v>0</v>
      </c>
      <c r="K10" s="13">
        <v>430349.93</v>
      </c>
      <c r="L10" s="13">
        <v>0</v>
      </c>
      <c r="M10" s="13">
        <v>173568.11</v>
      </c>
      <c r="N10" s="13">
        <v>0</v>
      </c>
      <c r="O10" s="13">
        <v>0</v>
      </c>
      <c r="P10" s="13">
        <v>256724.7</v>
      </c>
      <c r="Q10" s="13">
        <v>0</v>
      </c>
      <c r="R10" s="13">
        <v>256724.7</v>
      </c>
      <c r="S10" s="13">
        <v>0</v>
      </c>
      <c r="T10" s="13">
        <v>0</v>
      </c>
      <c r="U10" s="6"/>
      <c r="V10" s="5"/>
      <c r="W10" s="5"/>
      <c r="X10" s="5"/>
      <c r="Y10" s="5"/>
      <c r="Z10" s="5"/>
    </row>
    <row r="11" spans="1:26" ht="114.75" collapsed="1" x14ac:dyDescent="0.25">
      <c r="A11" s="23" t="s">
        <v>29</v>
      </c>
      <c r="B11" s="14" t="s">
        <v>30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4447.92</v>
      </c>
      <c r="T11" s="15">
        <v>4447.92</v>
      </c>
      <c r="U11" s="6"/>
      <c r="V11" s="5"/>
      <c r="W11" s="5"/>
      <c r="X11" s="5"/>
      <c r="Y11" s="5"/>
      <c r="Z11" s="5"/>
    </row>
    <row r="12" spans="1:26" ht="63.75" x14ac:dyDescent="0.25">
      <c r="A12" s="23" t="s">
        <v>44</v>
      </c>
      <c r="B12" s="14"/>
      <c r="C12" s="15">
        <f>C13+C14</f>
        <v>19984194.830000002</v>
      </c>
      <c r="D12" s="15">
        <f t="shared" ref="D12:T12" si="1">D13+D14</f>
        <v>19953028.440000001</v>
      </c>
      <c r="E12" s="15">
        <f t="shared" si="1"/>
        <v>31166.39</v>
      </c>
      <c r="F12" s="15">
        <f t="shared" si="1"/>
        <v>17814069.080000002</v>
      </c>
      <c r="G12" s="15">
        <f t="shared" si="1"/>
        <v>17793533.300000001</v>
      </c>
      <c r="H12" s="15">
        <f t="shared" si="1"/>
        <v>20535.78</v>
      </c>
      <c r="I12" s="15">
        <f t="shared" si="1"/>
        <v>45201360.980000004</v>
      </c>
      <c r="J12" s="15">
        <f t="shared" si="1"/>
        <v>45057373.840000004</v>
      </c>
      <c r="K12" s="15">
        <f t="shared" si="1"/>
        <v>143987.14000000001</v>
      </c>
      <c r="L12" s="15">
        <f t="shared" si="1"/>
        <v>29547528.149999999</v>
      </c>
      <c r="M12" s="15">
        <f t="shared" si="1"/>
        <v>95943.15</v>
      </c>
      <c r="N12" s="15">
        <f t="shared" si="1"/>
        <v>58260</v>
      </c>
      <c r="O12" s="15">
        <f t="shared" si="1"/>
        <v>58260</v>
      </c>
      <c r="P12" s="15">
        <f t="shared" si="1"/>
        <v>15499629.68</v>
      </c>
      <c r="Q12" s="15">
        <f t="shared" si="1"/>
        <v>15451585.689999999</v>
      </c>
      <c r="R12" s="15">
        <f t="shared" si="1"/>
        <v>48043.99</v>
      </c>
      <c r="S12" s="15">
        <f t="shared" si="1"/>
        <v>7817876.96</v>
      </c>
      <c r="T12" s="15">
        <f t="shared" si="1"/>
        <v>7817876.96</v>
      </c>
      <c r="U12" s="6"/>
      <c r="V12" s="5"/>
      <c r="W12" s="5"/>
      <c r="X12" s="5"/>
      <c r="Y12" s="5"/>
      <c r="Z12" s="5"/>
    </row>
    <row r="13" spans="1:26" ht="140.25" hidden="1" outlineLevel="1" x14ac:dyDescent="0.25">
      <c r="A13" s="23" t="s">
        <v>31</v>
      </c>
      <c r="B13" s="14" t="s">
        <v>32</v>
      </c>
      <c r="C13" s="15">
        <v>19953028.440000001</v>
      </c>
      <c r="D13" s="15">
        <v>19953028.440000001</v>
      </c>
      <c r="E13" s="15">
        <v>0</v>
      </c>
      <c r="F13" s="15">
        <v>17793533.300000001</v>
      </c>
      <c r="G13" s="15">
        <v>17793533.300000001</v>
      </c>
      <c r="H13" s="15">
        <v>0</v>
      </c>
      <c r="I13" s="15">
        <v>45057373.840000004</v>
      </c>
      <c r="J13" s="15">
        <v>45057373.840000004</v>
      </c>
      <c r="K13" s="15">
        <v>0</v>
      </c>
      <c r="L13" s="15">
        <v>29547528.149999999</v>
      </c>
      <c r="M13" s="15">
        <v>0</v>
      </c>
      <c r="N13" s="15">
        <v>58260</v>
      </c>
      <c r="O13" s="15">
        <v>58260</v>
      </c>
      <c r="P13" s="15">
        <v>15451585.689999999</v>
      </c>
      <c r="Q13" s="15">
        <v>15451585.689999999</v>
      </c>
      <c r="R13" s="15">
        <v>0</v>
      </c>
      <c r="S13" s="15">
        <v>7817876.96</v>
      </c>
      <c r="T13" s="15">
        <v>7817876.96</v>
      </c>
      <c r="U13" s="6"/>
      <c r="V13" s="5"/>
      <c r="W13" s="5"/>
      <c r="X13" s="5"/>
      <c r="Y13" s="5"/>
      <c r="Z13" s="5"/>
    </row>
    <row r="14" spans="1:26" ht="140.25" hidden="1" outlineLevel="1" x14ac:dyDescent="0.25">
      <c r="A14" s="23" t="s">
        <v>33</v>
      </c>
      <c r="B14" s="14" t="s">
        <v>34</v>
      </c>
      <c r="C14" s="15">
        <v>31166.39</v>
      </c>
      <c r="D14" s="15">
        <v>0</v>
      </c>
      <c r="E14" s="15">
        <v>31166.39</v>
      </c>
      <c r="F14" s="15">
        <v>20535.78</v>
      </c>
      <c r="G14" s="15">
        <v>0</v>
      </c>
      <c r="H14" s="15">
        <v>20535.78</v>
      </c>
      <c r="I14" s="15">
        <v>143987.14000000001</v>
      </c>
      <c r="J14" s="15">
        <v>0</v>
      </c>
      <c r="K14" s="15">
        <v>143987.14000000001</v>
      </c>
      <c r="L14" s="15">
        <v>0</v>
      </c>
      <c r="M14" s="15">
        <v>95943.15</v>
      </c>
      <c r="N14" s="15">
        <v>0</v>
      </c>
      <c r="O14" s="15">
        <v>0</v>
      </c>
      <c r="P14" s="15">
        <v>48043.99</v>
      </c>
      <c r="Q14" s="15">
        <v>0</v>
      </c>
      <c r="R14" s="15">
        <v>48043.99</v>
      </c>
      <c r="S14" s="15">
        <v>0</v>
      </c>
      <c r="T14" s="15">
        <v>0</v>
      </c>
      <c r="U14" s="6"/>
      <c r="V14" s="5"/>
      <c r="W14" s="5"/>
      <c r="X14" s="5"/>
      <c r="Y14" s="5"/>
      <c r="Z14" s="5"/>
    </row>
    <row r="15" spans="1:26" ht="76.5" collapsed="1" x14ac:dyDescent="0.25">
      <c r="A15" s="23" t="s">
        <v>45</v>
      </c>
      <c r="B15" s="14"/>
      <c r="C15" s="15">
        <f>C16+C17</f>
        <v>0</v>
      </c>
      <c r="D15" s="15">
        <f t="shared" ref="D15:T15" si="2">D16+D17</f>
        <v>0</v>
      </c>
      <c r="E15" s="15">
        <f t="shared" si="2"/>
        <v>0</v>
      </c>
      <c r="F15" s="15">
        <f t="shared" si="2"/>
        <v>0</v>
      </c>
      <c r="G15" s="15">
        <f t="shared" si="2"/>
        <v>0</v>
      </c>
      <c r="H15" s="15">
        <f t="shared" si="2"/>
        <v>0</v>
      </c>
      <c r="I15" s="15">
        <f t="shared" si="2"/>
        <v>1199</v>
      </c>
      <c r="J15" s="15">
        <f t="shared" si="2"/>
        <v>0</v>
      </c>
      <c r="K15" s="15">
        <f t="shared" si="2"/>
        <v>1199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  <c r="Q15" s="15">
        <f t="shared" si="2"/>
        <v>0</v>
      </c>
      <c r="R15" s="15">
        <f t="shared" si="2"/>
        <v>0</v>
      </c>
      <c r="S15" s="15">
        <f t="shared" si="2"/>
        <v>82451.31</v>
      </c>
      <c r="T15" s="15">
        <f t="shared" si="2"/>
        <v>82451.31</v>
      </c>
      <c r="U15" s="6"/>
      <c r="V15" s="5"/>
      <c r="W15" s="5"/>
      <c r="X15" s="5"/>
      <c r="Y15" s="5"/>
      <c r="Z15" s="5"/>
    </row>
    <row r="16" spans="1:26" ht="127.5" hidden="1" outlineLevel="1" x14ac:dyDescent="0.25">
      <c r="A16" s="23" t="s">
        <v>35</v>
      </c>
      <c r="B16" s="14" t="s">
        <v>36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82451.31</v>
      </c>
      <c r="T16" s="15">
        <v>82451.31</v>
      </c>
      <c r="U16" s="6"/>
      <c r="V16" s="5"/>
      <c r="W16" s="5"/>
      <c r="X16" s="5"/>
      <c r="Y16" s="5"/>
      <c r="Z16" s="5"/>
    </row>
    <row r="17" spans="1:26" ht="127.5" hidden="1" outlineLevel="1" x14ac:dyDescent="0.25">
      <c r="A17" s="23" t="s">
        <v>37</v>
      </c>
      <c r="B17" s="14" t="s">
        <v>38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1199</v>
      </c>
      <c r="J17" s="15">
        <v>0</v>
      </c>
      <c r="K17" s="15">
        <v>1199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6"/>
      <c r="V17" s="5"/>
      <c r="W17" s="5"/>
      <c r="X17" s="5"/>
      <c r="Y17" s="5"/>
      <c r="Z17" s="5"/>
    </row>
    <row r="18" spans="1:26" ht="51" collapsed="1" x14ac:dyDescent="0.25">
      <c r="A18" s="23" t="s">
        <v>46</v>
      </c>
      <c r="B18" s="14"/>
      <c r="C18" s="15">
        <f>C19+C20</f>
        <v>0</v>
      </c>
      <c r="D18" s="15">
        <f t="shared" ref="D18:T18" si="3">D19+D20</f>
        <v>0</v>
      </c>
      <c r="E18" s="15">
        <f t="shared" si="3"/>
        <v>0</v>
      </c>
      <c r="F18" s="15">
        <f t="shared" si="3"/>
        <v>8723.81</v>
      </c>
      <c r="G18" s="15">
        <f t="shared" si="3"/>
        <v>8723.81</v>
      </c>
      <c r="H18" s="15">
        <f t="shared" si="3"/>
        <v>0</v>
      </c>
      <c r="I18" s="15">
        <f t="shared" si="3"/>
        <v>296302.23</v>
      </c>
      <c r="J18" s="15">
        <f t="shared" si="3"/>
        <v>295524.43</v>
      </c>
      <c r="K18" s="15">
        <f t="shared" si="3"/>
        <v>777.8</v>
      </c>
      <c r="L18" s="15">
        <f t="shared" si="3"/>
        <v>261709.43</v>
      </c>
      <c r="M18" s="15">
        <f t="shared" si="3"/>
        <v>777.8</v>
      </c>
      <c r="N18" s="15">
        <f t="shared" si="3"/>
        <v>0</v>
      </c>
      <c r="O18" s="15">
        <f t="shared" si="3"/>
        <v>0</v>
      </c>
      <c r="P18" s="15">
        <f t="shared" si="3"/>
        <v>33815</v>
      </c>
      <c r="Q18" s="15">
        <f t="shared" si="3"/>
        <v>33815</v>
      </c>
      <c r="R18" s="15">
        <f t="shared" si="3"/>
        <v>0</v>
      </c>
      <c r="S18" s="15">
        <f t="shared" si="3"/>
        <v>81598.539999999994</v>
      </c>
      <c r="T18" s="15">
        <f t="shared" si="3"/>
        <v>81598.539999999994</v>
      </c>
      <c r="U18" s="6"/>
      <c r="V18" s="5"/>
      <c r="W18" s="5"/>
      <c r="X18" s="5"/>
      <c r="Y18" s="5"/>
      <c r="Z18" s="5"/>
    </row>
    <row r="19" spans="1:26" ht="102" hidden="1" outlineLevel="1" x14ac:dyDescent="0.25">
      <c r="A19" s="23" t="s">
        <v>39</v>
      </c>
      <c r="B19" s="14" t="s">
        <v>40</v>
      </c>
      <c r="C19" s="15">
        <v>0</v>
      </c>
      <c r="D19" s="15">
        <v>0</v>
      </c>
      <c r="E19" s="15">
        <v>0</v>
      </c>
      <c r="F19" s="15">
        <v>8723.81</v>
      </c>
      <c r="G19" s="15">
        <v>8723.81</v>
      </c>
      <c r="H19" s="15">
        <v>0</v>
      </c>
      <c r="I19" s="15">
        <v>295524.43</v>
      </c>
      <c r="J19" s="15">
        <v>295524.43</v>
      </c>
      <c r="K19" s="15">
        <v>0</v>
      </c>
      <c r="L19" s="15">
        <v>261709.43</v>
      </c>
      <c r="M19" s="15">
        <v>0</v>
      </c>
      <c r="N19" s="15">
        <v>0</v>
      </c>
      <c r="O19" s="15">
        <v>0</v>
      </c>
      <c r="P19" s="15">
        <v>33815</v>
      </c>
      <c r="Q19" s="15">
        <v>33815</v>
      </c>
      <c r="R19" s="15">
        <v>0</v>
      </c>
      <c r="S19" s="15">
        <v>81598.539999999994</v>
      </c>
      <c r="T19" s="15">
        <v>81598.539999999994</v>
      </c>
      <c r="U19" s="6"/>
      <c r="V19" s="5"/>
      <c r="W19" s="5"/>
      <c r="X19" s="5"/>
      <c r="Y19" s="5"/>
      <c r="Z19" s="5"/>
    </row>
    <row r="20" spans="1:26" ht="102" hidden="1" outlineLevel="1" x14ac:dyDescent="0.25">
      <c r="A20" s="23" t="s">
        <v>41</v>
      </c>
      <c r="B20" s="14" t="s">
        <v>42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777.8</v>
      </c>
      <c r="J20" s="15">
        <v>0</v>
      </c>
      <c r="K20" s="15">
        <v>777.8</v>
      </c>
      <c r="L20" s="15">
        <v>0</v>
      </c>
      <c r="M20" s="15">
        <v>777.8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6"/>
      <c r="V20" s="5"/>
      <c r="W20" s="5"/>
      <c r="X20" s="5"/>
      <c r="Y20" s="5"/>
      <c r="Z20" s="5"/>
    </row>
    <row r="21" spans="1:26" ht="15.2" customHeight="1" collapsed="1" x14ac:dyDescent="0.25">
      <c r="A21" s="29" t="s">
        <v>24</v>
      </c>
      <c r="B21" s="30"/>
      <c r="C21" s="16">
        <v>72928425.829999998</v>
      </c>
      <c r="D21" s="16">
        <v>72847405.299999997</v>
      </c>
      <c r="E21" s="16">
        <v>81020.53</v>
      </c>
      <c r="F21" s="16">
        <v>63808184.149999999</v>
      </c>
      <c r="G21" s="16">
        <v>63761981.520000003</v>
      </c>
      <c r="H21" s="16">
        <v>46202.63</v>
      </c>
      <c r="I21" s="16">
        <v>107811078.91</v>
      </c>
      <c r="J21" s="16">
        <v>107234765.04000001</v>
      </c>
      <c r="K21" s="16">
        <v>576313.87</v>
      </c>
      <c r="L21" s="16">
        <v>81258381.239999995</v>
      </c>
      <c r="M21" s="16">
        <v>270289.06</v>
      </c>
      <c r="N21" s="16">
        <v>868524.54</v>
      </c>
      <c r="O21" s="16">
        <v>868524.54</v>
      </c>
      <c r="P21" s="16">
        <v>25252782.510000002</v>
      </c>
      <c r="Q21" s="16">
        <v>24948013.82</v>
      </c>
      <c r="R21" s="16">
        <v>304768.69</v>
      </c>
      <c r="S21" s="16">
        <v>15224912.58</v>
      </c>
      <c r="T21" s="16">
        <v>15224912.58</v>
      </c>
      <c r="U21" s="5"/>
      <c r="V21" s="5"/>
      <c r="W21" s="5"/>
      <c r="X21" s="5"/>
      <c r="Y21" s="5"/>
      <c r="Z21" s="5"/>
    </row>
    <row r="22" spans="1:26" ht="12.75" hidden="1" customHeight="1" outlineLevel="1" x14ac:dyDescent="0.25">
      <c r="A22" s="18"/>
      <c r="B22" s="2"/>
      <c r="C22" s="26">
        <f>C8+C11+C12+C15+C18</f>
        <v>72928425.829999998</v>
      </c>
      <c r="D22" s="26">
        <f t="shared" ref="D22:T22" si="4">D8+D11+D12+D15+D18</f>
        <v>72847405.299999997</v>
      </c>
      <c r="E22" s="26">
        <f t="shared" si="4"/>
        <v>81020.53</v>
      </c>
      <c r="F22" s="26">
        <f t="shared" si="4"/>
        <v>63808184.150000006</v>
      </c>
      <c r="G22" s="26">
        <f t="shared" si="4"/>
        <v>63761981.519999996</v>
      </c>
      <c r="H22" s="26">
        <f t="shared" si="4"/>
        <v>46202.63</v>
      </c>
      <c r="I22" s="26">
        <f t="shared" si="4"/>
        <v>107811078.91000001</v>
      </c>
      <c r="J22" s="26">
        <f t="shared" si="4"/>
        <v>107234765.04000002</v>
      </c>
      <c r="K22" s="26">
        <f t="shared" si="4"/>
        <v>576313.87000000011</v>
      </c>
      <c r="L22" s="26">
        <f t="shared" si="4"/>
        <v>81258381.24000001</v>
      </c>
      <c r="M22" s="26">
        <f t="shared" si="4"/>
        <v>270289.06</v>
      </c>
      <c r="N22" s="26">
        <f t="shared" si="4"/>
        <v>868524.54</v>
      </c>
      <c r="O22" s="26">
        <f t="shared" si="4"/>
        <v>868524.54</v>
      </c>
      <c r="P22" s="26">
        <f t="shared" si="4"/>
        <v>25252782.509999998</v>
      </c>
      <c r="Q22" s="26">
        <f t="shared" si="4"/>
        <v>24948013.82</v>
      </c>
      <c r="R22" s="26">
        <f t="shared" si="4"/>
        <v>304768.69</v>
      </c>
      <c r="S22" s="26">
        <f t="shared" si="4"/>
        <v>15224912.58</v>
      </c>
      <c r="T22" s="26">
        <f t="shared" si="4"/>
        <v>15224912.58</v>
      </c>
      <c r="U22" s="2"/>
      <c r="V22" s="2"/>
      <c r="W22" s="2"/>
      <c r="X22" s="2"/>
      <c r="Y22" s="2"/>
      <c r="Z22" s="2"/>
    </row>
    <row r="23" spans="1:26" collapsed="1" x14ac:dyDescent="0.25">
      <c r="A23" s="31"/>
      <c r="B23" s="3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</sheetData>
  <mergeCells count="8">
    <mergeCell ref="A6:T6"/>
    <mergeCell ref="A21:B21"/>
    <mergeCell ref="A23:B23"/>
    <mergeCell ref="A1:T1"/>
    <mergeCell ref="A2:T2"/>
    <mergeCell ref="A3:T3"/>
    <mergeCell ref="C4:T4"/>
    <mergeCell ref="A5:T5"/>
  </mergeCells>
  <pageMargins left="0.59027779999999996" right="0.59027779999999996" top="0.59027779999999996" bottom="0.59027779999999996" header="0.51180550000000002" footer="0.51180550000000002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SQUERY_28N_FNS&lt;/Code&gt;&#10;  &lt;ObjectCode&gt;SQUERY_28N_FNS&lt;/ObjectCode&gt;&#10;  &lt;DocName&gt;УСН(Информация ФНС (65н))&lt;/DocName&gt;&#10;  &lt;VariantName&gt;УСН&lt;/VariantName&gt;&#10;  &lt;VariantLink&gt;290377640&lt;/VariantLink&gt;&#10;  &lt;ReportCode&gt;231DA2C259744B2C8FC656E499F150&lt;/ReportCode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03C0594-4AD4-41C5-A0AB-F27A073530E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Резанова Екатерина Витальевна</dc:creator>
  <cp:lastModifiedBy>Резанова Екатерина Витальевна</cp:lastModifiedBy>
  <dcterms:created xsi:type="dcterms:W3CDTF">2024-03-11T11:51:42Z</dcterms:created>
  <dcterms:modified xsi:type="dcterms:W3CDTF">2024-03-11T12:05:23Z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УСН(Информация ФНС (65н))</vt:lpwstr>
  </property>
  <property fmtid="{D5CDD505-2E9C-101B-9397-08002B2CF9AE}" pid="3" name="Название отчета">
    <vt:lpwstr>УСН(4).xlsx</vt:lpwstr>
  </property>
  <property fmtid="{D5CDD505-2E9C-101B-9397-08002B2CF9AE}" pid="4" name="Версия клиента">
    <vt:lpwstr>23.2.14.11021 (.NET 4.7.2)</vt:lpwstr>
  </property>
  <property fmtid="{D5CDD505-2E9C-101B-9397-08002B2CF9AE}" pid="5" name="Версия базы">
    <vt:lpwstr>23.2.3582.218713367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iv2024</vt:lpwstr>
  </property>
  <property fmtid="{D5CDD505-2E9C-101B-9397-08002B2CF9AE}" pid="9" name="Пользователь">
    <vt:lpwstr>3731021516_rezanova.ev</vt:lpwstr>
  </property>
  <property fmtid="{D5CDD505-2E9C-101B-9397-08002B2CF9AE}" pid="10" name="Шаблон">
    <vt:lpwstr>prikaz28_o1_f4.xlt</vt:lpwstr>
  </property>
  <property fmtid="{D5CDD505-2E9C-101B-9397-08002B2CF9AE}" pid="11" name="Локальная база">
    <vt:lpwstr>используется</vt:lpwstr>
  </property>
</Properties>
</file>