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U:\Бюджетный\Скалова ЕА\ОТКРЫТОСТЬ БЮДЖЕТНЫХ ДАННЫХ\ИНФОРМАЦИЯ ПО ОТКРЫТОСТИ\2026 г\1 кв. 2026 г\"/>
    </mc:Choice>
  </mc:AlternateContent>
  <xr:revisionPtr revIDLastSave="0" documentId="13_ncr:1_{BBEF2BA2-5B7E-423F-B1B1-2F0B6781C709}" xr6:coauthVersionLast="47" xr6:coauthVersionMax="47" xr10:uidLastSave="{00000000-0000-0000-0000-000000000000}"/>
  <bookViews>
    <workbookView xWindow="-120" yWindow="-120" windowWidth="29040" windowHeight="15720" xr2:uid="{00000000-000D-0000-FFFF-FFFF00000000}"/>
  </bookViews>
  <sheets>
    <sheet name="доходы" sheetId="2" r:id="rId1"/>
    <sheet name="расходы" sheetId="1" r:id="rId2"/>
    <sheet name="источники"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5" i="3" l="1"/>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4" i="3"/>
  <c r="L865" i="2" l="1"/>
  <c r="J865" i="2"/>
  <c r="G865" i="2"/>
  <c r="E865" i="2"/>
  <c r="L864" i="2"/>
  <c r="J864" i="2"/>
  <c r="G864" i="2"/>
  <c r="E864" i="2"/>
  <c r="L863" i="2"/>
  <c r="J863" i="2"/>
  <c r="G863" i="2"/>
  <c r="E863" i="2"/>
  <c r="L862" i="2"/>
  <c r="J862" i="2"/>
  <c r="G862" i="2"/>
  <c r="E862" i="2"/>
  <c r="L861" i="2"/>
  <c r="J861" i="2"/>
  <c r="G861" i="2"/>
  <c r="E861" i="2"/>
  <c r="L860" i="2"/>
  <c r="J860" i="2"/>
  <c r="G860" i="2"/>
  <c r="E860" i="2"/>
  <c r="L859" i="2"/>
  <c r="J859" i="2"/>
  <c r="G859" i="2"/>
  <c r="E859" i="2"/>
  <c r="L858" i="2"/>
  <c r="J858" i="2"/>
  <c r="G858" i="2"/>
  <c r="E858" i="2"/>
  <c r="L857" i="2"/>
  <c r="J857" i="2"/>
  <c r="G857" i="2"/>
  <c r="E857" i="2"/>
  <c r="L856" i="2"/>
  <c r="J856" i="2"/>
  <c r="G856" i="2"/>
  <c r="E856" i="2"/>
  <c r="L855" i="2"/>
  <c r="J855" i="2"/>
  <c r="G855" i="2"/>
  <c r="E855" i="2"/>
  <c r="L854" i="2"/>
  <c r="J854" i="2"/>
  <c r="G854" i="2"/>
  <c r="E854" i="2"/>
  <c r="L853" i="2"/>
  <c r="J853" i="2"/>
  <c r="G853" i="2"/>
  <c r="E853" i="2"/>
  <c r="L852" i="2"/>
  <c r="J852" i="2"/>
  <c r="G852" i="2"/>
  <c r="E852" i="2"/>
  <c r="L851" i="2"/>
  <c r="J851" i="2"/>
  <c r="G851" i="2"/>
  <c r="E851" i="2"/>
  <c r="L850" i="2"/>
  <c r="J850" i="2"/>
  <c r="G850" i="2"/>
  <c r="E850" i="2"/>
  <c r="L849" i="2"/>
  <c r="J849" i="2"/>
  <c r="G849" i="2"/>
  <c r="E849" i="2"/>
  <c r="L848" i="2"/>
  <c r="J848" i="2"/>
  <c r="G848" i="2"/>
  <c r="E848" i="2"/>
  <c r="L847" i="2"/>
  <c r="J847" i="2"/>
  <c r="G847" i="2"/>
  <c r="E847" i="2"/>
  <c r="L846" i="2"/>
  <c r="J846" i="2"/>
  <c r="G846" i="2"/>
  <c r="E846" i="2"/>
  <c r="L845" i="2"/>
  <c r="J845" i="2"/>
  <c r="G845" i="2"/>
  <c r="E845" i="2"/>
  <c r="L844" i="2"/>
  <c r="J844" i="2"/>
  <c r="G844" i="2"/>
  <c r="E844" i="2"/>
  <c r="L843" i="2"/>
  <c r="J843" i="2"/>
  <c r="G843" i="2"/>
  <c r="E843" i="2"/>
  <c r="L842" i="2"/>
  <c r="J842" i="2"/>
  <c r="G842" i="2"/>
  <c r="E842" i="2"/>
  <c r="L841" i="2"/>
  <c r="J841" i="2"/>
  <c r="G841" i="2"/>
  <c r="E841" i="2"/>
  <c r="L840" i="2"/>
  <c r="J840" i="2"/>
  <c r="G840" i="2"/>
  <c r="E840" i="2"/>
  <c r="L839" i="2"/>
  <c r="J839" i="2"/>
  <c r="G839" i="2"/>
  <c r="E839" i="2"/>
  <c r="L838" i="2"/>
  <c r="J838" i="2"/>
  <c r="G838" i="2"/>
  <c r="E838" i="2"/>
  <c r="L837" i="2"/>
  <c r="J837" i="2"/>
  <c r="G837" i="2"/>
  <c r="E837" i="2"/>
  <c r="L836" i="2"/>
  <c r="J836" i="2"/>
  <c r="G836" i="2"/>
  <c r="E836" i="2"/>
  <c r="L835" i="2"/>
  <c r="J835" i="2"/>
  <c r="G835" i="2"/>
  <c r="E835" i="2"/>
  <c r="L834" i="2"/>
  <c r="J834" i="2"/>
  <c r="G834" i="2"/>
  <c r="E834" i="2"/>
  <c r="L833" i="2"/>
  <c r="J833" i="2"/>
  <c r="G833" i="2"/>
  <c r="E833" i="2"/>
  <c r="L832" i="2"/>
  <c r="J832" i="2"/>
  <c r="G832" i="2"/>
  <c r="E832" i="2"/>
  <c r="L831" i="2"/>
  <c r="J831" i="2"/>
  <c r="G831" i="2"/>
  <c r="E831" i="2"/>
  <c r="L830" i="2"/>
  <c r="J830" i="2"/>
  <c r="G830" i="2"/>
  <c r="E830" i="2"/>
  <c r="L829" i="2"/>
  <c r="J829" i="2"/>
  <c r="G829" i="2"/>
  <c r="E829" i="2"/>
  <c r="L828" i="2"/>
  <c r="J828" i="2"/>
  <c r="G828" i="2"/>
  <c r="E828" i="2"/>
  <c r="L827" i="2"/>
  <c r="J827" i="2"/>
  <c r="G827" i="2"/>
  <c r="E827" i="2"/>
  <c r="L826" i="2"/>
  <c r="J826" i="2"/>
  <c r="G826" i="2"/>
  <c r="E826" i="2"/>
  <c r="L825" i="2"/>
  <c r="J825" i="2"/>
  <c r="G825" i="2"/>
  <c r="E825" i="2"/>
  <c r="L824" i="2"/>
  <c r="J824" i="2"/>
  <c r="G824" i="2"/>
  <c r="E824" i="2"/>
  <c r="L823" i="2"/>
  <c r="J823" i="2"/>
  <c r="G823" i="2"/>
  <c r="E823" i="2"/>
  <c r="L822" i="2"/>
  <c r="J822" i="2"/>
  <c r="G822" i="2"/>
  <c r="E822" i="2"/>
  <c r="L821" i="2"/>
  <c r="J821" i="2"/>
  <c r="G821" i="2"/>
  <c r="E821" i="2"/>
  <c r="L820" i="2"/>
  <c r="J820" i="2"/>
  <c r="G820" i="2"/>
  <c r="E820" i="2"/>
  <c r="L819" i="2"/>
  <c r="J819" i="2"/>
  <c r="G819" i="2"/>
  <c r="E819" i="2"/>
  <c r="L818" i="2"/>
  <c r="J818" i="2"/>
  <c r="G818" i="2"/>
  <c r="E818" i="2"/>
  <c r="L817" i="2"/>
  <c r="J817" i="2"/>
  <c r="G817" i="2"/>
  <c r="E817" i="2"/>
  <c r="L816" i="2"/>
  <c r="J816" i="2"/>
  <c r="G816" i="2"/>
  <c r="E816" i="2"/>
  <c r="L815" i="2"/>
  <c r="J815" i="2"/>
  <c r="G815" i="2"/>
  <c r="E815" i="2"/>
  <c r="L814" i="2"/>
  <c r="J814" i="2"/>
  <c r="G814" i="2"/>
  <c r="E814" i="2"/>
  <c r="L813" i="2"/>
  <c r="J813" i="2"/>
  <c r="G813" i="2"/>
  <c r="E813" i="2"/>
  <c r="L812" i="2"/>
  <c r="J812" i="2"/>
  <c r="G812" i="2"/>
  <c r="E812" i="2"/>
  <c r="L811" i="2"/>
  <c r="J811" i="2"/>
  <c r="G811" i="2"/>
  <c r="E811" i="2"/>
  <c r="L810" i="2"/>
  <c r="J810" i="2"/>
  <c r="G810" i="2"/>
  <c r="E810" i="2"/>
  <c r="L809" i="2"/>
  <c r="J809" i="2"/>
  <c r="G809" i="2"/>
  <c r="E809" i="2"/>
  <c r="L808" i="2"/>
  <c r="J808" i="2"/>
  <c r="G808" i="2"/>
  <c r="E808" i="2"/>
  <c r="L807" i="2"/>
  <c r="J807" i="2"/>
  <c r="G807" i="2"/>
  <c r="E807" i="2"/>
  <c r="L806" i="2"/>
  <c r="J806" i="2"/>
  <c r="G806" i="2"/>
  <c r="E806" i="2"/>
  <c r="L805" i="2"/>
  <c r="J805" i="2"/>
  <c r="G805" i="2"/>
  <c r="E805" i="2"/>
  <c r="L804" i="2"/>
  <c r="J804" i="2"/>
  <c r="G804" i="2"/>
  <c r="E804" i="2"/>
  <c r="L803" i="2"/>
  <c r="J803" i="2"/>
  <c r="G803" i="2"/>
  <c r="E803" i="2"/>
  <c r="L802" i="2"/>
  <c r="J802" i="2"/>
  <c r="G802" i="2"/>
  <c r="E802" i="2"/>
  <c r="L801" i="2"/>
  <c r="J801" i="2"/>
  <c r="G801" i="2"/>
  <c r="E801" i="2"/>
  <c r="L800" i="2"/>
  <c r="J800" i="2"/>
  <c r="G800" i="2"/>
  <c r="E800" i="2"/>
  <c r="L799" i="2"/>
  <c r="J799" i="2"/>
  <c r="G799" i="2"/>
  <c r="E799" i="2"/>
  <c r="L798" i="2"/>
  <c r="J798" i="2"/>
  <c r="G798" i="2"/>
  <c r="E798" i="2"/>
  <c r="L797" i="2"/>
  <c r="J797" i="2"/>
  <c r="G797" i="2"/>
  <c r="E797" i="2"/>
  <c r="L796" i="2"/>
  <c r="J796" i="2"/>
  <c r="G796" i="2"/>
  <c r="E796" i="2"/>
  <c r="L795" i="2"/>
  <c r="J795" i="2"/>
  <c r="G795" i="2"/>
  <c r="E795" i="2"/>
  <c r="L794" i="2"/>
  <c r="J794" i="2"/>
  <c r="G794" i="2"/>
  <c r="E794" i="2"/>
  <c r="L793" i="2"/>
  <c r="J793" i="2"/>
  <c r="G793" i="2"/>
  <c r="E793" i="2"/>
  <c r="L792" i="2"/>
  <c r="J792" i="2"/>
  <c r="G792" i="2"/>
  <c r="E792" i="2"/>
  <c r="L791" i="2"/>
  <c r="J791" i="2"/>
  <c r="G791" i="2"/>
  <c r="E791" i="2"/>
  <c r="L790" i="2"/>
  <c r="J790" i="2"/>
  <c r="G790" i="2"/>
  <c r="E790" i="2"/>
  <c r="L789" i="2"/>
  <c r="J789" i="2"/>
  <c r="G789" i="2"/>
  <c r="E789" i="2"/>
  <c r="L788" i="2"/>
  <c r="J788" i="2"/>
  <c r="G788" i="2"/>
  <c r="E788" i="2"/>
  <c r="L787" i="2"/>
  <c r="J787" i="2"/>
  <c r="G787" i="2"/>
  <c r="E787" i="2"/>
  <c r="L786" i="2"/>
  <c r="J786" i="2"/>
  <c r="G786" i="2"/>
  <c r="E786" i="2"/>
  <c r="L785" i="2"/>
  <c r="J785" i="2"/>
  <c r="G785" i="2"/>
  <c r="E785" i="2"/>
  <c r="L784" i="2"/>
  <c r="J784" i="2"/>
  <c r="G784" i="2"/>
  <c r="E784" i="2"/>
  <c r="L783" i="2"/>
  <c r="J783" i="2"/>
  <c r="G783" i="2"/>
  <c r="E783" i="2"/>
  <c r="L782" i="2"/>
  <c r="J782" i="2"/>
  <c r="G782" i="2"/>
  <c r="E782" i="2"/>
  <c r="L781" i="2"/>
  <c r="J781" i="2"/>
  <c r="G781" i="2"/>
  <c r="E781" i="2"/>
  <c r="L780" i="2"/>
  <c r="J780" i="2"/>
  <c r="G780" i="2"/>
  <c r="E780" i="2"/>
  <c r="L779" i="2"/>
  <c r="J779" i="2"/>
  <c r="G779" i="2"/>
  <c r="E779" i="2"/>
  <c r="L778" i="2"/>
  <c r="J778" i="2"/>
  <c r="G778" i="2"/>
  <c r="E778" i="2"/>
  <c r="L777" i="2"/>
  <c r="J777" i="2"/>
  <c r="G777" i="2"/>
  <c r="E777" i="2"/>
  <c r="L776" i="2"/>
  <c r="J776" i="2"/>
  <c r="G776" i="2"/>
  <c r="E776" i="2"/>
  <c r="L775" i="2"/>
  <c r="J775" i="2"/>
  <c r="G775" i="2"/>
  <c r="E775" i="2"/>
  <c r="L774" i="2"/>
  <c r="J774" i="2"/>
  <c r="G774" i="2"/>
  <c r="E774" i="2"/>
  <c r="L773" i="2"/>
  <c r="J773" i="2"/>
  <c r="G773" i="2"/>
  <c r="E773" i="2"/>
  <c r="L772" i="2"/>
  <c r="J772" i="2"/>
  <c r="G772" i="2"/>
  <c r="E772" i="2"/>
  <c r="L771" i="2"/>
  <c r="J771" i="2"/>
  <c r="G771" i="2"/>
  <c r="E771" i="2"/>
  <c r="L770" i="2"/>
  <c r="J770" i="2"/>
  <c r="G770" i="2"/>
  <c r="E770" i="2"/>
  <c r="L769" i="2"/>
  <c r="J769" i="2"/>
  <c r="G769" i="2"/>
  <c r="E769" i="2"/>
  <c r="L768" i="2"/>
  <c r="J768" i="2"/>
  <c r="G768" i="2"/>
  <c r="E768" i="2"/>
  <c r="L767" i="2"/>
  <c r="J767" i="2"/>
  <c r="G767" i="2"/>
  <c r="E767" i="2"/>
  <c r="L766" i="2"/>
  <c r="J766" i="2"/>
  <c r="G766" i="2"/>
  <c r="E766" i="2"/>
  <c r="L765" i="2"/>
  <c r="J765" i="2"/>
  <c r="G765" i="2"/>
  <c r="E765" i="2"/>
  <c r="L764" i="2"/>
  <c r="J764" i="2"/>
  <c r="G764" i="2"/>
  <c r="E764" i="2"/>
  <c r="L763" i="2"/>
  <c r="J763" i="2"/>
  <c r="G763" i="2"/>
  <c r="E763" i="2"/>
  <c r="L762" i="2"/>
  <c r="J762" i="2"/>
  <c r="G762" i="2"/>
  <c r="E762" i="2"/>
  <c r="L761" i="2"/>
  <c r="J761" i="2"/>
  <c r="G761" i="2"/>
  <c r="E761" i="2"/>
  <c r="L760" i="2"/>
  <c r="J760" i="2"/>
  <c r="G760" i="2"/>
  <c r="E760" i="2"/>
  <c r="L759" i="2"/>
  <c r="J759" i="2"/>
  <c r="G759" i="2"/>
  <c r="E759" i="2"/>
  <c r="L758" i="2"/>
  <c r="J758" i="2"/>
  <c r="G758" i="2"/>
  <c r="E758" i="2"/>
  <c r="L757" i="2"/>
  <c r="J757" i="2"/>
  <c r="G757" i="2"/>
  <c r="E757" i="2"/>
  <c r="L756" i="2"/>
  <c r="J756" i="2"/>
  <c r="G756" i="2"/>
  <c r="E756" i="2"/>
  <c r="L755" i="2"/>
  <c r="J755" i="2"/>
  <c r="G755" i="2"/>
  <c r="E755" i="2"/>
  <c r="L754" i="2"/>
  <c r="J754" i="2"/>
  <c r="G754" i="2"/>
  <c r="E754" i="2"/>
  <c r="L753" i="2"/>
  <c r="J753" i="2"/>
  <c r="G753" i="2"/>
  <c r="E753" i="2"/>
  <c r="L752" i="2"/>
  <c r="J752" i="2"/>
  <c r="G752" i="2"/>
  <c r="E752" i="2"/>
  <c r="L751" i="2"/>
  <c r="J751" i="2"/>
  <c r="G751" i="2"/>
  <c r="E751" i="2"/>
  <c r="L750" i="2"/>
  <c r="J750" i="2"/>
  <c r="G750" i="2"/>
  <c r="E750" i="2"/>
  <c r="L749" i="2"/>
  <c r="J749" i="2"/>
  <c r="G749" i="2"/>
  <c r="E749" i="2"/>
  <c r="L748" i="2"/>
  <c r="J748" i="2"/>
  <c r="G748" i="2"/>
  <c r="E748" i="2"/>
  <c r="L747" i="2"/>
  <c r="J747" i="2"/>
  <c r="G747" i="2"/>
  <c r="E747" i="2"/>
  <c r="L746" i="2"/>
  <c r="J746" i="2"/>
  <c r="G746" i="2"/>
  <c r="E746" i="2"/>
  <c r="L745" i="2"/>
  <c r="J745" i="2"/>
  <c r="G745" i="2"/>
  <c r="E745" i="2"/>
  <c r="L744" i="2"/>
  <c r="J744" i="2"/>
  <c r="G744" i="2"/>
  <c r="E744" i="2"/>
  <c r="L743" i="2"/>
  <c r="J743" i="2"/>
  <c r="G743" i="2"/>
  <c r="E743" i="2"/>
  <c r="L742" i="2"/>
  <c r="J742" i="2"/>
  <c r="G742" i="2"/>
  <c r="E742" i="2"/>
  <c r="L741" i="2"/>
  <c r="J741" i="2"/>
  <c r="G741" i="2"/>
  <c r="E741" i="2"/>
  <c r="L740" i="2"/>
  <c r="J740" i="2"/>
  <c r="G740" i="2"/>
  <c r="E740" i="2"/>
  <c r="L739" i="2"/>
  <c r="J739" i="2"/>
  <c r="G739" i="2"/>
  <c r="E739" i="2"/>
  <c r="L738" i="2"/>
  <c r="J738" i="2"/>
  <c r="G738" i="2"/>
  <c r="E738" i="2"/>
  <c r="L737" i="2"/>
  <c r="J737" i="2"/>
  <c r="G737" i="2"/>
  <c r="E737" i="2"/>
  <c r="L736" i="2"/>
  <c r="J736" i="2"/>
  <c r="G736" i="2"/>
  <c r="E736" i="2"/>
  <c r="L735" i="2"/>
  <c r="J735" i="2"/>
  <c r="G735" i="2"/>
  <c r="E735" i="2"/>
  <c r="L734" i="2"/>
  <c r="J734" i="2"/>
  <c r="G734" i="2"/>
  <c r="E734" i="2"/>
  <c r="L733" i="2"/>
  <c r="J733" i="2"/>
  <c r="G733" i="2"/>
  <c r="E733" i="2"/>
  <c r="L732" i="2"/>
  <c r="J732" i="2"/>
  <c r="G732" i="2"/>
  <c r="E732" i="2"/>
  <c r="L731" i="2"/>
  <c r="J731" i="2"/>
  <c r="G731" i="2"/>
  <c r="E731" i="2"/>
  <c r="L730" i="2"/>
  <c r="J730" i="2"/>
  <c r="G730" i="2"/>
  <c r="E730" i="2"/>
  <c r="L729" i="2"/>
  <c r="J729" i="2"/>
  <c r="G729" i="2"/>
  <c r="E729" i="2"/>
  <c r="L728" i="2"/>
  <c r="J728" i="2"/>
  <c r="G728" i="2"/>
  <c r="E728" i="2"/>
  <c r="L727" i="2"/>
  <c r="J727" i="2"/>
  <c r="G727" i="2"/>
  <c r="E727" i="2"/>
  <c r="L726" i="2"/>
  <c r="J726" i="2"/>
  <c r="G726" i="2"/>
  <c r="E726" i="2"/>
  <c r="L725" i="2"/>
  <c r="J725" i="2"/>
  <c r="G725" i="2"/>
  <c r="E725" i="2"/>
  <c r="L724" i="2"/>
  <c r="J724" i="2"/>
  <c r="G724" i="2"/>
  <c r="E724" i="2"/>
  <c r="L723" i="2"/>
  <c r="J723" i="2"/>
  <c r="G723" i="2"/>
  <c r="E723" i="2"/>
  <c r="L722" i="2"/>
  <c r="J722" i="2"/>
  <c r="G722" i="2"/>
  <c r="E722" i="2"/>
  <c r="L721" i="2"/>
  <c r="J721" i="2"/>
  <c r="G721" i="2"/>
  <c r="E721" i="2"/>
  <c r="L720" i="2"/>
  <c r="J720" i="2"/>
  <c r="G720" i="2"/>
  <c r="E720" i="2"/>
  <c r="L719" i="2"/>
  <c r="J719" i="2"/>
  <c r="G719" i="2"/>
  <c r="E719" i="2"/>
  <c r="L718" i="2"/>
  <c r="J718" i="2"/>
  <c r="G718" i="2"/>
  <c r="E718" i="2"/>
  <c r="L717" i="2"/>
  <c r="J717" i="2"/>
  <c r="G717" i="2"/>
  <c r="E717" i="2"/>
  <c r="L716" i="2"/>
  <c r="J716" i="2"/>
  <c r="G716" i="2"/>
  <c r="E716" i="2"/>
  <c r="L715" i="2"/>
  <c r="J715" i="2"/>
  <c r="G715" i="2"/>
  <c r="E715" i="2"/>
  <c r="L714" i="2"/>
  <c r="J714" i="2"/>
  <c r="G714" i="2"/>
  <c r="E714" i="2"/>
  <c r="L713" i="2"/>
  <c r="J713" i="2"/>
  <c r="G713" i="2"/>
  <c r="E713" i="2"/>
  <c r="L712" i="2"/>
  <c r="J712" i="2"/>
  <c r="G712" i="2"/>
  <c r="E712" i="2"/>
  <c r="L711" i="2"/>
  <c r="J711" i="2"/>
  <c r="G711" i="2"/>
  <c r="E711" i="2"/>
  <c r="L710" i="2"/>
  <c r="J710" i="2"/>
  <c r="G710" i="2"/>
  <c r="E710" i="2"/>
  <c r="L709" i="2"/>
  <c r="J709" i="2"/>
  <c r="G709" i="2"/>
  <c r="E709" i="2"/>
  <c r="L708" i="2"/>
  <c r="J708" i="2"/>
  <c r="G708" i="2"/>
  <c r="E708" i="2"/>
  <c r="L707" i="2"/>
  <c r="J707" i="2"/>
  <c r="G707" i="2"/>
  <c r="E707" i="2"/>
  <c r="L706" i="2"/>
  <c r="J706" i="2"/>
  <c r="G706" i="2"/>
  <c r="E706" i="2"/>
  <c r="L705" i="2"/>
  <c r="J705" i="2"/>
  <c r="G705" i="2"/>
  <c r="E705" i="2"/>
  <c r="L704" i="2"/>
  <c r="J704" i="2"/>
  <c r="G704" i="2"/>
  <c r="E704" i="2"/>
  <c r="L703" i="2"/>
  <c r="J703" i="2"/>
  <c r="G703" i="2"/>
  <c r="E703" i="2"/>
  <c r="L702" i="2"/>
  <c r="J702" i="2"/>
  <c r="G702" i="2"/>
  <c r="E702" i="2"/>
  <c r="L701" i="2"/>
  <c r="J701" i="2"/>
  <c r="G701" i="2"/>
  <c r="E701" i="2"/>
  <c r="L700" i="2"/>
  <c r="J700" i="2"/>
  <c r="G700" i="2"/>
  <c r="E700" i="2"/>
  <c r="L699" i="2"/>
  <c r="J699" i="2"/>
  <c r="G699" i="2"/>
  <c r="E699" i="2"/>
  <c r="L698" i="2"/>
  <c r="J698" i="2"/>
  <c r="G698" i="2"/>
  <c r="E698" i="2"/>
  <c r="L697" i="2"/>
  <c r="J697" i="2"/>
  <c r="G697" i="2"/>
  <c r="E697" i="2"/>
  <c r="L696" i="2"/>
  <c r="J696" i="2"/>
  <c r="G696" i="2"/>
  <c r="E696" i="2"/>
  <c r="L695" i="2"/>
  <c r="J695" i="2"/>
  <c r="G695" i="2"/>
  <c r="E695" i="2"/>
  <c r="L694" i="2"/>
  <c r="J694" i="2"/>
  <c r="G694" i="2"/>
  <c r="E694" i="2"/>
  <c r="L693" i="2"/>
  <c r="J693" i="2"/>
  <c r="G693" i="2"/>
  <c r="E693" i="2"/>
  <c r="L692" i="2"/>
  <c r="J692" i="2"/>
  <c r="G692" i="2"/>
  <c r="E692" i="2"/>
  <c r="L691" i="2"/>
  <c r="J691" i="2"/>
  <c r="G691" i="2"/>
  <c r="E691" i="2"/>
  <c r="L690" i="2"/>
  <c r="J690" i="2"/>
  <c r="G690" i="2"/>
  <c r="E690" i="2"/>
  <c r="L689" i="2"/>
  <c r="J689" i="2"/>
  <c r="G689" i="2"/>
  <c r="E689" i="2"/>
  <c r="L688" i="2"/>
  <c r="J688" i="2"/>
  <c r="G688" i="2"/>
  <c r="E688" i="2"/>
  <c r="L687" i="2"/>
  <c r="J687" i="2"/>
  <c r="G687" i="2"/>
  <c r="E687" i="2"/>
  <c r="L686" i="2"/>
  <c r="J686" i="2"/>
  <c r="G686" i="2"/>
  <c r="E686" i="2"/>
  <c r="L685" i="2"/>
  <c r="J685" i="2"/>
  <c r="G685" i="2"/>
  <c r="E685" i="2"/>
  <c r="L684" i="2"/>
  <c r="J684" i="2"/>
  <c r="G684" i="2"/>
  <c r="E684" i="2"/>
  <c r="L683" i="2"/>
  <c r="J683" i="2"/>
  <c r="G683" i="2"/>
  <c r="E683" i="2"/>
  <c r="L682" i="2"/>
  <c r="J682" i="2"/>
  <c r="G682" i="2"/>
  <c r="E682" i="2"/>
  <c r="L681" i="2"/>
  <c r="J681" i="2"/>
  <c r="G681" i="2"/>
  <c r="E681" i="2"/>
  <c r="L680" i="2"/>
  <c r="J680" i="2"/>
  <c r="G680" i="2"/>
  <c r="E680" i="2"/>
  <c r="L679" i="2"/>
  <c r="J679" i="2"/>
  <c r="G679" i="2"/>
  <c r="E679" i="2"/>
  <c r="L678" i="2"/>
  <c r="J678" i="2"/>
  <c r="G678" i="2"/>
  <c r="E678" i="2"/>
  <c r="L677" i="2"/>
  <c r="J677" i="2"/>
  <c r="G677" i="2"/>
  <c r="E677" i="2"/>
  <c r="L676" i="2"/>
  <c r="J676" i="2"/>
  <c r="G676" i="2"/>
  <c r="E676" i="2"/>
  <c r="L675" i="2"/>
  <c r="J675" i="2"/>
  <c r="G675" i="2"/>
  <c r="E675" i="2"/>
  <c r="L674" i="2"/>
  <c r="J674" i="2"/>
  <c r="G674" i="2"/>
  <c r="E674" i="2"/>
  <c r="L673" i="2"/>
  <c r="J673" i="2"/>
  <c r="G673" i="2"/>
  <c r="E673" i="2"/>
  <c r="L672" i="2"/>
  <c r="J672" i="2"/>
  <c r="G672" i="2"/>
  <c r="E672" i="2"/>
  <c r="L671" i="2"/>
  <c r="J671" i="2"/>
  <c r="G671" i="2"/>
  <c r="E671" i="2"/>
  <c r="L670" i="2"/>
  <c r="J670" i="2"/>
  <c r="G670" i="2"/>
  <c r="E670" i="2"/>
  <c r="L669" i="2"/>
  <c r="J669" i="2"/>
  <c r="G669" i="2"/>
  <c r="E669" i="2"/>
  <c r="L668" i="2"/>
  <c r="J668" i="2"/>
  <c r="G668" i="2"/>
  <c r="E668" i="2"/>
  <c r="L667" i="2"/>
  <c r="J667" i="2"/>
  <c r="G667" i="2"/>
  <c r="E667" i="2"/>
  <c r="L666" i="2"/>
  <c r="J666" i="2"/>
  <c r="G666" i="2"/>
  <c r="E666" i="2"/>
  <c r="L665" i="2"/>
  <c r="J665" i="2"/>
  <c r="G665" i="2"/>
  <c r="E665" i="2"/>
  <c r="L664" i="2"/>
  <c r="J664" i="2"/>
  <c r="G664" i="2"/>
  <c r="E664" i="2"/>
  <c r="L663" i="2"/>
  <c r="J663" i="2"/>
  <c r="G663" i="2"/>
  <c r="E663" i="2"/>
  <c r="L662" i="2"/>
  <c r="J662" i="2"/>
  <c r="G662" i="2"/>
  <c r="E662" i="2"/>
  <c r="L661" i="2"/>
  <c r="J661" i="2"/>
  <c r="G661" i="2"/>
  <c r="E661" i="2"/>
  <c r="L660" i="2"/>
  <c r="J660" i="2"/>
  <c r="G660" i="2"/>
  <c r="E660" i="2"/>
  <c r="L659" i="2"/>
  <c r="J659" i="2"/>
  <c r="G659" i="2"/>
  <c r="E659" i="2"/>
  <c r="L658" i="2"/>
  <c r="J658" i="2"/>
  <c r="G658" i="2"/>
  <c r="E658" i="2"/>
  <c r="L657" i="2"/>
  <c r="J657" i="2"/>
  <c r="G657" i="2"/>
  <c r="E657" i="2"/>
  <c r="L656" i="2"/>
  <c r="J656" i="2"/>
  <c r="G656" i="2"/>
  <c r="E656" i="2"/>
  <c r="L655" i="2"/>
  <c r="J655" i="2"/>
  <c r="G655" i="2"/>
  <c r="E655" i="2"/>
  <c r="L654" i="2"/>
  <c r="J654" i="2"/>
  <c r="G654" i="2"/>
  <c r="E654" i="2"/>
  <c r="L653" i="2"/>
  <c r="J653" i="2"/>
  <c r="G653" i="2"/>
  <c r="E653" i="2"/>
  <c r="L652" i="2"/>
  <c r="J652" i="2"/>
  <c r="G652" i="2"/>
  <c r="E652" i="2"/>
  <c r="L651" i="2"/>
  <c r="J651" i="2"/>
  <c r="G651" i="2"/>
  <c r="E651" i="2"/>
  <c r="L650" i="2"/>
  <c r="J650" i="2"/>
  <c r="G650" i="2"/>
  <c r="E650" i="2"/>
  <c r="L649" i="2"/>
  <c r="J649" i="2"/>
  <c r="G649" i="2"/>
  <c r="E649" i="2"/>
  <c r="L648" i="2"/>
  <c r="J648" i="2"/>
  <c r="G648" i="2"/>
  <c r="E648" i="2"/>
  <c r="L647" i="2"/>
  <c r="J647" i="2"/>
  <c r="G647" i="2"/>
  <c r="E647" i="2"/>
  <c r="L646" i="2"/>
  <c r="J646" i="2"/>
  <c r="G646" i="2"/>
  <c r="E646" i="2"/>
  <c r="L645" i="2"/>
  <c r="J645" i="2"/>
  <c r="G645" i="2"/>
  <c r="E645" i="2"/>
  <c r="L644" i="2"/>
  <c r="J644" i="2"/>
  <c r="G644" i="2"/>
  <c r="E644" i="2"/>
  <c r="L643" i="2"/>
  <c r="J643" i="2"/>
  <c r="G643" i="2"/>
  <c r="E643" i="2"/>
  <c r="L642" i="2"/>
  <c r="J642" i="2"/>
  <c r="G642" i="2"/>
  <c r="E642" i="2"/>
  <c r="L641" i="2"/>
  <c r="J641" i="2"/>
  <c r="G641" i="2"/>
  <c r="E641" i="2"/>
  <c r="L640" i="2"/>
  <c r="J640" i="2"/>
  <c r="G640" i="2"/>
  <c r="E640" i="2"/>
  <c r="L639" i="2"/>
  <c r="J639" i="2"/>
  <c r="G639" i="2"/>
  <c r="E639" i="2"/>
  <c r="L638" i="2"/>
  <c r="J638" i="2"/>
  <c r="G638" i="2"/>
  <c r="E638" i="2"/>
  <c r="L637" i="2"/>
  <c r="J637" i="2"/>
  <c r="G637" i="2"/>
  <c r="E637" i="2"/>
  <c r="L636" i="2"/>
  <c r="J636" i="2"/>
  <c r="G636" i="2"/>
  <c r="E636" i="2"/>
  <c r="L635" i="2"/>
  <c r="J635" i="2"/>
  <c r="G635" i="2"/>
  <c r="E635" i="2"/>
  <c r="L634" i="2"/>
  <c r="J634" i="2"/>
  <c r="G634" i="2"/>
  <c r="E634" i="2"/>
  <c r="L633" i="2"/>
  <c r="J633" i="2"/>
  <c r="G633" i="2"/>
  <c r="E633" i="2"/>
  <c r="L632" i="2"/>
  <c r="J632" i="2"/>
  <c r="G632" i="2"/>
  <c r="E632" i="2"/>
  <c r="L631" i="2"/>
  <c r="J631" i="2"/>
  <c r="G631" i="2"/>
  <c r="E631" i="2"/>
  <c r="L630" i="2"/>
  <c r="J630" i="2"/>
  <c r="G630" i="2"/>
  <c r="E630" i="2"/>
  <c r="L629" i="2"/>
  <c r="J629" i="2"/>
  <c r="G629" i="2"/>
  <c r="E629" i="2"/>
  <c r="L628" i="2"/>
  <c r="J628" i="2"/>
  <c r="G628" i="2"/>
  <c r="E628" i="2"/>
  <c r="L627" i="2"/>
  <c r="J627" i="2"/>
  <c r="G627" i="2"/>
  <c r="E627" i="2"/>
  <c r="L626" i="2"/>
  <c r="J626" i="2"/>
  <c r="G626" i="2"/>
  <c r="E626" i="2"/>
  <c r="L625" i="2"/>
  <c r="J625" i="2"/>
  <c r="G625" i="2"/>
  <c r="E625" i="2"/>
  <c r="L624" i="2"/>
  <c r="J624" i="2"/>
  <c r="G624" i="2"/>
  <c r="E624" i="2"/>
  <c r="L623" i="2"/>
  <c r="J623" i="2"/>
  <c r="G623" i="2"/>
  <c r="E623" i="2"/>
  <c r="L622" i="2"/>
  <c r="J622" i="2"/>
  <c r="G622" i="2"/>
  <c r="E622" i="2"/>
  <c r="L621" i="2"/>
  <c r="J621" i="2"/>
  <c r="G621" i="2"/>
  <c r="E621" i="2"/>
  <c r="L620" i="2"/>
  <c r="J620" i="2"/>
  <c r="G620" i="2"/>
  <c r="E620" i="2"/>
  <c r="L619" i="2"/>
  <c r="J619" i="2"/>
  <c r="G619" i="2"/>
  <c r="E619" i="2"/>
  <c r="L618" i="2"/>
  <c r="J618" i="2"/>
  <c r="G618" i="2"/>
  <c r="E618" i="2"/>
  <c r="L617" i="2"/>
  <c r="J617" i="2"/>
  <c r="G617" i="2"/>
  <c r="E617" i="2"/>
  <c r="L616" i="2"/>
  <c r="J616" i="2"/>
  <c r="G616" i="2"/>
  <c r="E616" i="2"/>
  <c r="L615" i="2"/>
  <c r="J615" i="2"/>
  <c r="G615" i="2"/>
  <c r="E615" i="2"/>
  <c r="L614" i="2"/>
  <c r="J614" i="2"/>
  <c r="G614" i="2"/>
  <c r="E614" i="2"/>
  <c r="L613" i="2"/>
  <c r="J613" i="2"/>
  <c r="G613" i="2"/>
  <c r="E613" i="2"/>
  <c r="L612" i="2"/>
  <c r="J612" i="2"/>
  <c r="G612" i="2"/>
  <c r="E612" i="2"/>
  <c r="L611" i="2"/>
  <c r="J611" i="2"/>
  <c r="G611" i="2"/>
  <c r="E611" i="2"/>
  <c r="L610" i="2"/>
  <c r="J610" i="2"/>
  <c r="G610" i="2"/>
  <c r="E610" i="2"/>
  <c r="L609" i="2"/>
  <c r="J609" i="2"/>
  <c r="G609" i="2"/>
  <c r="E609" i="2"/>
  <c r="L608" i="2"/>
  <c r="J608" i="2"/>
  <c r="G608" i="2"/>
  <c r="E608" i="2"/>
  <c r="L607" i="2"/>
  <c r="J607" i="2"/>
  <c r="G607" i="2"/>
  <c r="E607" i="2"/>
  <c r="L606" i="2"/>
  <c r="J606" i="2"/>
  <c r="G606" i="2"/>
  <c r="E606" i="2"/>
  <c r="L605" i="2"/>
  <c r="J605" i="2"/>
  <c r="G605" i="2"/>
  <c r="E605" i="2"/>
  <c r="L604" i="2"/>
  <c r="J604" i="2"/>
  <c r="G604" i="2"/>
  <c r="E604" i="2"/>
  <c r="L603" i="2"/>
  <c r="J603" i="2"/>
  <c r="G603" i="2"/>
  <c r="E603" i="2"/>
  <c r="L602" i="2"/>
  <c r="J602" i="2"/>
  <c r="G602" i="2"/>
  <c r="E602" i="2"/>
  <c r="L601" i="2"/>
  <c r="J601" i="2"/>
  <c r="G601" i="2"/>
  <c r="E601" i="2"/>
  <c r="L600" i="2"/>
  <c r="J600" i="2"/>
  <c r="G600" i="2"/>
  <c r="E600" i="2"/>
  <c r="L599" i="2"/>
  <c r="J599" i="2"/>
  <c r="G599" i="2"/>
  <c r="E599" i="2"/>
  <c r="L598" i="2"/>
  <c r="J598" i="2"/>
  <c r="G598" i="2"/>
  <c r="E598" i="2"/>
  <c r="L597" i="2"/>
  <c r="J597" i="2"/>
  <c r="G597" i="2"/>
  <c r="E597" i="2"/>
  <c r="L596" i="2"/>
  <c r="J596" i="2"/>
  <c r="G596" i="2"/>
  <c r="E596" i="2"/>
  <c r="L595" i="2"/>
  <c r="J595" i="2"/>
  <c r="G595" i="2"/>
  <c r="E595" i="2"/>
  <c r="L594" i="2"/>
  <c r="J594" i="2"/>
  <c r="G594" i="2"/>
  <c r="E594" i="2"/>
  <c r="L593" i="2"/>
  <c r="J593" i="2"/>
  <c r="G593" i="2"/>
  <c r="E593" i="2"/>
  <c r="L592" i="2"/>
  <c r="J592" i="2"/>
  <c r="G592" i="2"/>
  <c r="E592" i="2"/>
  <c r="L591" i="2"/>
  <c r="J591" i="2"/>
  <c r="G591" i="2"/>
  <c r="E591" i="2"/>
  <c r="L590" i="2"/>
  <c r="J590" i="2"/>
  <c r="G590" i="2"/>
  <c r="E590" i="2"/>
  <c r="L589" i="2"/>
  <c r="J589" i="2"/>
  <c r="G589" i="2"/>
  <c r="E589" i="2"/>
  <c r="L588" i="2"/>
  <c r="J588" i="2"/>
  <c r="G588" i="2"/>
  <c r="E588" i="2"/>
  <c r="L587" i="2"/>
  <c r="J587" i="2"/>
  <c r="G587" i="2"/>
  <c r="E587" i="2"/>
  <c r="L586" i="2"/>
  <c r="J586" i="2"/>
  <c r="G586" i="2"/>
  <c r="E586" i="2"/>
  <c r="L585" i="2"/>
  <c r="J585" i="2"/>
  <c r="G585" i="2"/>
  <c r="E585" i="2"/>
  <c r="L584" i="2"/>
  <c r="J584" i="2"/>
  <c r="G584" i="2"/>
  <c r="E584" i="2"/>
  <c r="L583" i="2"/>
  <c r="J583" i="2"/>
  <c r="G583" i="2"/>
  <c r="E583" i="2"/>
  <c r="L582" i="2"/>
  <c r="J582" i="2"/>
  <c r="G582" i="2"/>
  <c r="E582" i="2"/>
  <c r="L581" i="2"/>
  <c r="J581" i="2"/>
  <c r="G581" i="2"/>
  <c r="E581" i="2"/>
  <c r="L580" i="2"/>
  <c r="J580" i="2"/>
  <c r="G580" i="2"/>
  <c r="E580" i="2"/>
  <c r="L579" i="2"/>
  <c r="J579" i="2"/>
  <c r="G579" i="2"/>
  <c r="E579" i="2"/>
  <c r="L578" i="2"/>
  <c r="J578" i="2"/>
  <c r="G578" i="2"/>
  <c r="E578" i="2"/>
  <c r="L577" i="2"/>
  <c r="J577" i="2"/>
  <c r="G577" i="2"/>
  <c r="E577" i="2"/>
  <c r="L576" i="2"/>
  <c r="J576" i="2"/>
  <c r="G576" i="2"/>
  <c r="E576" i="2"/>
  <c r="L575" i="2"/>
  <c r="J575" i="2"/>
  <c r="G575" i="2"/>
  <c r="E575" i="2"/>
  <c r="L574" i="2"/>
  <c r="J574" i="2"/>
  <c r="G574" i="2"/>
  <c r="E574" i="2"/>
  <c r="L573" i="2"/>
  <c r="J573" i="2"/>
  <c r="G573" i="2"/>
  <c r="E573" i="2"/>
  <c r="L572" i="2"/>
  <c r="J572" i="2"/>
  <c r="G572" i="2"/>
  <c r="E572" i="2"/>
  <c r="L571" i="2"/>
  <c r="J571" i="2"/>
  <c r="G571" i="2"/>
  <c r="E571" i="2"/>
  <c r="L570" i="2"/>
  <c r="J570" i="2"/>
  <c r="G570" i="2"/>
  <c r="E570" i="2"/>
  <c r="L569" i="2"/>
  <c r="J569" i="2"/>
  <c r="G569" i="2"/>
  <c r="E569" i="2"/>
  <c r="L568" i="2"/>
  <c r="J568" i="2"/>
  <c r="G568" i="2"/>
  <c r="E568" i="2"/>
  <c r="L567" i="2"/>
  <c r="J567" i="2"/>
  <c r="G567" i="2"/>
  <c r="E567" i="2"/>
  <c r="L566" i="2"/>
  <c r="J566" i="2"/>
  <c r="G566" i="2"/>
  <c r="E566" i="2"/>
  <c r="L565" i="2"/>
  <c r="J565" i="2"/>
  <c r="G565" i="2"/>
  <c r="E565" i="2"/>
  <c r="L564" i="2"/>
  <c r="J564" i="2"/>
  <c r="G564" i="2"/>
  <c r="E564" i="2"/>
  <c r="L563" i="2"/>
  <c r="J563" i="2"/>
  <c r="G563" i="2"/>
  <c r="E563" i="2"/>
  <c r="L562" i="2"/>
  <c r="J562" i="2"/>
  <c r="G562" i="2"/>
  <c r="E562" i="2"/>
  <c r="L561" i="2"/>
  <c r="J561" i="2"/>
  <c r="G561" i="2"/>
  <c r="E561" i="2"/>
  <c r="L560" i="2"/>
  <c r="J560" i="2"/>
  <c r="G560" i="2"/>
  <c r="E560" i="2"/>
  <c r="L559" i="2"/>
  <c r="J559" i="2"/>
  <c r="G559" i="2"/>
  <c r="E559" i="2"/>
  <c r="L558" i="2"/>
  <c r="J558" i="2"/>
  <c r="G558" i="2"/>
  <c r="E558" i="2"/>
  <c r="L557" i="2"/>
  <c r="J557" i="2"/>
  <c r="G557" i="2"/>
  <c r="E557" i="2"/>
  <c r="L556" i="2"/>
  <c r="J556" i="2"/>
  <c r="G556" i="2"/>
  <c r="E556" i="2"/>
  <c r="L555" i="2"/>
  <c r="J555" i="2"/>
  <c r="G555" i="2"/>
  <c r="E555" i="2"/>
  <c r="L554" i="2"/>
  <c r="J554" i="2"/>
  <c r="G554" i="2"/>
  <c r="E554" i="2"/>
  <c r="L553" i="2"/>
  <c r="J553" i="2"/>
  <c r="G553" i="2"/>
  <c r="E553" i="2"/>
  <c r="L552" i="2"/>
  <c r="J552" i="2"/>
  <c r="G552" i="2"/>
  <c r="E552" i="2"/>
  <c r="L551" i="2"/>
  <c r="J551" i="2"/>
  <c r="G551" i="2"/>
  <c r="E551" i="2"/>
  <c r="L550" i="2"/>
  <c r="J550" i="2"/>
  <c r="G550" i="2"/>
  <c r="E550" i="2"/>
  <c r="L549" i="2"/>
  <c r="J549" i="2"/>
  <c r="G549" i="2"/>
  <c r="E549" i="2"/>
  <c r="L548" i="2"/>
  <c r="J548" i="2"/>
  <c r="G548" i="2"/>
  <c r="E548" i="2"/>
  <c r="L547" i="2"/>
  <c r="J547" i="2"/>
  <c r="G547" i="2"/>
  <c r="E547" i="2"/>
  <c r="L546" i="2"/>
  <c r="J546" i="2"/>
  <c r="G546" i="2"/>
  <c r="E546" i="2"/>
  <c r="L545" i="2"/>
  <c r="J545" i="2"/>
  <c r="G545" i="2"/>
  <c r="E545" i="2"/>
  <c r="L544" i="2"/>
  <c r="J544" i="2"/>
  <c r="G544" i="2"/>
  <c r="E544" i="2"/>
  <c r="L543" i="2"/>
  <c r="J543" i="2"/>
  <c r="G543" i="2"/>
  <c r="E543" i="2"/>
  <c r="L542" i="2"/>
  <c r="J542" i="2"/>
  <c r="G542" i="2"/>
  <c r="E542" i="2"/>
  <c r="L541" i="2"/>
  <c r="J541" i="2"/>
  <c r="G541" i="2"/>
  <c r="E541" i="2"/>
  <c r="L540" i="2"/>
  <c r="J540" i="2"/>
  <c r="G540" i="2"/>
  <c r="E540" i="2"/>
  <c r="L539" i="2"/>
  <c r="J539" i="2"/>
  <c r="G539" i="2"/>
  <c r="E539" i="2"/>
  <c r="L538" i="2"/>
  <c r="J538" i="2"/>
  <c r="G538" i="2"/>
  <c r="E538" i="2"/>
  <c r="L537" i="2"/>
  <c r="J537" i="2"/>
  <c r="G537" i="2"/>
  <c r="E537" i="2"/>
  <c r="L536" i="2"/>
  <c r="J536" i="2"/>
  <c r="G536" i="2"/>
  <c r="E536" i="2"/>
  <c r="L535" i="2"/>
  <c r="J535" i="2"/>
  <c r="G535" i="2"/>
  <c r="E535" i="2"/>
  <c r="L534" i="2"/>
  <c r="J534" i="2"/>
  <c r="G534" i="2"/>
  <c r="E534" i="2"/>
  <c r="L533" i="2"/>
  <c r="J533" i="2"/>
  <c r="G533" i="2"/>
  <c r="E533" i="2"/>
  <c r="L532" i="2"/>
  <c r="J532" i="2"/>
  <c r="G532" i="2"/>
  <c r="E532" i="2"/>
  <c r="L531" i="2"/>
  <c r="J531" i="2"/>
  <c r="G531" i="2"/>
  <c r="E531" i="2"/>
  <c r="L530" i="2"/>
  <c r="J530" i="2"/>
  <c r="G530" i="2"/>
  <c r="E530" i="2"/>
  <c r="L529" i="2"/>
  <c r="J529" i="2"/>
  <c r="G529" i="2"/>
  <c r="E529" i="2"/>
  <c r="L528" i="2"/>
  <c r="J528" i="2"/>
  <c r="G528" i="2"/>
  <c r="E528" i="2"/>
  <c r="L527" i="2"/>
  <c r="J527" i="2"/>
  <c r="G527" i="2"/>
  <c r="E527" i="2"/>
  <c r="L526" i="2"/>
  <c r="J526" i="2"/>
  <c r="G526" i="2"/>
  <c r="E526" i="2"/>
  <c r="L525" i="2"/>
  <c r="J525" i="2"/>
  <c r="G525" i="2"/>
  <c r="E525" i="2"/>
  <c r="L524" i="2"/>
  <c r="J524" i="2"/>
  <c r="G524" i="2"/>
  <c r="E524" i="2"/>
  <c r="L523" i="2"/>
  <c r="J523" i="2"/>
  <c r="G523" i="2"/>
  <c r="E523" i="2"/>
  <c r="L522" i="2"/>
  <c r="J522" i="2"/>
  <c r="G522" i="2"/>
  <c r="E522" i="2"/>
  <c r="L521" i="2"/>
  <c r="J521" i="2"/>
  <c r="G521" i="2"/>
  <c r="E521" i="2"/>
  <c r="L520" i="2"/>
  <c r="J520" i="2"/>
  <c r="G520" i="2"/>
  <c r="E520" i="2"/>
  <c r="L519" i="2"/>
  <c r="J519" i="2"/>
  <c r="G519" i="2"/>
  <c r="E519" i="2"/>
  <c r="L518" i="2"/>
  <c r="J518" i="2"/>
  <c r="G518" i="2"/>
  <c r="E518" i="2"/>
  <c r="L517" i="2"/>
  <c r="J517" i="2"/>
  <c r="G517" i="2"/>
  <c r="E517" i="2"/>
  <c r="L516" i="2"/>
  <c r="J516" i="2"/>
  <c r="G516" i="2"/>
  <c r="E516" i="2"/>
  <c r="L515" i="2"/>
  <c r="J515" i="2"/>
  <c r="G515" i="2"/>
  <c r="E515" i="2"/>
  <c r="L514" i="2"/>
  <c r="J514" i="2"/>
  <c r="G514" i="2"/>
  <c r="E514" i="2"/>
  <c r="L513" i="2"/>
  <c r="J513" i="2"/>
  <c r="G513" i="2"/>
  <c r="E513" i="2"/>
  <c r="L512" i="2"/>
  <c r="J512" i="2"/>
  <c r="G512" i="2"/>
  <c r="E512" i="2"/>
  <c r="L511" i="2"/>
  <c r="J511" i="2"/>
  <c r="G511" i="2"/>
  <c r="E511" i="2"/>
  <c r="L510" i="2"/>
  <c r="J510" i="2"/>
  <c r="G510" i="2"/>
  <c r="E510" i="2"/>
  <c r="L509" i="2"/>
  <c r="J509" i="2"/>
  <c r="G509" i="2"/>
  <c r="E509" i="2"/>
  <c r="L508" i="2"/>
  <c r="J508" i="2"/>
  <c r="G508" i="2"/>
  <c r="E508" i="2"/>
  <c r="L507" i="2"/>
  <c r="J507" i="2"/>
  <c r="G507" i="2"/>
  <c r="E507" i="2"/>
  <c r="L506" i="2"/>
  <c r="J506" i="2"/>
  <c r="G506" i="2"/>
  <c r="E506" i="2"/>
  <c r="L505" i="2"/>
  <c r="J505" i="2"/>
  <c r="G505" i="2"/>
  <c r="E505" i="2"/>
  <c r="L504" i="2"/>
  <c r="J504" i="2"/>
  <c r="G504" i="2"/>
  <c r="E504" i="2"/>
  <c r="L503" i="2"/>
  <c r="J503" i="2"/>
  <c r="G503" i="2"/>
  <c r="E503" i="2"/>
  <c r="L502" i="2"/>
  <c r="J502" i="2"/>
  <c r="G502" i="2"/>
  <c r="E502" i="2"/>
  <c r="L501" i="2"/>
  <c r="J501" i="2"/>
  <c r="G501" i="2"/>
  <c r="E501" i="2"/>
  <c r="L500" i="2"/>
  <c r="J500" i="2"/>
  <c r="G500" i="2"/>
  <c r="E500" i="2"/>
  <c r="L499" i="2"/>
  <c r="J499" i="2"/>
  <c r="G499" i="2"/>
  <c r="E499" i="2"/>
  <c r="L498" i="2"/>
  <c r="J498" i="2"/>
  <c r="G498" i="2"/>
  <c r="E498" i="2"/>
  <c r="L497" i="2"/>
  <c r="J497" i="2"/>
  <c r="G497" i="2"/>
  <c r="E497" i="2"/>
  <c r="L496" i="2"/>
  <c r="J496" i="2"/>
  <c r="G496" i="2"/>
  <c r="E496" i="2"/>
  <c r="L495" i="2"/>
  <c r="J495" i="2"/>
  <c r="G495" i="2"/>
  <c r="E495" i="2"/>
  <c r="L494" i="2"/>
  <c r="J494" i="2"/>
  <c r="G494" i="2"/>
  <c r="E494" i="2"/>
  <c r="L493" i="2"/>
  <c r="J493" i="2"/>
  <c r="G493" i="2"/>
  <c r="E493" i="2"/>
  <c r="L492" i="2"/>
  <c r="J492" i="2"/>
  <c r="G492" i="2"/>
  <c r="E492" i="2"/>
  <c r="L491" i="2"/>
  <c r="J491" i="2"/>
  <c r="G491" i="2"/>
  <c r="E491" i="2"/>
  <c r="L490" i="2"/>
  <c r="J490" i="2"/>
  <c r="G490" i="2"/>
  <c r="E490" i="2"/>
  <c r="L489" i="2"/>
  <c r="J489" i="2"/>
  <c r="G489" i="2"/>
  <c r="E489" i="2"/>
  <c r="L488" i="2"/>
  <c r="J488" i="2"/>
  <c r="G488" i="2"/>
  <c r="E488" i="2"/>
  <c r="L487" i="2"/>
  <c r="J487" i="2"/>
  <c r="G487" i="2"/>
  <c r="E487" i="2"/>
  <c r="L486" i="2"/>
  <c r="J486" i="2"/>
  <c r="G486" i="2"/>
  <c r="E486" i="2"/>
  <c r="L485" i="2"/>
  <c r="J485" i="2"/>
  <c r="G485" i="2"/>
  <c r="E485" i="2"/>
  <c r="L484" i="2"/>
  <c r="J484" i="2"/>
  <c r="G484" i="2"/>
  <c r="E484" i="2"/>
  <c r="L483" i="2"/>
  <c r="J483" i="2"/>
  <c r="G483" i="2"/>
  <c r="E483" i="2"/>
  <c r="L482" i="2"/>
  <c r="J482" i="2"/>
  <c r="G482" i="2"/>
  <c r="E482" i="2"/>
  <c r="L481" i="2"/>
  <c r="J481" i="2"/>
  <c r="G481" i="2"/>
  <c r="E481" i="2"/>
  <c r="L480" i="2"/>
  <c r="J480" i="2"/>
  <c r="G480" i="2"/>
  <c r="E480" i="2"/>
  <c r="L479" i="2"/>
  <c r="J479" i="2"/>
  <c r="G479" i="2"/>
  <c r="E479" i="2"/>
  <c r="L478" i="2"/>
  <c r="J478" i="2"/>
  <c r="G478" i="2"/>
  <c r="E478" i="2"/>
  <c r="L477" i="2"/>
  <c r="J477" i="2"/>
  <c r="G477" i="2"/>
  <c r="E477" i="2"/>
  <c r="L476" i="2"/>
  <c r="J476" i="2"/>
  <c r="G476" i="2"/>
  <c r="E476" i="2"/>
  <c r="L475" i="2"/>
  <c r="J475" i="2"/>
  <c r="G475" i="2"/>
  <c r="E475" i="2"/>
  <c r="L474" i="2"/>
  <c r="J474" i="2"/>
  <c r="G474" i="2"/>
  <c r="E474" i="2"/>
  <c r="L473" i="2"/>
  <c r="J473" i="2"/>
  <c r="G473" i="2"/>
  <c r="E473" i="2"/>
  <c r="L472" i="2"/>
  <c r="J472" i="2"/>
  <c r="G472" i="2"/>
  <c r="E472" i="2"/>
  <c r="L471" i="2"/>
  <c r="J471" i="2"/>
  <c r="G471" i="2"/>
  <c r="E471" i="2"/>
  <c r="L470" i="2"/>
  <c r="J470" i="2"/>
  <c r="G470" i="2"/>
  <c r="E470" i="2"/>
  <c r="L469" i="2"/>
  <c r="J469" i="2"/>
  <c r="G469" i="2"/>
  <c r="E469" i="2"/>
  <c r="L468" i="2"/>
  <c r="J468" i="2"/>
  <c r="G468" i="2"/>
  <c r="E468" i="2"/>
  <c r="L467" i="2"/>
  <c r="J467" i="2"/>
  <c r="G467" i="2"/>
  <c r="E467" i="2"/>
  <c r="L466" i="2"/>
  <c r="J466" i="2"/>
  <c r="G466" i="2"/>
  <c r="E466" i="2"/>
  <c r="L465" i="2"/>
  <c r="J465" i="2"/>
  <c r="G465" i="2"/>
  <c r="E465" i="2"/>
  <c r="L464" i="2"/>
  <c r="J464" i="2"/>
  <c r="G464" i="2"/>
  <c r="E464" i="2"/>
  <c r="L463" i="2"/>
  <c r="J463" i="2"/>
  <c r="G463" i="2"/>
  <c r="E463" i="2"/>
  <c r="L462" i="2"/>
  <c r="J462" i="2"/>
  <c r="G462" i="2"/>
  <c r="E462" i="2"/>
  <c r="L461" i="2"/>
  <c r="J461" i="2"/>
  <c r="G461" i="2"/>
  <c r="E461" i="2"/>
  <c r="L460" i="2"/>
  <c r="J460" i="2"/>
  <c r="G460" i="2"/>
  <c r="E460" i="2"/>
  <c r="L459" i="2"/>
  <c r="J459" i="2"/>
  <c r="G459" i="2"/>
  <c r="E459" i="2"/>
  <c r="L458" i="2"/>
  <c r="J458" i="2"/>
  <c r="G458" i="2"/>
  <c r="E458" i="2"/>
  <c r="L457" i="2"/>
  <c r="J457" i="2"/>
  <c r="G457" i="2"/>
  <c r="E457" i="2"/>
  <c r="L456" i="2"/>
  <c r="J456" i="2"/>
  <c r="G456" i="2"/>
  <c r="E456" i="2"/>
  <c r="L455" i="2"/>
  <c r="J455" i="2"/>
  <c r="G455" i="2"/>
  <c r="E455" i="2"/>
  <c r="L454" i="2"/>
  <c r="J454" i="2"/>
  <c r="G454" i="2"/>
  <c r="E454" i="2"/>
  <c r="L453" i="2"/>
  <c r="J453" i="2"/>
  <c r="G453" i="2"/>
  <c r="E453" i="2"/>
  <c r="L452" i="2"/>
  <c r="J452" i="2"/>
  <c r="G452" i="2"/>
  <c r="E452" i="2"/>
  <c r="L451" i="2"/>
  <c r="J451" i="2"/>
  <c r="G451" i="2"/>
  <c r="E451" i="2"/>
  <c r="L450" i="2"/>
  <c r="J450" i="2"/>
  <c r="G450" i="2"/>
  <c r="E450" i="2"/>
  <c r="L449" i="2"/>
  <c r="J449" i="2"/>
  <c r="G449" i="2"/>
  <c r="E449" i="2"/>
  <c r="L448" i="2"/>
  <c r="J448" i="2"/>
  <c r="G448" i="2"/>
  <c r="E448" i="2"/>
  <c r="L447" i="2"/>
  <c r="J447" i="2"/>
  <c r="G447" i="2"/>
  <c r="E447" i="2"/>
  <c r="L446" i="2"/>
  <c r="J446" i="2"/>
  <c r="G446" i="2"/>
  <c r="E446" i="2"/>
  <c r="L445" i="2"/>
  <c r="J445" i="2"/>
  <c r="G445" i="2"/>
  <c r="E445" i="2"/>
  <c r="L444" i="2"/>
  <c r="J444" i="2"/>
  <c r="G444" i="2"/>
  <c r="E444" i="2"/>
  <c r="L443" i="2"/>
  <c r="J443" i="2"/>
  <c r="G443" i="2"/>
  <c r="E443" i="2"/>
  <c r="L442" i="2"/>
  <c r="J442" i="2"/>
  <c r="G442" i="2"/>
  <c r="E442" i="2"/>
  <c r="L441" i="2"/>
  <c r="J441" i="2"/>
  <c r="G441" i="2"/>
  <c r="E441" i="2"/>
  <c r="L440" i="2"/>
  <c r="J440" i="2"/>
  <c r="G440" i="2"/>
  <c r="E440" i="2"/>
  <c r="L439" i="2"/>
  <c r="J439" i="2"/>
  <c r="G439" i="2"/>
  <c r="E439" i="2"/>
  <c r="L438" i="2"/>
  <c r="J438" i="2"/>
  <c r="G438" i="2"/>
  <c r="E438" i="2"/>
  <c r="L437" i="2"/>
  <c r="J437" i="2"/>
  <c r="G437" i="2"/>
  <c r="E437" i="2"/>
  <c r="L436" i="2"/>
  <c r="J436" i="2"/>
  <c r="G436" i="2"/>
  <c r="E436" i="2"/>
  <c r="L435" i="2"/>
  <c r="J435" i="2"/>
  <c r="G435" i="2"/>
  <c r="E435" i="2"/>
  <c r="L434" i="2"/>
  <c r="J434" i="2"/>
  <c r="G434" i="2"/>
  <c r="E434" i="2"/>
  <c r="L433" i="2"/>
  <c r="J433" i="2"/>
  <c r="G433" i="2"/>
  <c r="E433" i="2"/>
  <c r="L432" i="2"/>
  <c r="J432" i="2"/>
  <c r="G432" i="2"/>
  <c r="E432" i="2"/>
  <c r="L431" i="2"/>
  <c r="J431" i="2"/>
  <c r="G431" i="2"/>
  <c r="E431" i="2"/>
  <c r="L430" i="2"/>
  <c r="J430" i="2"/>
  <c r="G430" i="2"/>
  <c r="E430" i="2"/>
  <c r="L429" i="2"/>
  <c r="J429" i="2"/>
  <c r="G429" i="2"/>
  <c r="E429" i="2"/>
  <c r="L428" i="2"/>
  <c r="J428" i="2"/>
  <c r="G428" i="2"/>
  <c r="E428" i="2"/>
  <c r="L427" i="2"/>
  <c r="J427" i="2"/>
  <c r="G427" i="2"/>
  <c r="E427" i="2"/>
  <c r="L426" i="2"/>
  <c r="J426" i="2"/>
  <c r="G426" i="2"/>
  <c r="E426" i="2"/>
  <c r="L425" i="2"/>
  <c r="J425" i="2"/>
  <c r="G425" i="2"/>
  <c r="E425" i="2"/>
  <c r="L424" i="2"/>
  <c r="J424" i="2"/>
  <c r="G424" i="2"/>
  <c r="E424" i="2"/>
  <c r="L423" i="2"/>
  <c r="J423" i="2"/>
  <c r="G423" i="2"/>
  <c r="E423" i="2"/>
  <c r="L422" i="2"/>
  <c r="J422" i="2"/>
  <c r="G422" i="2"/>
  <c r="E422" i="2"/>
  <c r="L421" i="2"/>
  <c r="J421" i="2"/>
  <c r="G421" i="2"/>
  <c r="E421" i="2"/>
  <c r="L420" i="2"/>
  <c r="J420" i="2"/>
  <c r="G420" i="2"/>
  <c r="E420" i="2"/>
  <c r="L419" i="2"/>
  <c r="J419" i="2"/>
  <c r="G419" i="2"/>
  <c r="E419" i="2"/>
  <c r="L418" i="2"/>
  <c r="J418" i="2"/>
  <c r="G418" i="2"/>
  <c r="E418" i="2"/>
  <c r="L417" i="2"/>
  <c r="J417" i="2"/>
  <c r="G417" i="2"/>
  <c r="E417" i="2"/>
  <c r="L416" i="2"/>
  <c r="J416" i="2"/>
  <c r="G416" i="2"/>
  <c r="E416" i="2"/>
  <c r="L415" i="2"/>
  <c r="J415" i="2"/>
  <c r="G415" i="2"/>
  <c r="E415" i="2"/>
  <c r="L414" i="2"/>
  <c r="J414" i="2"/>
  <c r="G414" i="2"/>
  <c r="E414" i="2"/>
  <c r="L413" i="2"/>
  <c r="J413" i="2"/>
  <c r="G413" i="2"/>
  <c r="E413" i="2"/>
  <c r="L412" i="2"/>
  <c r="J412" i="2"/>
  <c r="G412" i="2"/>
  <c r="E412" i="2"/>
  <c r="L411" i="2"/>
  <c r="J411" i="2"/>
  <c r="G411" i="2"/>
  <c r="E411" i="2"/>
  <c r="L410" i="2"/>
  <c r="J410" i="2"/>
  <c r="G410" i="2"/>
  <c r="E410" i="2"/>
  <c r="L409" i="2"/>
  <c r="J409" i="2"/>
  <c r="G409" i="2"/>
  <c r="E409" i="2"/>
  <c r="L408" i="2"/>
  <c r="J408" i="2"/>
  <c r="G408" i="2"/>
  <c r="E408" i="2"/>
  <c r="L407" i="2"/>
  <c r="J407" i="2"/>
  <c r="G407" i="2"/>
  <c r="E407" i="2"/>
  <c r="L406" i="2"/>
  <c r="J406" i="2"/>
  <c r="G406" i="2"/>
  <c r="E406" i="2"/>
  <c r="L405" i="2"/>
  <c r="J405" i="2"/>
  <c r="G405" i="2"/>
  <c r="E405" i="2"/>
  <c r="L404" i="2"/>
  <c r="J404" i="2"/>
  <c r="G404" i="2"/>
  <c r="E404" i="2"/>
  <c r="L403" i="2"/>
  <c r="J403" i="2"/>
  <c r="G403" i="2"/>
  <c r="E403" i="2"/>
  <c r="L402" i="2"/>
  <c r="J402" i="2"/>
  <c r="G402" i="2"/>
  <c r="E402" i="2"/>
  <c r="L401" i="2"/>
  <c r="J401" i="2"/>
  <c r="G401" i="2"/>
  <c r="E401" i="2"/>
  <c r="L400" i="2"/>
  <c r="J400" i="2"/>
  <c r="G400" i="2"/>
  <c r="E400" i="2"/>
  <c r="L399" i="2"/>
  <c r="J399" i="2"/>
  <c r="G399" i="2"/>
  <c r="E399" i="2"/>
  <c r="L398" i="2"/>
  <c r="J398" i="2"/>
  <c r="G398" i="2"/>
  <c r="E398" i="2"/>
  <c r="L397" i="2"/>
  <c r="J397" i="2"/>
  <c r="G397" i="2"/>
  <c r="E397" i="2"/>
  <c r="L396" i="2"/>
  <c r="J396" i="2"/>
  <c r="G396" i="2"/>
  <c r="E396" i="2"/>
  <c r="L395" i="2"/>
  <c r="J395" i="2"/>
  <c r="G395" i="2"/>
  <c r="E395" i="2"/>
  <c r="L394" i="2"/>
  <c r="J394" i="2"/>
  <c r="G394" i="2"/>
  <c r="E394" i="2"/>
  <c r="L393" i="2"/>
  <c r="J393" i="2"/>
  <c r="G393" i="2"/>
  <c r="E393" i="2"/>
  <c r="L392" i="2"/>
  <c r="J392" i="2"/>
  <c r="G392" i="2"/>
  <c r="E392" i="2"/>
  <c r="L391" i="2"/>
  <c r="J391" i="2"/>
  <c r="G391" i="2"/>
  <c r="E391" i="2"/>
  <c r="L390" i="2"/>
  <c r="J390" i="2"/>
  <c r="G390" i="2"/>
  <c r="E390" i="2"/>
  <c r="L389" i="2"/>
  <c r="J389" i="2"/>
  <c r="G389" i="2"/>
  <c r="E389" i="2"/>
  <c r="L388" i="2"/>
  <c r="J388" i="2"/>
  <c r="G388" i="2"/>
  <c r="E388" i="2"/>
  <c r="L387" i="2"/>
  <c r="J387" i="2"/>
  <c r="G387" i="2"/>
  <c r="E387" i="2"/>
  <c r="L386" i="2"/>
  <c r="J386" i="2"/>
  <c r="G386" i="2"/>
  <c r="E386" i="2"/>
  <c r="L385" i="2"/>
  <c r="J385" i="2"/>
  <c r="G385" i="2"/>
  <c r="E385" i="2"/>
  <c r="L384" i="2"/>
  <c r="J384" i="2"/>
  <c r="G384" i="2"/>
  <c r="E384" i="2"/>
  <c r="L383" i="2"/>
  <c r="J383" i="2"/>
  <c r="G383" i="2"/>
  <c r="E383" i="2"/>
  <c r="L382" i="2"/>
  <c r="J382" i="2"/>
  <c r="G382" i="2"/>
  <c r="E382" i="2"/>
  <c r="L381" i="2"/>
  <c r="J381" i="2"/>
  <c r="G381" i="2"/>
  <c r="E381" i="2"/>
  <c r="L380" i="2"/>
  <c r="J380" i="2"/>
  <c r="G380" i="2"/>
  <c r="E380" i="2"/>
  <c r="L379" i="2"/>
  <c r="J379" i="2"/>
  <c r="G379" i="2"/>
  <c r="E379" i="2"/>
  <c r="L378" i="2"/>
  <c r="J378" i="2"/>
  <c r="G378" i="2"/>
  <c r="E378" i="2"/>
  <c r="L377" i="2"/>
  <c r="J377" i="2"/>
  <c r="G377" i="2"/>
  <c r="E377" i="2"/>
  <c r="L376" i="2"/>
  <c r="J376" i="2"/>
  <c r="G376" i="2"/>
  <c r="E376" i="2"/>
  <c r="L375" i="2"/>
  <c r="J375" i="2"/>
  <c r="G375" i="2"/>
  <c r="E375" i="2"/>
  <c r="L374" i="2"/>
  <c r="J374" i="2"/>
  <c r="G374" i="2"/>
  <c r="E374" i="2"/>
  <c r="L373" i="2"/>
  <c r="J373" i="2"/>
  <c r="G373" i="2"/>
  <c r="E373" i="2"/>
  <c r="L372" i="2"/>
  <c r="J372" i="2"/>
  <c r="G372" i="2"/>
  <c r="E372" i="2"/>
  <c r="L371" i="2"/>
  <c r="J371" i="2"/>
  <c r="G371" i="2"/>
  <c r="E371" i="2"/>
  <c r="L370" i="2"/>
  <c r="J370" i="2"/>
  <c r="G370" i="2"/>
  <c r="E370" i="2"/>
  <c r="L369" i="2"/>
  <c r="J369" i="2"/>
  <c r="G369" i="2"/>
  <c r="E369" i="2"/>
  <c r="L368" i="2"/>
  <c r="J368" i="2"/>
  <c r="G368" i="2"/>
  <c r="E368" i="2"/>
  <c r="L367" i="2"/>
  <c r="J367" i="2"/>
  <c r="G367" i="2"/>
  <c r="E367" i="2"/>
  <c r="L366" i="2"/>
  <c r="J366" i="2"/>
  <c r="G366" i="2"/>
  <c r="E366" i="2"/>
  <c r="L365" i="2"/>
  <c r="J365" i="2"/>
  <c r="G365" i="2"/>
  <c r="E365" i="2"/>
  <c r="L364" i="2"/>
  <c r="J364" i="2"/>
  <c r="G364" i="2"/>
  <c r="E364" i="2"/>
  <c r="L363" i="2"/>
  <c r="J363" i="2"/>
  <c r="G363" i="2"/>
  <c r="E363" i="2"/>
  <c r="L362" i="2"/>
  <c r="J362" i="2"/>
  <c r="G362" i="2"/>
  <c r="E362" i="2"/>
  <c r="L361" i="2"/>
  <c r="J361" i="2"/>
  <c r="G361" i="2"/>
  <c r="E361" i="2"/>
  <c r="L360" i="2"/>
  <c r="J360" i="2"/>
  <c r="G360" i="2"/>
  <c r="E360" i="2"/>
  <c r="L359" i="2"/>
  <c r="J359" i="2"/>
  <c r="G359" i="2"/>
  <c r="E359" i="2"/>
  <c r="L358" i="2"/>
  <c r="J358" i="2"/>
  <c r="G358" i="2"/>
  <c r="E358" i="2"/>
  <c r="L357" i="2"/>
  <c r="J357" i="2"/>
  <c r="G357" i="2"/>
  <c r="E357" i="2"/>
  <c r="L356" i="2"/>
  <c r="J356" i="2"/>
  <c r="G356" i="2"/>
  <c r="E356" i="2"/>
  <c r="L355" i="2"/>
  <c r="J355" i="2"/>
  <c r="G355" i="2"/>
  <c r="E355" i="2"/>
  <c r="L354" i="2"/>
  <c r="J354" i="2"/>
  <c r="G354" i="2"/>
  <c r="E354" i="2"/>
  <c r="L353" i="2"/>
  <c r="J353" i="2"/>
  <c r="G353" i="2"/>
  <c r="E353" i="2"/>
  <c r="L352" i="2"/>
  <c r="J352" i="2"/>
  <c r="G352" i="2"/>
  <c r="E352" i="2"/>
  <c r="L351" i="2"/>
  <c r="J351" i="2"/>
  <c r="G351" i="2"/>
  <c r="E351" i="2"/>
  <c r="L350" i="2"/>
  <c r="J350" i="2"/>
  <c r="G350" i="2"/>
  <c r="E350" i="2"/>
  <c r="L349" i="2"/>
  <c r="J349" i="2"/>
  <c r="G349" i="2"/>
  <c r="E349" i="2"/>
  <c r="L348" i="2"/>
  <c r="J348" i="2"/>
  <c r="G348" i="2"/>
  <c r="E348" i="2"/>
  <c r="L347" i="2"/>
  <c r="J347" i="2"/>
  <c r="G347" i="2"/>
  <c r="E347" i="2"/>
  <c r="L346" i="2"/>
  <c r="J346" i="2"/>
  <c r="G346" i="2"/>
  <c r="E346" i="2"/>
  <c r="L345" i="2"/>
  <c r="J345" i="2"/>
  <c r="G345" i="2"/>
  <c r="E345" i="2"/>
  <c r="L344" i="2"/>
  <c r="J344" i="2"/>
  <c r="G344" i="2"/>
  <c r="E344" i="2"/>
  <c r="L343" i="2"/>
  <c r="J343" i="2"/>
  <c r="G343" i="2"/>
  <c r="E343" i="2"/>
  <c r="L342" i="2"/>
  <c r="J342" i="2"/>
  <c r="G342" i="2"/>
  <c r="E342" i="2"/>
  <c r="L341" i="2"/>
  <c r="J341" i="2"/>
  <c r="G341" i="2"/>
  <c r="E341" i="2"/>
  <c r="L340" i="2"/>
  <c r="J340" i="2"/>
  <c r="G340" i="2"/>
  <c r="E340" i="2"/>
  <c r="L339" i="2"/>
  <c r="J339" i="2"/>
  <c r="G339" i="2"/>
  <c r="E339" i="2"/>
  <c r="L338" i="2"/>
  <c r="J338" i="2"/>
  <c r="G338" i="2"/>
  <c r="E338" i="2"/>
  <c r="L337" i="2"/>
  <c r="J337" i="2"/>
  <c r="G337" i="2"/>
  <c r="E337" i="2"/>
  <c r="L336" i="2"/>
  <c r="J336" i="2"/>
  <c r="G336" i="2"/>
  <c r="E336" i="2"/>
  <c r="L335" i="2"/>
  <c r="J335" i="2"/>
  <c r="G335" i="2"/>
  <c r="E335" i="2"/>
  <c r="L334" i="2"/>
  <c r="J334" i="2"/>
  <c r="G334" i="2"/>
  <c r="E334" i="2"/>
  <c r="L333" i="2"/>
  <c r="J333" i="2"/>
  <c r="G333" i="2"/>
  <c r="E333" i="2"/>
  <c r="L332" i="2"/>
  <c r="J332" i="2"/>
  <c r="G332" i="2"/>
  <c r="E332" i="2"/>
  <c r="L331" i="2"/>
  <c r="J331" i="2"/>
  <c r="G331" i="2"/>
  <c r="E331" i="2"/>
  <c r="L330" i="2"/>
  <c r="J330" i="2"/>
  <c r="G330" i="2"/>
  <c r="E330" i="2"/>
  <c r="L329" i="2"/>
  <c r="J329" i="2"/>
  <c r="G329" i="2"/>
  <c r="E329" i="2"/>
  <c r="L328" i="2"/>
  <c r="J328" i="2"/>
  <c r="G328" i="2"/>
  <c r="E328" i="2"/>
  <c r="L327" i="2"/>
  <c r="J327" i="2"/>
  <c r="G327" i="2"/>
  <c r="E327" i="2"/>
  <c r="L326" i="2"/>
  <c r="J326" i="2"/>
  <c r="G326" i="2"/>
  <c r="E326" i="2"/>
  <c r="L325" i="2"/>
  <c r="J325" i="2"/>
  <c r="G325" i="2"/>
  <c r="E325" i="2"/>
  <c r="L324" i="2"/>
  <c r="J324" i="2"/>
  <c r="G324" i="2"/>
  <c r="E324" i="2"/>
  <c r="L323" i="2"/>
  <c r="J323" i="2"/>
  <c r="G323" i="2"/>
  <c r="E323" i="2"/>
  <c r="L322" i="2"/>
  <c r="J322" i="2"/>
  <c r="G322" i="2"/>
  <c r="E322" i="2"/>
  <c r="L321" i="2"/>
  <c r="J321" i="2"/>
  <c r="G321" i="2"/>
  <c r="E321" i="2"/>
  <c r="L320" i="2"/>
  <c r="J320" i="2"/>
  <c r="G320" i="2"/>
  <c r="E320" i="2"/>
  <c r="L319" i="2"/>
  <c r="J319" i="2"/>
  <c r="G319" i="2"/>
  <c r="E319" i="2"/>
  <c r="L318" i="2"/>
  <c r="J318" i="2"/>
  <c r="G318" i="2"/>
  <c r="E318" i="2"/>
  <c r="L317" i="2"/>
  <c r="J317" i="2"/>
  <c r="G317" i="2"/>
  <c r="E317" i="2"/>
  <c r="L316" i="2"/>
  <c r="J316" i="2"/>
  <c r="G316" i="2"/>
  <c r="E316" i="2"/>
  <c r="L315" i="2"/>
  <c r="J315" i="2"/>
  <c r="G315" i="2"/>
  <c r="E315" i="2"/>
  <c r="L314" i="2"/>
  <c r="J314" i="2"/>
  <c r="G314" i="2"/>
  <c r="E314" i="2"/>
  <c r="L313" i="2"/>
  <c r="J313" i="2"/>
  <c r="G313" i="2"/>
  <c r="E313" i="2"/>
  <c r="L312" i="2"/>
  <c r="J312" i="2"/>
  <c r="G312" i="2"/>
  <c r="E312" i="2"/>
  <c r="L311" i="2"/>
  <c r="J311" i="2"/>
  <c r="G311" i="2"/>
  <c r="E311" i="2"/>
  <c r="L310" i="2"/>
  <c r="J310" i="2"/>
  <c r="G310" i="2"/>
  <c r="E310" i="2"/>
  <c r="L309" i="2"/>
  <c r="J309" i="2"/>
  <c r="G309" i="2"/>
  <c r="E309" i="2"/>
  <c r="L308" i="2"/>
  <c r="J308" i="2"/>
  <c r="G308" i="2"/>
  <c r="E308" i="2"/>
  <c r="L307" i="2"/>
  <c r="J307" i="2"/>
  <c r="G307" i="2"/>
  <c r="E307" i="2"/>
  <c r="L306" i="2"/>
  <c r="J306" i="2"/>
  <c r="G306" i="2"/>
  <c r="E306" i="2"/>
  <c r="L305" i="2"/>
  <c r="J305" i="2"/>
  <c r="G305" i="2"/>
  <c r="E305" i="2"/>
  <c r="L304" i="2"/>
  <c r="J304" i="2"/>
  <c r="G304" i="2"/>
  <c r="E304" i="2"/>
  <c r="L303" i="2"/>
  <c r="J303" i="2"/>
  <c r="G303" i="2"/>
  <c r="E303" i="2"/>
  <c r="L302" i="2"/>
  <c r="J302" i="2"/>
  <c r="G302" i="2"/>
  <c r="E302" i="2"/>
  <c r="L301" i="2"/>
  <c r="J301" i="2"/>
  <c r="G301" i="2"/>
  <c r="E301" i="2"/>
  <c r="L300" i="2"/>
  <c r="J300" i="2"/>
  <c r="G300" i="2"/>
  <c r="E300" i="2"/>
  <c r="L299" i="2"/>
  <c r="J299" i="2"/>
  <c r="G299" i="2"/>
  <c r="E299" i="2"/>
  <c r="L298" i="2"/>
  <c r="J298" i="2"/>
  <c r="G298" i="2"/>
  <c r="E298" i="2"/>
  <c r="L297" i="2"/>
  <c r="J297" i="2"/>
  <c r="G297" i="2"/>
  <c r="E297" i="2"/>
  <c r="L296" i="2"/>
  <c r="J296" i="2"/>
  <c r="G296" i="2"/>
  <c r="E296" i="2"/>
  <c r="L295" i="2"/>
  <c r="J295" i="2"/>
  <c r="G295" i="2"/>
  <c r="E295" i="2"/>
  <c r="L294" i="2"/>
  <c r="J294" i="2"/>
  <c r="G294" i="2"/>
  <c r="E294" i="2"/>
  <c r="L293" i="2"/>
  <c r="J293" i="2"/>
  <c r="G293" i="2"/>
  <c r="E293" i="2"/>
  <c r="L292" i="2"/>
  <c r="J292" i="2"/>
  <c r="G292" i="2"/>
  <c r="E292" i="2"/>
  <c r="L291" i="2"/>
  <c r="J291" i="2"/>
  <c r="G291" i="2"/>
  <c r="E291" i="2"/>
  <c r="L290" i="2"/>
  <c r="J290" i="2"/>
  <c r="G290" i="2"/>
  <c r="E290" i="2"/>
  <c r="L289" i="2"/>
  <c r="J289" i="2"/>
  <c r="G289" i="2"/>
  <c r="E289" i="2"/>
  <c r="L288" i="2"/>
  <c r="J288" i="2"/>
  <c r="G288" i="2"/>
  <c r="E288" i="2"/>
  <c r="L287" i="2"/>
  <c r="J287" i="2"/>
  <c r="G287" i="2"/>
  <c r="E287" i="2"/>
  <c r="L286" i="2"/>
  <c r="J286" i="2"/>
  <c r="G286" i="2"/>
  <c r="E286" i="2"/>
  <c r="L285" i="2"/>
  <c r="J285" i="2"/>
  <c r="G285" i="2"/>
  <c r="E285" i="2"/>
  <c r="L284" i="2"/>
  <c r="J284" i="2"/>
  <c r="G284" i="2"/>
  <c r="E284" i="2"/>
  <c r="L283" i="2"/>
  <c r="J283" i="2"/>
  <c r="G283" i="2"/>
  <c r="E283" i="2"/>
  <c r="L282" i="2"/>
  <c r="J282" i="2"/>
  <c r="G282" i="2"/>
  <c r="E282" i="2"/>
  <c r="L281" i="2"/>
  <c r="J281" i="2"/>
  <c r="G281" i="2"/>
  <c r="E281" i="2"/>
  <c r="L280" i="2"/>
  <c r="J280" i="2"/>
  <c r="G280" i="2"/>
  <c r="E280" i="2"/>
  <c r="L279" i="2"/>
  <c r="J279" i="2"/>
  <c r="G279" i="2"/>
  <c r="E279" i="2"/>
  <c r="L278" i="2"/>
  <c r="J278" i="2"/>
  <c r="G278" i="2"/>
  <c r="E278" i="2"/>
  <c r="L277" i="2"/>
  <c r="J277" i="2"/>
  <c r="G277" i="2"/>
  <c r="E277" i="2"/>
  <c r="L276" i="2"/>
  <c r="J276" i="2"/>
  <c r="G276" i="2"/>
  <c r="E276" i="2"/>
  <c r="L275" i="2"/>
  <c r="J275" i="2"/>
  <c r="G275" i="2"/>
  <c r="E275" i="2"/>
  <c r="L274" i="2"/>
  <c r="J274" i="2"/>
  <c r="G274" i="2"/>
  <c r="E274" i="2"/>
  <c r="L273" i="2"/>
  <c r="J273" i="2"/>
  <c r="G273" i="2"/>
  <c r="E273" i="2"/>
  <c r="L272" i="2"/>
  <c r="J272" i="2"/>
  <c r="G272" i="2"/>
  <c r="E272" i="2"/>
  <c r="L271" i="2"/>
  <c r="J271" i="2"/>
  <c r="G271" i="2"/>
  <c r="E271" i="2"/>
  <c r="L270" i="2"/>
  <c r="J270" i="2"/>
  <c r="G270" i="2"/>
  <c r="E270" i="2"/>
  <c r="L269" i="2"/>
  <c r="J269" i="2"/>
  <c r="G269" i="2"/>
  <c r="E269" i="2"/>
  <c r="L268" i="2"/>
  <c r="J268" i="2"/>
  <c r="G268" i="2"/>
  <c r="E268" i="2"/>
  <c r="L267" i="2"/>
  <c r="J267" i="2"/>
  <c r="G267" i="2"/>
  <c r="E267" i="2"/>
  <c r="L266" i="2"/>
  <c r="J266" i="2"/>
  <c r="G266" i="2"/>
  <c r="E266" i="2"/>
  <c r="L265" i="2"/>
  <c r="J265" i="2"/>
  <c r="G265" i="2"/>
  <c r="E265" i="2"/>
  <c r="L264" i="2"/>
  <c r="J264" i="2"/>
  <c r="G264" i="2"/>
  <c r="E264" i="2"/>
  <c r="L263" i="2"/>
  <c r="J263" i="2"/>
  <c r="G263" i="2"/>
  <c r="E263" i="2"/>
  <c r="L262" i="2"/>
  <c r="J262" i="2"/>
  <c r="G262" i="2"/>
  <c r="E262" i="2"/>
  <c r="L261" i="2"/>
  <c r="J261" i="2"/>
  <c r="G261" i="2"/>
  <c r="E261" i="2"/>
  <c r="L260" i="2"/>
  <c r="J260" i="2"/>
  <c r="G260" i="2"/>
  <c r="E260" i="2"/>
  <c r="L259" i="2"/>
  <c r="J259" i="2"/>
  <c r="G259" i="2"/>
  <c r="E259" i="2"/>
  <c r="L258" i="2"/>
  <c r="J258" i="2"/>
  <c r="G258" i="2"/>
  <c r="E258" i="2"/>
  <c r="L257" i="2"/>
  <c r="J257" i="2"/>
  <c r="G257" i="2"/>
  <c r="E257" i="2"/>
  <c r="L256" i="2"/>
  <c r="J256" i="2"/>
  <c r="G256" i="2"/>
  <c r="E256" i="2"/>
  <c r="L255" i="2"/>
  <c r="J255" i="2"/>
  <c r="G255" i="2"/>
  <c r="E255" i="2"/>
  <c r="L254" i="2"/>
  <c r="J254" i="2"/>
  <c r="G254" i="2"/>
  <c r="E254" i="2"/>
  <c r="L253" i="2"/>
  <c r="J253" i="2"/>
  <c r="G253" i="2"/>
  <c r="E253" i="2"/>
  <c r="L252" i="2"/>
  <c r="J252" i="2"/>
  <c r="G252" i="2"/>
  <c r="E252" i="2"/>
  <c r="L251" i="2"/>
  <c r="J251" i="2"/>
  <c r="G251" i="2"/>
  <c r="E251" i="2"/>
  <c r="L250" i="2"/>
  <c r="J250" i="2"/>
  <c r="G250" i="2"/>
  <c r="E250" i="2"/>
  <c r="L249" i="2"/>
  <c r="J249" i="2"/>
  <c r="G249" i="2"/>
  <c r="E249" i="2"/>
  <c r="L248" i="2"/>
  <c r="J248" i="2"/>
  <c r="G248" i="2"/>
  <c r="E248" i="2"/>
  <c r="L247" i="2"/>
  <c r="J247" i="2"/>
  <c r="G247" i="2"/>
  <c r="E247" i="2"/>
  <c r="L246" i="2"/>
  <c r="J246" i="2"/>
  <c r="G246" i="2"/>
  <c r="E246" i="2"/>
  <c r="L245" i="2"/>
  <c r="J245" i="2"/>
  <c r="G245" i="2"/>
  <c r="E245" i="2"/>
  <c r="L244" i="2"/>
  <c r="J244" i="2"/>
  <c r="G244" i="2"/>
  <c r="E244" i="2"/>
  <c r="L243" i="2"/>
  <c r="J243" i="2"/>
  <c r="G243" i="2"/>
  <c r="E243" i="2"/>
  <c r="L242" i="2"/>
  <c r="J242" i="2"/>
  <c r="G242" i="2"/>
  <c r="E242" i="2"/>
  <c r="L241" i="2"/>
  <c r="J241" i="2"/>
  <c r="G241" i="2"/>
  <c r="E241" i="2"/>
  <c r="L240" i="2"/>
  <c r="J240" i="2"/>
  <c r="G240" i="2"/>
  <c r="E240" i="2"/>
  <c r="L239" i="2"/>
  <c r="J239" i="2"/>
  <c r="G239" i="2"/>
  <c r="E239" i="2"/>
  <c r="L238" i="2"/>
  <c r="J238" i="2"/>
  <c r="G238" i="2"/>
  <c r="E238" i="2"/>
  <c r="L237" i="2"/>
  <c r="J237" i="2"/>
  <c r="G237" i="2"/>
  <c r="E237" i="2"/>
  <c r="L236" i="2"/>
  <c r="J236" i="2"/>
  <c r="G236" i="2"/>
  <c r="E236" i="2"/>
  <c r="L235" i="2"/>
  <c r="J235" i="2"/>
  <c r="G235" i="2"/>
  <c r="E235" i="2"/>
  <c r="L234" i="2"/>
  <c r="J234" i="2"/>
  <c r="G234" i="2"/>
  <c r="E234" i="2"/>
  <c r="L233" i="2"/>
  <c r="J233" i="2"/>
  <c r="G233" i="2"/>
  <c r="E233" i="2"/>
  <c r="L232" i="2"/>
  <c r="J232" i="2"/>
  <c r="G232" i="2"/>
  <c r="E232" i="2"/>
  <c r="L231" i="2"/>
  <c r="J231" i="2"/>
  <c r="G231" i="2"/>
  <c r="E231" i="2"/>
  <c r="L230" i="2"/>
  <c r="J230" i="2"/>
  <c r="G230" i="2"/>
  <c r="E230" i="2"/>
  <c r="L229" i="2"/>
  <c r="J229" i="2"/>
  <c r="G229" i="2"/>
  <c r="E229" i="2"/>
  <c r="L228" i="2"/>
  <c r="J228" i="2"/>
  <c r="G228" i="2"/>
  <c r="E228" i="2"/>
  <c r="L227" i="2"/>
  <c r="J227" i="2"/>
  <c r="G227" i="2"/>
  <c r="E227" i="2"/>
  <c r="L226" i="2"/>
  <c r="J226" i="2"/>
  <c r="G226" i="2"/>
  <c r="E226" i="2"/>
  <c r="L225" i="2"/>
  <c r="J225" i="2"/>
  <c r="G225" i="2"/>
  <c r="E225" i="2"/>
  <c r="L224" i="2"/>
  <c r="J224" i="2"/>
  <c r="G224" i="2"/>
  <c r="E224" i="2"/>
  <c r="L223" i="2"/>
  <c r="J223" i="2"/>
  <c r="G223" i="2"/>
  <c r="E223" i="2"/>
  <c r="L222" i="2"/>
  <c r="J222" i="2"/>
  <c r="G222" i="2"/>
  <c r="E222" i="2"/>
  <c r="L221" i="2"/>
  <c r="J221" i="2"/>
  <c r="G221" i="2"/>
  <c r="E221" i="2"/>
  <c r="L220" i="2"/>
  <c r="J220" i="2"/>
  <c r="G220" i="2"/>
  <c r="E220" i="2"/>
  <c r="L219" i="2"/>
  <c r="J219" i="2"/>
  <c r="G219" i="2"/>
  <c r="E219" i="2"/>
  <c r="L218" i="2"/>
  <c r="J218" i="2"/>
  <c r="G218" i="2"/>
  <c r="E218" i="2"/>
  <c r="L217" i="2"/>
  <c r="J217" i="2"/>
  <c r="G217" i="2"/>
  <c r="E217" i="2"/>
  <c r="L216" i="2"/>
  <c r="J216" i="2"/>
  <c r="G216" i="2"/>
  <c r="E216" i="2"/>
  <c r="L215" i="2"/>
  <c r="J215" i="2"/>
  <c r="G215" i="2"/>
  <c r="E215" i="2"/>
  <c r="L214" i="2"/>
  <c r="J214" i="2"/>
  <c r="G214" i="2"/>
  <c r="E214" i="2"/>
  <c r="L213" i="2"/>
  <c r="J213" i="2"/>
  <c r="G213" i="2"/>
  <c r="E213" i="2"/>
  <c r="L212" i="2"/>
  <c r="J212" i="2"/>
  <c r="G212" i="2"/>
  <c r="E212" i="2"/>
  <c r="L211" i="2"/>
  <c r="J211" i="2"/>
  <c r="G211" i="2"/>
  <c r="E211" i="2"/>
  <c r="L210" i="2"/>
  <c r="J210" i="2"/>
  <c r="G210" i="2"/>
  <c r="E210" i="2"/>
  <c r="L209" i="2"/>
  <c r="J209" i="2"/>
  <c r="G209" i="2"/>
  <c r="E209" i="2"/>
  <c r="L208" i="2"/>
  <c r="J208" i="2"/>
  <c r="G208" i="2"/>
  <c r="E208" i="2"/>
  <c r="L207" i="2"/>
  <c r="J207" i="2"/>
  <c r="G207" i="2"/>
  <c r="E207" i="2"/>
  <c r="L206" i="2"/>
  <c r="J206" i="2"/>
  <c r="G206" i="2"/>
  <c r="E206" i="2"/>
  <c r="L205" i="2"/>
  <c r="J205" i="2"/>
  <c r="G205" i="2"/>
  <c r="E205" i="2"/>
  <c r="L204" i="2"/>
  <c r="J204" i="2"/>
  <c r="G204" i="2"/>
  <c r="E204" i="2"/>
  <c r="L203" i="2"/>
  <c r="J203" i="2"/>
  <c r="G203" i="2"/>
  <c r="E203" i="2"/>
  <c r="L202" i="2"/>
  <c r="J202" i="2"/>
  <c r="G202" i="2"/>
  <c r="E202" i="2"/>
  <c r="L201" i="2"/>
  <c r="J201" i="2"/>
  <c r="G201" i="2"/>
  <c r="E201" i="2"/>
  <c r="L200" i="2"/>
  <c r="J200" i="2"/>
  <c r="G200" i="2"/>
  <c r="E200" i="2"/>
  <c r="L199" i="2"/>
  <c r="J199" i="2"/>
  <c r="G199" i="2"/>
  <c r="E199" i="2"/>
  <c r="L198" i="2"/>
  <c r="J198" i="2"/>
  <c r="G198" i="2"/>
  <c r="E198" i="2"/>
  <c r="L197" i="2"/>
  <c r="J197" i="2"/>
  <c r="G197" i="2"/>
  <c r="E197" i="2"/>
  <c r="L196" i="2"/>
  <c r="J196" i="2"/>
  <c r="G196" i="2"/>
  <c r="E196" i="2"/>
  <c r="L195" i="2"/>
  <c r="J195" i="2"/>
  <c r="G195" i="2"/>
  <c r="E195" i="2"/>
  <c r="L194" i="2"/>
  <c r="J194" i="2"/>
  <c r="G194" i="2"/>
  <c r="E194" i="2"/>
  <c r="L193" i="2"/>
  <c r="J193" i="2"/>
  <c r="G193" i="2"/>
  <c r="E193" i="2"/>
  <c r="L192" i="2"/>
  <c r="J192" i="2"/>
  <c r="G192" i="2"/>
  <c r="E192" i="2"/>
  <c r="L191" i="2"/>
  <c r="J191" i="2"/>
  <c r="G191" i="2"/>
  <c r="E191" i="2"/>
  <c r="L190" i="2"/>
  <c r="J190" i="2"/>
  <c r="G190" i="2"/>
  <c r="E190" i="2"/>
  <c r="L189" i="2"/>
  <c r="J189" i="2"/>
  <c r="G189" i="2"/>
  <c r="E189" i="2"/>
  <c r="L188" i="2"/>
  <c r="J188" i="2"/>
  <c r="G188" i="2"/>
  <c r="E188" i="2"/>
  <c r="L187" i="2"/>
  <c r="J187" i="2"/>
  <c r="G187" i="2"/>
  <c r="E187" i="2"/>
  <c r="L186" i="2"/>
  <c r="J186" i="2"/>
  <c r="G186" i="2"/>
  <c r="E186" i="2"/>
  <c r="L185" i="2"/>
  <c r="J185" i="2"/>
  <c r="G185" i="2"/>
  <c r="E185" i="2"/>
  <c r="L184" i="2"/>
  <c r="J184" i="2"/>
  <c r="G184" i="2"/>
  <c r="E184" i="2"/>
  <c r="L183" i="2"/>
  <c r="J183" i="2"/>
  <c r="G183" i="2"/>
  <c r="E183" i="2"/>
  <c r="L182" i="2"/>
  <c r="J182" i="2"/>
  <c r="G182" i="2"/>
  <c r="E182" i="2"/>
  <c r="L181" i="2"/>
  <c r="J181" i="2"/>
  <c r="G181" i="2"/>
  <c r="E181" i="2"/>
  <c r="L180" i="2"/>
  <c r="J180" i="2"/>
  <c r="G180" i="2"/>
  <c r="E180" i="2"/>
  <c r="L179" i="2"/>
  <c r="J179" i="2"/>
  <c r="G179" i="2"/>
  <c r="E179" i="2"/>
  <c r="L178" i="2"/>
  <c r="J178" i="2"/>
  <c r="G178" i="2"/>
  <c r="E178" i="2"/>
  <c r="L177" i="2"/>
  <c r="J177" i="2"/>
  <c r="G177" i="2"/>
  <c r="E177" i="2"/>
  <c r="L176" i="2"/>
  <c r="J176" i="2"/>
  <c r="G176" i="2"/>
  <c r="E176" i="2"/>
  <c r="L175" i="2"/>
  <c r="J175" i="2"/>
  <c r="G175" i="2"/>
  <c r="E175" i="2"/>
  <c r="L174" i="2"/>
  <c r="J174" i="2"/>
  <c r="G174" i="2"/>
  <c r="E174" i="2"/>
  <c r="L173" i="2"/>
  <c r="J173" i="2"/>
  <c r="G173" i="2"/>
  <c r="E173" i="2"/>
  <c r="L172" i="2"/>
  <c r="J172" i="2"/>
  <c r="G172" i="2"/>
  <c r="E172" i="2"/>
  <c r="L171" i="2"/>
  <c r="J171" i="2"/>
  <c r="G171" i="2"/>
  <c r="E171" i="2"/>
  <c r="L170" i="2"/>
  <c r="J170" i="2"/>
  <c r="G170" i="2"/>
  <c r="E170" i="2"/>
  <c r="L169" i="2"/>
  <c r="J169" i="2"/>
  <c r="G169" i="2"/>
  <c r="E169" i="2"/>
  <c r="L168" i="2"/>
  <c r="J168" i="2"/>
  <c r="G168" i="2"/>
  <c r="E168" i="2"/>
  <c r="L167" i="2"/>
  <c r="J167" i="2"/>
  <c r="G167" i="2"/>
  <c r="E167" i="2"/>
  <c r="L166" i="2"/>
  <c r="J166" i="2"/>
  <c r="G166" i="2"/>
  <c r="E166" i="2"/>
  <c r="L165" i="2"/>
  <c r="J165" i="2"/>
  <c r="G165" i="2"/>
  <c r="E165" i="2"/>
  <c r="L164" i="2"/>
  <c r="J164" i="2"/>
  <c r="G164" i="2"/>
  <c r="E164" i="2"/>
  <c r="L163" i="2"/>
  <c r="J163" i="2"/>
  <c r="G163" i="2"/>
  <c r="E163" i="2"/>
  <c r="L162" i="2"/>
  <c r="J162" i="2"/>
  <c r="G162" i="2"/>
  <c r="E162" i="2"/>
  <c r="L161" i="2"/>
  <c r="J161" i="2"/>
  <c r="G161" i="2"/>
  <c r="E161" i="2"/>
  <c r="L160" i="2"/>
  <c r="J160" i="2"/>
  <c r="G160" i="2"/>
  <c r="E160" i="2"/>
  <c r="L159" i="2"/>
  <c r="J159" i="2"/>
  <c r="G159" i="2"/>
  <c r="E159" i="2"/>
  <c r="L158" i="2"/>
  <c r="J158" i="2"/>
  <c r="G158" i="2"/>
  <c r="E158" i="2"/>
  <c r="L157" i="2"/>
  <c r="J157" i="2"/>
  <c r="G157" i="2"/>
  <c r="E157" i="2"/>
  <c r="L156" i="2"/>
  <c r="J156" i="2"/>
  <c r="G156" i="2"/>
  <c r="E156" i="2"/>
  <c r="L155" i="2"/>
  <c r="J155" i="2"/>
  <c r="G155" i="2"/>
  <c r="E155" i="2"/>
  <c r="L154" i="2"/>
  <c r="J154" i="2"/>
  <c r="G154" i="2"/>
  <c r="E154" i="2"/>
  <c r="L153" i="2"/>
  <c r="J153" i="2"/>
  <c r="G153" i="2"/>
  <c r="E153" i="2"/>
  <c r="L152" i="2"/>
  <c r="J152" i="2"/>
  <c r="G152" i="2"/>
  <c r="E152" i="2"/>
  <c r="L151" i="2"/>
  <c r="J151" i="2"/>
  <c r="G151" i="2"/>
  <c r="E151" i="2"/>
  <c r="L150" i="2"/>
  <c r="J150" i="2"/>
  <c r="G150" i="2"/>
  <c r="E150" i="2"/>
  <c r="L149" i="2"/>
  <c r="J149" i="2"/>
  <c r="G149" i="2"/>
  <c r="E149" i="2"/>
  <c r="L148" i="2"/>
  <c r="J148" i="2"/>
  <c r="G148" i="2"/>
  <c r="E148" i="2"/>
  <c r="L147" i="2"/>
  <c r="J147" i="2"/>
  <c r="G147" i="2"/>
  <c r="E147" i="2"/>
  <c r="L146" i="2"/>
  <c r="J146" i="2"/>
  <c r="G146" i="2"/>
  <c r="E146" i="2"/>
  <c r="L145" i="2"/>
  <c r="J145" i="2"/>
  <c r="G145" i="2"/>
  <c r="E145" i="2"/>
  <c r="L144" i="2"/>
  <c r="J144" i="2"/>
  <c r="G144" i="2"/>
  <c r="E144" i="2"/>
  <c r="L143" i="2"/>
  <c r="J143" i="2"/>
  <c r="G143" i="2"/>
  <c r="E143" i="2"/>
  <c r="L142" i="2"/>
  <c r="J142" i="2"/>
  <c r="G142" i="2"/>
  <c r="E142" i="2"/>
  <c r="L141" i="2"/>
  <c r="J141" i="2"/>
  <c r="G141" i="2"/>
  <c r="E141" i="2"/>
  <c r="L140" i="2"/>
  <c r="J140" i="2"/>
  <c r="G140" i="2"/>
  <c r="E140" i="2"/>
  <c r="L139" i="2"/>
  <c r="J139" i="2"/>
  <c r="G139" i="2"/>
  <c r="E139" i="2"/>
  <c r="L138" i="2"/>
  <c r="J138" i="2"/>
  <c r="G138" i="2"/>
  <c r="E138" i="2"/>
  <c r="L137" i="2"/>
  <c r="J137" i="2"/>
  <c r="G137" i="2"/>
  <c r="E137" i="2"/>
  <c r="L136" i="2"/>
  <c r="J136" i="2"/>
  <c r="G136" i="2"/>
  <c r="E136" i="2"/>
  <c r="L135" i="2"/>
  <c r="J135" i="2"/>
  <c r="G135" i="2"/>
  <c r="E135" i="2"/>
  <c r="L134" i="2"/>
  <c r="J134" i="2"/>
  <c r="G134" i="2"/>
  <c r="E134" i="2"/>
  <c r="L133" i="2"/>
  <c r="J133" i="2"/>
  <c r="G133" i="2"/>
  <c r="E133" i="2"/>
  <c r="L132" i="2"/>
  <c r="J132" i="2"/>
  <c r="G132" i="2"/>
  <c r="E132" i="2"/>
  <c r="L131" i="2"/>
  <c r="J131" i="2"/>
  <c r="G131" i="2"/>
  <c r="E131" i="2"/>
  <c r="L130" i="2"/>
  <c r="J130" i="2"/>
  <c r="G130" i="2"/>
  <c r="E130" i="2"/>
  <c r="L129" i="2"/>
  <c r="J129" i="2"/>
  <c r="G129" i="2"/>
  <c r="E129" i="2"/>
  <c r="L128" i="2"/>
  <c r="J128" i="2"/>
  <c r="G128" i="2"/>
  <c r="E128" i="2"/>
  <c r="L127" i="2"/>
  <c r="J127" i="2"/>
  <c r="G127" i="2"/>
  <c r="E127" i="2"/>
  <c r="L126" i="2"/>
  <c r="J126" i="2"/>
  <c r="G126" i="2"/>
  <c r="E126" i="2"/>
  <c r="L125" i="2"/>
  <c r="J125" i="2"/>
  <c r="G125" i="2"/>
  <c r="E125" i="2"/>
  <c r="L124" i="2"/>
  <c r="J124" i="2"/>
  <c r="G124" i="2"/>
  <c r="E124" i="2"/>
  <c r="L123" i="2"/>
  <c r="J123" i="2"/>
  <c r="G123" i="2"/>
  <c r="E123" i="2"/>
  <c r="L122" i="2"/>
  <c r="J122" i="2"/>
  <c r="G122" i="2"/>
  <c r="E122" i="2"/>
  <c r="L121" i="2"/>
  <c r="J121" i="2"/>
  <c r="G121" i="2"/>
  <c r="E121" i="2"/>
  <c r="L120" i="2"/>
  <c r="J120" i="2"/>
  <c r="G120" i="2"/>
  <c r="E120" i="2"/>
  <c r="L119" i="2"/>
  <c r="J119" i="2"/>
  <c r="G119" i="2"/>
  <c r="E119" i="2"/>
  <c r="L118" i="2"/>
  <c r="J118" i="2"/>
  <c r="G118" i="2"/>
  <c r="E118" i="2"/>
  <c r="L117" i="2"/>
  <c r="J117" i="2"/>
  <c r="G117" i="2"/>
  <c r="E117" i="2"/>
  <c r="L116" i="2"/>
  <c r="J116" i="2"/>
  <c r="G116" i="2"/>
  <c r="E116" i="2"/>
  <c r="L115" i="2"/>
  <c r="J115" i="2"/>
  <c r="G115" i="2"/>
  <c r="E115" i="2"/>
  <c r="L114" i="2"/>
  <c r="J114" i="2"/>
  <c r="G114" i="2"/>
  <c r="E114" i="2"/>
  <c r="L113" i="2"/>
  <c r="J113" i="2"/>
  <c r="G113" i="2"/>
  <c r="E113" i="2"/>
  <c r="L112" i="2"/>
  <c r="J112" i="2"/>
  <c r="G112" i="2"/>
  <c r="E112" i="2"/>
  <c r="L111" i="2"/>
  <c r="J111" i="2"/>
  <c r="G111" i="2"/>
  <c r="E111" i="2"/>
  <c r="L110" i="2"/>
  <c r="J110" i="2"/>
  <c r="G110" i="2"/>
  <c r="E110" i="2"/>
  <c r="L109" i="2"/>
  <c r="J109" i="2"/>
  <c r="G109" i="2"/>
  <c r="E109" i="2"/>
  <c r="L108" i="2"/>
  <c r="J108" i="2"/>
  <c r="G108" i="2"/>
  <c r="E108" i="2"/>
  <c r="L107" i="2"/>
  <c r="J107" i="2"/>
  <c r="G107" i="2"/>
  <c r="E107" i="2"/>
  <c r="L106" i="2"/>
  <c r="J106" i="2"/>
  <c r="G106" i="2"/>
  <c r="E106" i="2"/>
  <c r="L105" i="2"/>
  <c r="J105" i="2"/>
  <c r="G105" i="2"/>
  <c r="E105" i="2"/>
  <c r="L104" i="2"/>
  <c r="J104" i="2"/>
  <c r="G104" i="2"/>
  <c r="E104" i="2"/>
  <c r="L103" i="2"/>
  <c r="J103" i="2"/>
  <c r="G103" i="2"/>
  <c r="E103" i="2"/>
  <c r="L102" i="2"/>
  <c r="J102" i="2"/>
  <c r="G102" i="2"/>
  <c r="E102" i="2"/>
  <c r="L101" i="2"/>
  <c r="J101" i="2"/>
  <c r="G101" i="2"/>
  <c r="E101" i="2"/>
  <c r="L100" i="2"/>
  <c r="J100" i="2"/>
  <c r="G100" i="2"/>
  <c r="E100" i="2"/>
  <c r="L99" i="2"/>
  <c r="J99" i="2"/>
  <c r="G99" i="2"/>
  <c r="E99" i="2"/>
  <c r="L98" i="2"/>
  <c r="J98" i="2"/>
  <c r="G98" i="2"/>
  <c r="E98" i="2"/>
  <c r="L97" i="2"/>
  <c r="J97" i="2"/>
  <c r="G97" i="2"/>
  <c r="E97" i="2"/>
  <c r="L96" i="2"/>
  <c r="J96" i="2"/>
  <c r="G96" i="2"/>
  <c r="E96" i="2"/>
  <c r="L95" i="2"/>
  <c r="J95" i="2"/>
  <c r="G95" i="2"/>
  <c r="E95" i="2"/>
  <c r="L94" i="2"/>
  <c r="J94" i="2"/>
  <c r="G94" i="2"/>
  <c r="E94" i="2"/>
  <c r="L93" i="2"/>
  <c r="J93" i="2"/>
  <c r="G93" i="2"/>
  <c r="E93" i="2"/>
  <c r="L92" i="2"/>
  <c r="J92" i="2"/>
  <c r="G92" i="2"/>
  <c r="E92" i="2"/>
  <c r="L91" i="2"/>
  <c r="J91" i="2"/>
  <c r="G91" i="2"/>
  <c r="E91" i="2"/>
  <c r="L90" i="2"/>
  <c r="J90" i="2"/>
  <c r="G90" i="2"/>
  <c r="E90" i="2"/>
  <c r="L89" i="2"/>
  <c r="J89" i="2"/>
  <c r="G89" i="2"/>
  <c r="E89" i="2"/>
  <c r="L88" i="2"/>
  <c r="J88" i="2"/>
  <c r="G88" i="2"/>
  <c r="E88" i="2"/>
  <c r="L87" i="2"/>
  <c r="J87" i="2"/>
  <c r="G87" i="2"/>
  <c r="E87" i="2"/>
  <c r="L86" i="2"/>
  <c r="J86" i="2"/>
  <c r="G86" i="2"/>
  <c r="E86" i="2"/>
  <c r="L85" i="2"/>
  <c r="J85" i="2"/>
  <c r="G85" i="2"/>
  <c r="E85" i="2"/>
  <c r="L84" i="2"/>
  <c r="J84" i="2"/>
  <c r="G84" i="2"/>
  <c r="E84" i="2"/>
  <c r="L83" i="2"/>
  <c r="J83" i="2"/>
  <c r="G83" i="2"/>
  <c r="E83" i="2"/>
  <c r="L82" i="2"/>
  <c r="J82" i="2"/>
  <c r="G82" i="2"/>
  <c r="E82" i="2"/>
  <c r="L81" i="2"/>
  <c r="J81" i="2"/>
  <c r="G81" i="2"/>
  <c r="E81" i="2"/>
  <c r="L80" i="2"/>
  <c r="J80" i="2"/>
  <c r="G80" i="2"/>
  <c r="E80" i="2"/>
  <c r="L79" i="2"/>
  <c r="J79" i="2"/>
  <c r="G79" i="2"/>
  <c r="E79" i="2"/>
  <c r="L78" i="2"/>
  <c r="J78" i="2"/>
  <c r="G78" i="2"/>
  <c r="E78" i="2"/>
  <c r="L77" i="2"/>
  <c r="J77" i="2"/>
  <c r="G77" i="2"/>
  <c r="E77" i="2"/>
  <c r="L76" i="2"/>
  <c r="J76" i="2"/>
  <c r="G76" i="2"/>
  <c r="E76" i="2"/>
  <c r="L75" i="2"/>
  <c r="J75" i="2"/>
  <c r="G75" i="2"/>
  <c r="E75" i="2"/>
  <c r="L74" i="2"/>
  <c r="J74" i="2"/>
  <c r="G74" i="2"/>
  <c r="E74" i="2"/>
  <c r="L73" i="2"/>
  <c r="J73" i="2"/>
  <c r="G73" i="2"/>
  <c r="E73" i="2"/>
  <c r="L72" i="2"/>
  <c r="J72" i="2"/>
  <c r="G72" i="2"/>
  <c r="E72" i="2"/>
  <c r="L71" i="2"/>
  <c r="J71" i="2"/>
  <c r="G71" i="2"/>
  <c r="E71" i="2"/>
  <c r="L70" i="2"/>
  <c r="J70" i="2"/>
  <c r="G70" i="2"/>
  <c r="E70" i="2"/>
  <c r="L69" i="2"/>
  <c r="J69" i="2"/>
  <c r="G69" i="2"/>
  <c r="E69" i="2"/>
  <c r="L68" i="2"/>
  <c r="J68" i="2"/>
  <c r="G68" i="2"/>
  <c r="E68" i="2"/>
  <c r="L67" i="2"/>
  <c r="J67" i="2"/>
  <c r="G67" i="2"/>
  <c r="E67" i="2"/>
  <c r="L66" i="2"/>
  <c r="J66" i="2"/>
  <c r="G66" i="2"/>
  <c r="E66" i="2"/>
  <c r="L65" i="2"/>
  <c r="J65" i="2"/>
  <c r="G65" i="2"/>
  <c r="E65" i="2"/>
  <c r="L64" i="2"/>
  <c r="J64" i="2"/>
  <c r="G64" i="2"/>
  <c r="E64" i="2"/>
  <c r="L63" i="2"/>
  <c r="J63" i="2"/>
  <c r="G63" i="2"/>
  <c r="E63" i="2"/>
  <c r="L62" i="2"/>
  <c r="J62" i="2"/>
  <c r="G62" i="2"/>
  <c r="E62" i="2"/>
  <c r="L61" i="2"/>
  <c r="J61" i="2"/>
  <c r="G61" i="2"/>
  <c r="E61" i="2"/>
  <c r="L60" i="2"/>
  <c r="J60" i="2"/>
  <c r="G60" i="2"/>
  <c r="E60" i="2"/>
  <c r="L59" i="2"/>
  <c r="J59" i="2"/>
  <c r="G59" i="2"/>
  <c r="E59" i="2"/>
  <c r="L58" i="2"/>
  <c r="J58" i="2"/>
  <c r="G58" i="2"/>
  <c r="E58" i="2"/>
  <c r="L57" i="2"/>
  <c r="J57" i="2"/>
  <c r="G57" i="2"/>
  <c r="E57" i="2"/>
  <c r="L56" i="2"/>
  <c r="J56" i="2"/>
  <c r="G56" i="2"/>
  <c r="E56" i="2"/>
  <c r="L55" i="2"/>
  <c r="J55" i="2"/>
  <c r="G55" i="2"/>
  <c r="E55" i="2"/>
  <c r="L54" i="2"/>
  <c r="J54" i="2"/>
  <c r="G54" i="2"/>
  <c r="E54" i="2"/>
  <c r="L53" i="2"/>
  <c r="J53" i="2"/>
  <c r="G53" i="2"/>
  <c r="E53" i="2"/>
  <c r="L52" i="2"/>
  <c r="J52" i="2"/>
  <c r="G52" i="2"/>
  <c r="E52" i="2"/>
  <c r="L51" i="2"/>
  <c r="J51" i="2"/>
  <c r="G51" i="2"/>
  <c r="E51" i="2"/>
  <c r="L50" i="2"/>
  <c r="J50" i="2"/>
  <c r="G50" i="2"/>
  <c r="E50" i="2"/>
  <c r="L49" i="2"/>
  <c r="J49" i="2"/>
  <c r="G49" i="2"/>
  <c r="E49" i="2"/>
  <c r="L48" i="2"/>
  <c r="J48" i="2"/>
  <c r="G48" i="2"/>
  <c r="E48" i="2"/>
  <c r="L47" i="2"/>
  <c r="J47" i="2"/>
  <c r="G47" i="2"/>
  <c r="E47" i="2"/>
  <c r="L46" i="2"/>
  <c r="J46" i="2"/>
  <c r="G46" i="2"/>
  <c r="E46" i="2"/>
  <c r="L45" i="2"/>
  <c r="J45" i="2"/>
  <c r="G45" i="2"/>
  <c r="E45" i="2"/>
  <c r="L44" i="2"/>
  <c r="J44" i="2"/>
  <c r="G44" i="2"/>
  <c r="E44" i="2"/>
  <c r="L43" i="2"/>
  <c r="J43" i="2"/>
  <c r="G43" i="2"/>
  <c r="E43" i="2"/>
  <c r="L42" i="2"/>
  <c r="J42" i="2"/>
  <c r="G42" i="2"/>
  <c r="E42" i="2"/>
  <c r="L41" i="2"/>
  <c r="J41" i="2"/>
  <c r="G41" i="2"/>
  <c r="E41" i="2"/>
  <c r="L40" i="2"/>
  <c r="J40" i="2"/>
  <c r="G40" i="2"/>
  <c r="E40" i="2"/>
  <c r="L39" i="2"/>
  <c r="J39" i="2"/>
  <c r="G39" i="2"/>
  <c r="E39" i="2"/>
  <c r="L38" i="2"/>
  <c r="J38" i="2"/>
  <c r="G38" i="2"/>
  <c r="E38" i="2"/>
  <c r="L37" i="2"/>
  <c r="J37" i="2"/>
  <c r="G37" i="2"/>
  <c r="E37" i="2"/>
  <c r="L36" i="2"/>
  <c r="J36" i="2"/>
  <c r="G36" i="2"/>
  <c r="E36" i="2"/>
  <c r="L35" i="2"/>
  <c r="J35" i="2"/>
  <c r="G35" i="2"/>
  <c r="E35" i="2"/>
  <c r="L34" i="2"/>
  <c r="J34" i="2"/>
  <c r="G34" i="2"/>
  <c r="E34" i="2"/>
  <c r="L33" i="2"/>
  <c r="J33" i="2"/>
  <c r="G33" i="2"/>
  <c r="E33" i="2"/>
  <c r="L32" i="2"/>
  <c r="J32" i="2"/>
  <c r="G32" i="2"/>
  <c r="E32" i="2"/>
  <c r="L31" i="2"/>
  <c r="J31" i="2"/>
  <c r="G31" i="2"/>
  <c r="E31" i="2"/>
  <c r="L30" i="2"/>
  <c r="J30" i="2"/>
  <c r="G30" i="2"/>
  <c r="E30" i="2"/>
  <c r="L29" i="2"/>
  <c r="J29" i="2"/>
  <c r="G29" i="2"/>
  <c r="E29" i="2"/>
  <c r="L28" i="2"/>
  <c r="J28" i="2"/>
  <c r="G28" i="2"/>
  <c r="E28" i="2"/>
  <c r="L27" i="2"/>
  <c r="J27" i="2"/>
  <c r="G27" i="2"/>
  <c r="E27" i="2"/>
  <c r="L26" i="2"/>
  <c r="J26" i="2"/>
  <c r="G26" i="2"/>
  <c r="E26" i="2"/>
  <c r="L25" i="2"/>
  <c r="J25" i="2"/>
  <c r="G25" i="2"/>
  <c r="E25" i="2"/>
  <c r="L24" i="2"/>
  <c r="J24" i="2"/>
  <c r="G24" i="2"/>
  <c r="E24" i="2"/>
  <c r="L23" i="2"/>
  <c r="J23" i="2"/>
  <c r="G23" i="2"/>
  <c r="E23" i="2"/>
  <c r="L22" i="2"/>
  <c r="J22" i="2"/>
  <c r="G22" i="2"/>
  <c r="E22" i="2"/>
  <c r="L21" i="2"/>
  <c r="J21" i="2"/>
  <c r="G21" i="2"/>
  <c r="E21" i="2"/>
  <c r="L20" i="2"/>
  <c r="J20" i="2"/>
  <c r="G20" i="2"/>
  <c r="E20" i="2"/>
  <c r="L19" i="2"/>
  <c r="J19" i="2"/>
  <c r="G19" i="2"/>
  <c r="E19" i="2"/>
  <c r="L18" i="2"/>
  <c r="J18" i="2"/>
  <c r="G18" i="2"/>
  <c r="E18" i="2"/>
  <c r="L17" i="2"/>
  <c r="J17" i="2"/>
  <c r="G17" i="2"/>
  <c r="E17" i="2"/>
  <c r="L16" i="2"/>
  <c r="J16" i="2"/>
  <c r="G16" i="2"/>
  <c r="E16" i="2"/>
  <c r="L15" i="2"/>
  <c r="J15" i="2"/>
  <c r="G15" i="2"/>
  <c r="E15" i="2"/>
  <c r="L14" i="2"/>
  <c r="J14" i="2"/>
  <c r="G14" i="2"/>
  <c r="E14" i="2"/>
  <c r="L13" i="2"/>
  <c r="J13" i="2"/>
  <c r="G13" i="2"/>
  <c r="E13" i="2"/>
  <c r="L12" i="2"/>
  <c r="J12" i="2"/>
  <c r="G12" i="2"/>
  <c r="E12" i="2"/>
  <c r="L11" i="2"/>
  <c r="J11" i="2"/>
  <c r="G11" i="2"/>
  <c r="E11" i="2"/>
  <c r="L10" i="2"/>
  <c r="J10" i="2"/>
  <c r="G10" i="2"/>
  <c r="E10" i="2"/>
  <c r="L9" i="2"/>
  <c r="J9" i="2"/>
  <c r="G9" i="2"/>
  <c r="E9" i="2"/>
  <c r="L8" i="2"/>
  <c r="J8" i="2"/>
  <c r="G8" i="2"/>
  <c r="E8" i="2"/>
  <c r="L7" i="2"/>
  <c r="J7" i="2"/>
  <c r="G7" i="2"/>
  <c r="E7" i="2"/>
  <c r="L6" i="2"/>
  <c r="J6" i="2"/>
  <c r="G6" i="2"/>
  <c r="E6" i="2"/>
  <c r="K90" i="1" l="1"/>
  <c r="I90" i="1"/>
  <c r="I91" i="1" s="1"/>
  <c r="H90" i="1"/>
  <c r="J90" i="1" s="1"/>
  <c r="K82" i="1"/>
  <c r="K83" i="1" s="1"/>
  <c r="I82" i="1"/>
  <c r="I83" i="1" s="1"/>
  <c r="H82" i="1"/>
  <c r="H83" i="1" s="1"/>
  <c r="F82" i="1"/>
  <c r="F83" i="1" s="1"/>
  <c r="D82" i="1"/>
  <c r="D83" i="1" s="1"/>
  <c r="C82" i="1"/>
  <c r="C83" i="1" s="1"/>
  <c r="L88"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1" i="1"/>
  <c r="L80" i="1"/>
  <c r="L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1" i="1"/>
  <c r="J80" i="1"/>
  <c r="J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1" i="1"/>
  <c r="G80" i="1"/>
  <c r="G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1" i="1"/>
  <c r="E80" i="1"/>
  <c r="E3" i="1"/>
  <c r="L90" i="1" l="1"/>
  <c r="H91" i="1"/>
  <c r="K91" i="1"/>
  <c r="L82" i="1"/>
  <c r="E82" i="1"/>
  <c r="G82" i="1"/>
  <c r="J82" i="1"/>
</calcChain>
</file>

<file path=xl/sharedStrings.xml><?xml version="1.0" encoding="utf-8"?>
<sst xmlns="http://schemas.openxmlformats.org/spreadsheetml/2006/main" count="2076" uniqueCount="2004">
  <si>
    <t>0703</t>
  </si>
  <si>
    <t>1000</t>
  </si>
  <si>
    <t>Амбулаторная помощь</t>
  </si>
  <si>
    <t>ОБСЛУЖИВАНИЕ ГОСУДАРСТВЕННОГО (МУНИЦИПАЛЬНОГО) ДОЛГА</t>
  </si>
  <si>
    <t>Социальное обслуживание населения</t>
  </si>
  <si>
    <t>1102</t>
  </si>
  <si>
    <t>Другие вопросы в области национальной экономики</t>
  </si>
  <si>
    <t>1204</t>
  </si>
  <si>
    <t>0410</t>
  </si>
  <si>
    <t>0203</t>
  </si>
  <si>
    <t>Другие вопросы в области физической культуры и спорта</t>
  </si>
  <si>
    <t>Другие вопросы в области социальной политики</t>
  </si>
  <si>
    <t>Обеспечение деятельности финансовых, налоговых и таможенных органов и органов финансового (финансово-бюджетного) надзора</t>
  </si>
  <si>
    <t>Социальное обеспечение населения</t>
  </si>
  <si>
    <t>0407</t>
  </si>
  <si>
    <t>0600</t>
  </si>
  <si>
    <t>0702</t>
  </si>
  <si>
    <t>Обслуживание государственного (муниципального) внутреннего долга</t>
  </si>
  <si>
    <t>1101</t>
  </si>
  <si>
    <t>0100</t>
  </si>
  <si>
    <t>0804</t>
  </si>
  <si>
    <t>Благоустройство</t>
  </si>
  <si>
    <t>ФИЗИЧЕСКАЯ КУЛЬТУРА И СПОРТ</t>
  </si>
  <si>
    <t>ОБЩЕГОСУДАРСТВЕННЫЕ ВОПРОСЫ</t>
  </si>
  <si>
    <t>0906</t>
  </si>
  <si>
    <t>Прочие межбюджетные трансферты общего характера</t>
  </si>
  <si>
    <t>0304</t>
  </si>
  <si>
    <t>0406</t>
  </si>
  <si>
    <t>Консолидированный бюджет</t>
  </si>
  <si>
    <t>Другие вопросы в области охраны окружающей среды</t>
  </si>
  <si>
    <t>ОБРАЗОВАНИЕ</t>
  </si>
  <si>
    <t>Другие общегосударственные вопросы</t>
  </si>
  <si>
    <t>Другие вопросы в области образования</t>
  </si>
  <si>
    <t>0701</t>
  </si>
  <si>
    <t>1100</t>
  </si>
  <si>
    <t>0113</t>
  </si>
  <si>
    <t>1202</t>
  </si>
  <si>
    <t>Фундаментальные исследования</t>
  </si>
  <si>
    <t>7900</t>
  </si>
  <si>
    <t>Охрана семьи и детства</t>
  </si>
  <si>
    <t>0405</t>
  </si>
  <si>
    <t>Водное хозяйство</t>
  </si>
  <si>
    <t>0700</t>
  </si>
  <si>
    <t>Среднее профессиональное образование</t>
  </si>
  <si>
    <t>Функционирование Правительства Российской Федерации, высших исполнительных органов субъектов Российской Федерации, местных администраций</t>
  </si>
  <si>
    <t>0112</t>
  </si>
  <si>
    <t>0802</t>
  </si>
  <si>
    <t>Другие вопросы в области культуры, кинематографии</t>
  </si>
  <si>
    <t>1201</t>
  </si>
  <si>
    <t>Функционирование законодательных (представительных) органов государственной власти и представительных органов муниципальных образований</t>
  </si>
  <si>
    <t>0904</t>
  </si>
  <si>
    <t>0200</t>
  </si>
  <si>
    <t>Лесное хозяйство</t>
  </si>
  <si>
    <t>Транспорт</t>
  </si>
  <si>
    <t>Расходы - всего</t>
  </si>
  <si>
    <t>Другие вопросы в области средств массовой информации</t>
  </si>
  <si>
    <t>0801</t>
  </si>
  <si>
    <t>0111</t>
  </si>
  <si>
    <t>Скорая медицинская помощь</t>
  </si>
  <si>
    <t>0903</t>
  </si>
  <si>
    <t>1200</t>
  </si>
  <si>
    <t>Сбор, удаление отходов и очистка сточных вод</t>
  </si>
  <si>
    <t>Другие вопросы в области жилищно-коммунального хозяйства</t>
  </si>
  <si>
    <t>Пенсионное обеспечение</t>
  </si>
  <si>
    <t>НАЦИОНАЛЬНАЯ ОБОРОНА</t>
  </si>
  <si>
    <t>0505</t>
  </si>
  <si>
    <t>0110</t>
  </si>
  <si>
    <t>ОХРАНА ОКРУЖАЮЩЕЙ СРЕДЫ</t>
  </si>
  <si>
    <t>0800</t>
  </si>
  <si>
    <t>1006</t>
  </si>
  <si>
    <t>Органы юстиции</t>
  </si>
  <si>
    <t>0709</t>
  </si>
  <si>
    <t>0902</t>
  </si>
  <si>
    <t>Резервные фонды</t>
  </si>
  <si>
    <t>0314</t>
  </si>
  <si>
    <t>0107</t>
  </si>
  <si>
    <t>1301</t>
  </si>
  <si>
    <t>Иные дотации</t>
  </si>
  <si>
    <t>0300</t>
  </si>
  <si>
    <t>Кинематография</t>
  </si>
  <si>
    <t>1403</t>
  </si>
  <si>
    <t>0402</t>
  </si>
  <si>
    <t>Массовый спорт</t>
  </si>
  <si>
    <t>Обеспечение проведения выборов и референдумов</t>
  </si>
  <si>
    <t>Телевидение и радиовещание</t>
  </si>
  <si>
    <t>Дотации на выравнивание бюджетной обеспеченности субъектов Российской Федерации и муниципальных образований</t>
  </si>
  <si>
    <t>Дорожное хозяйство (дорожные фонды)</t>
  </si>
  <si>
    <t>Заготовка, переработка, хранение и обеспечение безопасности донорской крови и ее компонентов</t>
  </si>
  <si>
    <t>0901</t>
  </si>
  <si>
    <t>НАЦИОНАЛЬНАЯ ЭКОНОМИКА</t>
  </si>
  <si>
    <t>Физическая культура</t>
  </si>
  <si>
    <t>Стационарная медицинская помощь</t>
  </si>
  <si>
    <t>1300</t>
  </si>
  <si>
    <t>Общее образование</t>
  </si>
  <si>
    <t>0106</t>
  </si>
  <si>
    <t>1402</t>
  </si>
  <si>
    <t>0401</t>
  </si>
  <si>
    <t>МЕЖБЮДЖЕТНЫЕ ТРАНСФЕРТЫ ОБЩЕГО ХАРАКТЕРА БЮДЖЕТАМ БЮДЖЕТНОЙ СИСТЕМЫ РОССИЙСКОЙ ФЕДЕРАЦИИ</t>
  </si>
  <si>
    <t>ЗДРАВООХРАНЕНИЕ</t>
  </si>
  <si>
    <t>0503</t>
  </si>
  <si>
    <t>Профессиональная подготовка, переподготовка и повышение квалификации</t>
  </si>
  <si>
    <t>Культура</t>
  </si>
  <si>
    <t>0605</t>
  </si>
  <si>
    <t>Общеэкономические вопросы</t>
  </si>
  <si>
    <t>0707</t>
  </si>
  <si>
    <t>1004</t>
  </si>
  <si>
    <t>0900</t>
  </si>
  <si>
    <t>0105</t>
  </si>
  <si>
    <t>Другие вопросы в области национальной безопасности и правоохранительной деятельности</t>
  </si>
  <si>
    <t>1401</t>
  </si>
  <si>
    <t>Спорт высших достижений</t>
  </si>
  <si>
    <t>Результат исполнения бюджета (дефицит / профицит)</t>
  </si>
  <si>
    <t>0400</t>
  </si>
  <si>
    <t>Топливно-энергетический комплекс</t>
  </si>
  <si>
    <t>НАЦИОНАЛЬНАЯ БЕЗОПАСНОСТЬ И ПРАВООХРАНИТЕЛЬНАЯ ДЕЯТЕЛЬНОСТЬ</t>
  </si>
  <si>
    <t>0309</t>
  </si>
  <si>
    <t>0502</t>
  </si>
  <si>
    <t>Сельское хозяйство и рыболовство</t>
  </si>
  <si>
    <t>1003</t>
  </si>
  <si>
    <t>Мобилизационная и вневойсковая подготовка</t>
  </si>
  <si>
    <t>1105</t>
  </si>
  <si>
    <t>0104</t>
  </si>
  <si>
    <t>1400</t>
  </si>
  <si>
    <t>Судебная система</t>
  </si>
  <si>
    <t>Коммунальное хозяйство</t>
  </si>
  <si>
    <t>0501</t>
  </si>
  <si>
    <t>Охрана объектов растительного и животного мира и среды их обитания</t>
  </si>
  <si>
    <t>0603</t>
  </si>
  <si>
    <t>Функционирование высшего должностного лица субъекта Российской Федерации и муниципального образования</t>
  </si>
  <si>
    <t>9600</t>
  </si>
  <si>
    <t>1002</t>
  </si>
  <si>
    <t>Прикладные научные исследования в области общегосударственных вопросов</t>
  </si>
  <si>
    <t>0705</t>
  </si>
  <si>
    <t>КУЛЬТУРА, КИНЕМАТОГРАФИЯ</t>
  </si>
  <si>
    <t>0310</t>
  </si>
  <si>
    <t>0103</t>
  </si>
  <si>
    <t>Жилищное хозяйство</t>
  </si>
  <si>
    <t>0412</t>
  </si>
  <si>
    <t>0909</t>
  </si>
  <si>
    <t>0500</t>
  </si>
  <si>
    <t>Защита населения и территории от чрезвычайных ситуаций природного и техногенного характера, пожарная безопасность</t>
  </si>
  <si>
    <t>0409</t>
  </si>
  <si>
    <t>0602</t>
  </si>
  <si>
    <t>Дополнительное образование детей</t>
  </si>
  <si>
    <t>1001</t>
  </si>
  <si>
    <t>СРЕДСТВА МАССОВОЙ ИНФОРМАЦИИ</t>
  </si>
  <si>
    <t>Другие вопросы в области здравоохранения</t>
  </si>
  <si>
    <t>0704</t>
  </si>
  <si>
    <t>1103</t>
  </si>
  <si>
    <t>СОЦИАЛЬНАЯ ПОЛИТИКА</t>
  </si>
  <si>
    <t>Гражданская оборона</t>
  </si>
  <si>
    <t>0102</t>
  </si>
  <si>
    <t>Медицинская помощь в дневных стационарах всех типов</t>
  </si>
  <si>
    <t>Периодическая печать и издательства</t>
  </si>
  <si>
    <t>ЖИЛИЩНО-КОММУНАЛЬНОЕ ХОЗЯЙСТВО</t>
  </si>
  <si>
    <t>Дошкольное образование</t>
  </si>
  <si>
    <t>Связь и информатика</t>
  </si>
  <si>
    <t>0408</t>
  </si>
  <si>
    <t>Молодежная политика</t>
  </si>
  <si>
    <t>Заработная плата с начислениями</t>
  </si>
  <si>
    <t>Удельный вес заработной платы с начислениями в общей сумме расходов</t>
  </si>
  <si>
    <t xml:space="preserve"> Справочно:  </t>
  </si>
  <si>
    <t xml:space="preserve"> </t>
  </si>
  <si>
    <t xml:space="preserve">  предельно допустимый уровень дефицита</t>
  </si>
  <si>
    <t>Государственный внутренний долг субъекта Российской Федерации</t>
  </si>
  <si>
    <t>Государственные программы</t>
  </si>
  <si>
    <t xml:space="preserve">Удельный вес расходов областного бюджета, формируемых  в рамках государственных программ, в общем объеме расходов бюджета </t>
  </si>
  <si>
    <t>Просроченная кредиторская задолженность</t>
  </si>
  <si>
    <t>Объем государственного долга Ивановской области составил 8454243,37 тыс. руб.. и не превысил предельное значение, установленное Законом об областном бюджете в сумме 9454800,24 тыс. руб.</t>
  </si>
  <si>
    <t>Код классификации</t>
  </si>
  <si>
    <t>Наименование показателя</t>
  </si>
  <si>
    <t>Областной бюджет</t>
  </si>
  <si>
    <t xml:space="preserve">Процент исполнения </t>
  </si>
  <si>
    <t>Доходы бюджета - Всего</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</si>
  <si>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</si>
  <si>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</si>
  <si>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</si>
  <si>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</si>
  <si>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зачисляемый в бюджеты субъектов Российской Федерации</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</si>
  <si>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</si>
  <si>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</si>
  <si>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</si>
  <si>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</si>
  <si>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</si>
  <si>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</si>
  <si>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Налог на доходы физических лиц</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</si>
  <si>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</si>
  <si>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</si>
  <si>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</si>
  <si>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</si>
  <si>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</si>
  <si>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</si>
  <si>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</si>
  <si>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</si>
  <si>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</si>
  <si>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</si>
  <si>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</si>
  <si>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</si>
  <si>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</si>
  <si>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</si>
  <si>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</si>
  <si>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</si>
  <si>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</si>
  <si>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</si>
  <si>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</si>
  <si>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</si>
  <si>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</si>
  <si>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</si>
  <si>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</si>
  <si>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</si>
  <si>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</si>
  <si>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</si>
  <si>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</si>
  <si>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</si>
  <si>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Акцизы на этиловый спирт из пищевого или непищевого сырья, в том числе денатурированный этиловый спирт, спирт-сырец, винный спирт, виноградный спирт, дистилляты винный, виноградный, плодовый, коньячный, кальвадосный, висковый, производимый на территории Российской Федерации</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</si>
  <si>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</si>
  <si>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</si>
  <si>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</si>
  <si>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</si>
  <si>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</si>
  <si>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</si>
  <si>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</si>
  <si>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</si>
  <si>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</si>
  <si>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</si>
  <si>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</si>
  <si>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</si>
  <si>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</si>
  <si>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</si>
  <si>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</si>
  <si>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</si>
  <si>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</si>
  <si>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</si>
  <si>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</si>
  <si>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</si>
  <si>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</si>
  <si>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</si>
  <si>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Туристический налог</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</si>
  <si>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</si>
  <si>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</si>
  <si>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</si>
  <si>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</si>
  <si>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</si>
  <si>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</si>
  <si>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</si>
  <si>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Минимальный налог, зачисляемый в бюджеты субъектов Российской Федерации (за налоговые периоды, истекшие до 1 января 2016 года)</t>
  </si>
  <si>
    <t>Единый налог на вмененный доход для отдельных видов деятельности</t>
  </si>
  <si>
    <t>Единый налог на вмененный доход для отдельных видов деятельности (за налоговые периоды, истекшие до 1 января 2011 года)</t>
  </si>
  <si>
    <t>Единый сельскохозяйственный налог</t>
  </si>
  <si>
    <t>Налог, взимаемый в связи с применением патентной системы налогообложения</t>
  </si>
  <si>
    <t>Налог, взимаемый в связи с применением патентной системы налогообложения, зачисляемый в бюджеты городских округов</t>
  </si>
  <si>
    <t>Налог, взимаемый в связи с применением патентной системы налогообложения, зачисляемый в бюджеты муниципальных районов3</t>
  </si>
  <si>
    <t>Налог, взимаемый в связи с применением патентной системы налогообложения, зачисляемый в бюджеты муниципальных округов</t>
  </si>
  <si>
    <t>Налог на профессиональный доход</t>
  </si>
  <si>
    <t>Налог, взимаемый в связи с применением специального налогового режима "Автоматизированная упрощенная система налогообложения"</t>
  </si>
  <si>
    <t>НАЛОГИ НА ИМУЩЕСТВО</t>
  </si>
  <si>
    <t>Налог на имущество физических лиц</t>
  </si>
  <si>
    <t>Налог на имущество физических лиц, взимаемый по ставкам, применяемым к объектам налогообложения, расположенным в границах городских округов</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</si>
  <si>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</si>
  <si>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Налог на имущество физических лиц, взимаемый по ставкам, применяемым к объектам налогообложения, расположенным в границах сельских поселений</t>
  </si>
  <si>
    <t>Налог на имущество физических лиц, взимаемый по ставкам, применяемым к объектам налогообложения, расположенным в границах городских поселений</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</si>
  <si>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</si>
  <si>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</si>
  <si>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</si>
  <si>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</si>
  <si>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</si>
  <si>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</si>
  <si>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</si>
  <si>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Земельный налог</t>
  </si>
  <si>
    <t>Земельный налог с организаций</t>
  </si>
  <si>
    <t>Земельный налог с организаций, обладающих земельным участком, расположенным в границах городских округов</t>
  </si>
  <si>
    <t>Земельный налог с организаций, обладающих земельным участком, расположенным в границах муниципальных округов</t>
  </si>
  <si>
    <t>Земельный налог с организаций, обладающих земельным участком, расположенным в границах сельских поселений</t>
  </si>
  <si>
    <t>Земельный налог с организаций, обладающих земельным участком, расположенным в границах городских поселений</t>
  </si>
  <si>
    <t>Земельный налог с физических лиц</t>
  </si>
  <si>
    <t>Земельный налог с физических лиц, обладающих земельным участком, расположенным в границах городских округов</t>
  </si>
  <si>
    <t>Земельный налог с физических лиц, обладающих земельным участком, расположенным в границах муниципальных округов</t>
  </si>
  <si>
    <t>Земельный налог с физических лиц, обладающих земельным участком, расположенным в границах сельских поселений</t>
  </si>
  <si>
    <t>Земельный налог с физических лиц, обладающих земельным участком, расположенным в границах городских поселений</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</si>
  <si>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</si>
  <si>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</si>
  <si>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</si>
  <si>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</si>
  <si>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</si>
  <si>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</si>
  <si>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Сбор за пользование объектами водных биологических ресурсов (по внутренним водным объектам)</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</si>
  <si>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</si>
  <si>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</si>
  <si>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</si>
  <si>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</si>
  <si>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</si>
  <si>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</si>
  <si>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</si>
  <si>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</si>
  <si>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</si>
  <si>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</si>
  <si>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</si>
  <si>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</si>
  <si>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</si>
  <si>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</si>
  <si>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</si>
  <si>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</si>
  <si>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</si>
  <si>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разрешения на установку рекламной конструкции</t>
  </si>
  <si>
    <t>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t>
  </si>
  <si>
    <t>Прочие государственные пошлины за государственную регистрацию, а также за совершение прочих юридически значимых действий</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</si>
  <si>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</si>
  <si>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</si>
  <si>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</si>
  <si>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</si>
  <si>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Государственная пошлина за государственный кадастровый учет</t>
  </si>
  <si>
    <t>Государственная пошлина за осуществляемые одновременно государственный кадастровый учет и государственную регистрацию прав</t>
  </si>
  <si>
    <t>Государственная пошлина за ускоренную процедуру государственного кадастрового учета и (или) государственной регистрации прав</t>
  </si>
  <si>
    <t>ЗАДОЛЖЕННОСТЬ И ПЕРЕРАСЧЕТЫ ПО ОТМЕНЕННЫМ НАЛОГАМ, СБОРАМ И ИНЫМ ОБЯЗАТЕЛЬНЫМ ПЛАТЕЖАМ</t>
  </si>
  <si>
    <t>Налоги на имущество</t>
  </si>
  <si>
    <t>Земельный налог (по обязательствам, возникшим до 1 января 2006 года)</t>
  </si>
  <si>
    <t>Земельный налог (по обязательствам, возникшим до 1 января 2006 года), мобилизуемый на территориях городских округов</t>
  </si>
  <si>
    <t>Земельный налог (по обязательствам, возникшим до 1 января 2006 года), мобилизуемый на территориях муниципальных округов</t>
  </si>
  <si>
    <t>Прочие налоги и сборы (по отмененным федеральным налогам и сборам)</t>
  </si>
  <si>
    <t>Государственная пошлина за повторную выдачу свидетельства о постановке на учет в налоговом органе</t>
  </si>
  <si>
    <t>Прочие налоги и сборы (по отмененным налогам и сборам субъектов Российской Федерации)</t>
  </si>
  <si>
    <t>Прочие налоги и сборы (по отмененным местным налогам и сборам)</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</si>
  <si>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</si>
  <si>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</si>
  <si>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</si>
  <si>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</si>
  <si>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</si>
  <si>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</si>
  <si>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поселениям</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</si>
  <si>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</si>
  <si>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</si>
  <si>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</si>
  <si>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</si>
  <si>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</si>
  <si>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</si>
  <si>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</si>
  <si>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</si>
  <si>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</si>
  <si>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</si>
  <si>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</si>
  <si>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</si>
  <si>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</si>
  <si>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</si>
  <si>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</si>
  <si>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</si>
  <si>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</si>
  <si>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</si>
  <si>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</si>
  <si>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</si>
  <si>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</si>
  <si>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</si>
  <si>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</si>
  <si>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</si>
  <si>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</si>
  <si>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</si>
  <si>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</si>
  <si>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Доходы от сдачи в аренду имущества, составляющего казну городских округов (за исключением земельных участков)</t>
  </si>
  <si>
    <t>Доходы от сдачи в аренду имущества, составляющего казну муниципальных округов (за исключением земельных участков)</t>
  </si>
  <si>
    <t>Доходы от сдачи в аренду имущества, составляющего казну муниципальных районов (за исключением земельных участков)</t>
  </si>
  <si>
    <t>Доходы от сдачи в аренду имущества, составляющего казну сельских поселений (за исключением земельных участков)</t>
  </si>
  <si>
    <t>Доходы от сдачи в аренду имущества, составляющего казну городских поселений (за исключением земельных участков)</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</si>
  <si>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</si>
  <si>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</si>
  <si>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государственная собственность на которые не разграничена</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</si>
  <si>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</si>
  <si>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</si>
  <si>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Плата по соглашениям об установлении сервитута в отношении земельных участков после разграничения государственной собственности на землю</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</si>
  <si>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Российской Федерации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</si>
  <si>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</si>
  <si>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сельских поселений</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</si>
  <si>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</si>
  <si>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</si>
  <si>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</si>
  <si>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</si>
  <si>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</si>
  <si>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</si>
  <si>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</si>
  <si>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</si>
  <si>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</si>
  <si>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</si>
  <si>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</si>
  <si>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</si>
  <si>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</si>
  <si>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</si>
  <si>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</si>
  <si>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</si>
  <si>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</si>
  <si>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</si>
  <si>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</si>
  <si>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</si>
  <si>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</si>
  <si>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сельских поселений, и на землях или земельных участках, государственная собственность на которые не разграничена</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</si>
  <si>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поселений, и на землях или земельных участках, государственная собственность на которые не разграничена</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</si>
  <si>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</si>
  <si>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</si>
  <si>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</si>
  <si>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</si>
  <si>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</si>
  <si>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Плата за размещение отходов производства и потребления</t>
  </si>
  <si>
    <t>Плата за размещение отходов производства</t>
  </si>
  <si>
    <t>Плата за размещение твердых коммунальных отходов</t>
  </si>
  <si>
    <t>Плата за размещение и (или) складирование побочных продуктов производства, признанных отходами</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</si>
  <si>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</si>
  <si>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</si>
  <si>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</si>
  <si>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</si>
  <si>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</si>
  <si>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</si>
  <si>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Сборы за участие в конкурсе (аукционе) на право пользования участками недр</t>
  </si>
  <si>
    <t>Сборы за участие в конкурсе (аукционе) на право пользования участками недр местного значения</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</si>
  <si>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</si>
  <si>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</si>
  <si>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</si>
  <si>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</si>
  <si>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</si>
  <si>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</si>
  <si>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</si>
  <si>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</si>
  <si>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</si>
  <si>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</si>
  <si>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</si>
  <si>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</si>
  <si>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Прочие доходы от оказания платных услуг (работ) получателями средств бюджетов городских округов</t>
  </si>
  <si>
    <t>Прочие доходы от оказания платных услуг (работ) получателями средств бюджетов муниципальных округов</t>
  </si>
  <si>
    <t>Прочие доходы от оказания платных услуг (работ) получателями средств бюджетов муниципальных районов</t>
  </si>
  <si>
    <t>Прочие доходы от оказания платных услуг (работ) получателями средств бюджетов сельских поселений</t>
  </si>
  <si>
    <t>Прочие доходы от оказания платных услуг (работ) получателями средств бюджетов городских поселений</t>
  </si>
  <si>
    <t>Доходы от компенсации затрат государства</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</si>
  <si>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</si>
  <si>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</si>
  <si>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Доходы, поступающие в порядке возмещения расходов, понесенных в связи с эксплуатацией имущества городских округов</t>
  </si>
  <si>
    <t>Доходы, поступающие в порядке возмещения расходов, понесенных в связи с эксплуатацией имущества муниципальных районов</t>
  </si>
  <si>
    <t>Доходы, поступающие в порядке возмещения расходов, понесенных в связи с эксплуатацией имущества сельских поселений</t>
  </si>
  <si>
    <t>Доходы, поступающие в порядке возмещения расходов, понесенных в связи с эксплуатацией имущества городских поселений</t>
  </si>
  <si>
    <t>Прочие доходы от компенсации затрат государства</t>
  </si>
  <si>
    <t>Прочие доходы от компенсации затрат бюджетов субъектов Российской Федерации</t>
  </si>
  <si>
    <t>Прочие доходы от компенсации затрат бюджетов городских округов</t>
  </si>
  <si>
    <t>Прочие доходы от компенсации затрат бюджетов муниципальных округов</t>
  </si>
  <si>
    <t>Прочие доходы от компенсации затрат бюджетов муниципальных районов</t>
  </si>
  <si>
    <t>Прочие доходы от компенсации затрат бюджетов сельских поселений</t>
  </si>
  <si>
    <t>Прочие доходы от компенсации затрат бюджетов городских поселений</t>
  </si>
  <si>
    <t>ДОХОДЫ ОТ ПРОДАЖИ МАТЕРИАЛЬНЫХ И НЕМАТЕРИАЛЬНЫХ АКТИВОВ</t>
  </si>
  <si>
    <t>Доходы от продажи квартир</t>
  </si>
  <si>
    <t>Доходы от продажи квартир, находящихся в собственности городских округов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</si>
  <si>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</si>
  <si>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</si>
  <si>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</si>
  <si>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</si>
  <si>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</si>
  <si>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</si>
  <si>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</si>
  <si>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</si>
  <si>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</si>
  <si>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</si>
  <si>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</si>
  <si>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</si>
  <si>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</si>
  <si>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</si>
  <si>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</si>
  <si>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</si>
  <si>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</si>
  <si>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</si>
  <si>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</si>
  <si>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</si>
  <si>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</si>
  <si>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</si>
  <si>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</si>
  <si>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</si>
  <si>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</si>
  <si>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</si>
  <si>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</si>
  <si>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</si>
  <si>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</si>
  <si>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</si>
  <si>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</si>
  <si>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</si>
  <si>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</si>
  <si>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</si>
  <si>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</si>
  <si>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продажи нематериальных активов</t>
  </si>
  <si>
    <t>Доходы от продажи нематериальных активов, находящихся в собственности сельских поселений</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</si>
  <si>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</si>
  <si>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</si>
  <si>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</si>
  <si>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</si>
  <si>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</si>
  <si>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</si>
  <si>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</si>
  <si>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</si>
  <si>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</si>
  <si>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</si>
  <si>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</si>
  <si>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</si>
  <si>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</si>
  <si>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</si>
  <si>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</si>
  <si>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</si>
  <si>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</si>
  <si>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</si>
  <si>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</si>
  <si>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</si>
  <si>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</si>
  <si>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</si>
  <si>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Платежи, взимаемые органами местного самоуправления (организациями) муниципальных районов за выполнение определенных функций</t>
  </si>
  <si>
    <t>Платежи, взимаемые органами местного самоуправления (организациями) городских поселений за выполнение определенных функций</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</si>
  <si>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</si>
  <si>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</si>
  <si>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</si>
  <si>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</si>
  <si>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</si>
  <si>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</si>
  <si>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</si>
  <si>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</si>
  <si>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</si>
  <si>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</si>
  <si>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</si>
  <si>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</si>
  <si>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</si>
  <si>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</si>
  <si>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выявленные должностными лицами органов муниципального контроля</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</si>
  <si>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</si>
  <si>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</si>
  <si>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</si>
  <si>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</si>
  <si>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</si>
  <si>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</si>
  <si>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</si>
  <si>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</si>
  <si>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</si>
  <si>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</si>
  <si>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</si>
  <si>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</si>
  <si>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</si>
  <si>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</si>
  <si>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</si>
  <si>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</si>
  <si>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</si>
  <si>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</si>
  <si>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</si>
  <si>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субъекта Российской Федерации</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</si>
  <si>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</si>
  <si>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</si>
  <si>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</si>
  <si>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</si>
  <si>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</si>
  <si>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</si>
  <si>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</si>
  <si>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</si>
  <si>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</si>
  <si>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</si>
  <si>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</si>
  <si>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</si>
  <si>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</si>
  <si>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</si>
  <si>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</si>
  <si>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</si>
  <si>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</si>
  <si>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</si>
  <si>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</si>
  <si>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</si>
  <si>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</si>
  <si>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</si>
  <si>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</si>
  <si>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</si>
  <si>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</si>
  <si>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</si>
  <si>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</si>
  <si>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</si>
  <si>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</si>
  <si>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</si>
  <si>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</si>
  <si>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</si>
  <si>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</si>
  <si>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</si>
  <si>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</si>
  <si>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</si>
  <si>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</si>
  <si>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Денежные средства, изымаемые в собственность сельского поселения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</si>
  <si>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Денежные средства, изымаемые в собственность городского поселения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</si>
  <si>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</si>
  <si>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</si>
  <si>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</si>
  <si>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</si>
  <si>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</si>
  <si>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</si>
  <si>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</si>
  <si>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</si>
  <si>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Возмещение ущерба при возникновении страховых случаев, когда выгодоприобретателями выступают получатели средств бюджета городского округа</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</si>
  <si>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</si>
  <si>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</si>
  <si>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</si>
  <si>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</si>
  <si>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Платежи в целях возмещения убытков, причиненных уклонением от заключения государственного контракта</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</si>
  <si>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</si>
  <si>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Платежи в целях возмещения убытков, причиненных уклонением от заключения муниципального контракта</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</si>
  <si>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</si>
  <si>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</si>
  <si>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</si>
  <si>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</si>
  <si>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</si>
  <si>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</si>
  <si>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</si>
  <si>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</si>
  <si>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поселений)</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</si>
  <si>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</si>
  <si>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</si>
  <si>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</si>
  <si>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</si>
  <si>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Платежи, уплачиваемые в целях возмещения вреда</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</si>
  <si>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</si>
  <si>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</si>
  <si>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тяжеловесными транспортными средствами</t>
  </si>
  <si>
    <t>Платежи, уплачиваемые в целях возмещения вреда, причиняемого автомобильным дорогам местного значения тяжеловесными транспортными средствами</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</si>
  <si>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</si>
  <si>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ПРОЧИЕ НЕНАЛОГОВЫЕ ДОХОДЫ</t>
  </si>
  <si>
    <t>Невыясненные поступления</t>
  </si>
  <si>
    <t>Невыясненные поступления, зачисляемые в бюджеты субъектов Российской Федерации</t>
  </si>
  <si>
    <t>Невыясненные поступления, зачисляемые в бюджеты городских округов</t>
  </si>
  <si>
    <t>Невыясненные поступления, зачисляемые в бюджеты муниципальных округов</t>
  </si>
  <si>
    <t>Невыясненные поступления, зачисляемые в бюджеты муниципальных районов</t>
  </si>
  <si>
    <t>Невыясненные поступления, зачисляемые в бюджеты сельских поселений</t>
  </si>
  <si>
    <t>Невыясненные поступления, зачисляемые в бюджеты городских поселений</t>
  </si>
  <si>
    <t>Прочие неналоговые доходы</t>
  </si>
  <si>
    <t>Прочие неналоговые доходы бюджетов субъектов Российской Федерации</t>
  </si>
  <si>
    <t>Прочие неналоговые доходы бюджетов городских округов</t>
  </si>
  <si>
    <t>Прочие неналоговые доходы бюджетов муниципальных округов</t>
  </si>
  <si>
    <t>Прочие неналоговые доходы бюджетов муниципальных районов</t>
  </si>
  <si>
    <t>Прочие неналоговые доходы бюджетов сельских поселений</t>
  </si>
  <si>
    <t>Прочие неналоговые доходы бюджетов городских поселений</t>
  </si>
  <si>
    <t>Инициативные платежи</t>
  </si>
  <si>
    <t>Инициативные платежи, зачисляемые в бюджеты городских округов</t>
  </si>
  <si>
    <t>Инициативные платежи, зачисляемые в бюджеты муниципальных округов</t>
  </si>
  <si>
    <t>Инициативные платежи, зачисляемые в бюджеты сельских поселений</t>
  </si>
  <si>
    <t>Инициативные платежи, зачисляемые в бюджеты городских поселений</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</si>
  <si>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</si>
  <si>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</si>
  <si>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</si>
  <si>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</si>
  <si>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субъектов Российской Федерации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</si>
  <si>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</si>
  <si>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</si>
  <si>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бюджетной системы Российской Федерации (межбюджетные субсидии)</t>
  </si>
  <si>
    <t>Субсидии бюджетам на сокращение доли загрязненных сточных вод</t>
  </si>
  <si>
    <t>Субсидии бюджетам субъектов Российской Федерации на сокращение доли загрязненных сточных вод</t>
  </si>
  <si>
    <t>Субсидии бюджетам на стимулирование увеличения производства картофеля и овощей</t>
  </si>
  <si>
    <t>Субсидии бюджетам субъектов Российской Федерации на стимулирование увеличения производства картофеля и овощей</t>
  </si>
  <si>
    <t>Субсидии бюджетам на поддержку приоритетных направлений малого агробизнеса</t>
  </si>
  <si>
    <t>Субсидии бюджетам субъектов Российской Федерации на поддержку приоритетных направлений малого агробизнеса</t>
  </si>
  <si>
    <t>Субсидии бюджетам на преобразование учебных корпусов и общежитий колледжей как неотъемлемой части учебно-производственного комплекса</t>
  </si>
  <si>
    <t>Субсидии бюджетам субъектов Российской Федерации на преобразование учебных корпусов и общежитий колледжей как неотъемлемой части учебно-производственного комплекса</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</si>
  <si>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</si>
  <si>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на государственную поддержку организаций, входящих в систему спортивной подготовки</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</si>
  <si>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</si>
  <si>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</si>
  <si>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</si>
  <si>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</si>
  <si>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</si>
  <si>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</si>
  <si>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субъектов Российской Федерации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</si>
  <si>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на реализацию программы комплексного развития молодежной политики в субъектах Российской Федерации "Регион для молодых"</t>
  </si>
  <si>
    <t>Субсидии бюджетам субъектов Российской Федерации на реализацию программы комплексного развития молодежной политики в субъектах Российской Федерации "Регион для молодых"</t>
  </si>
  <si>
    <t>Субсидии бюджетам в целях софинансирования расходных обязательств,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</si>
  <si>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</si>
  <si>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</si>
  <si>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</si>
  <si>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в целях софинансирования расходных обязательств субъектов Российской Федерации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t>
  </si>
  <si>
    <t>Субсидии бюджетам субъектов Российской Федерации в целях софинансирования расходных обязательств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t>
  </si>
  <si>
    <t>Субсидии бюджетам на оснащение (дооснащение и (или) переоснащение) медицинскими изделиями региональных детских больниц</t>
  </si>
  <si>
    <t>Субсидии бюджетам субъектов Российской Федерации на оснащение (дооснащение и (или) переоснащение) медицинскими изделиями региональных детских больниц</t>
  </si>
  <si>
    <t>Субсидии бюджетам на обеспечение беременных женщин с сахарным диабетом системами непрерывного мониторинга глюкозы</t>
  </si>
  <si>
    <t>Субсидии бюджетам субъектов Российской Федерации на обеспечение беременных женщин с сахарным диабетом системами непрерывного мониторинга глюкозы</t>
  </si>
  <si>
    <t>Субсидии бюджетам на софинансирование расходных обязательств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</si>
  <si>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Субсидии бюджетам субъектов Российской Федерации на софинансирование расходных обязательств субъектов Российской Федерации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</si>
  <si>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Субсидии бюджетам на реализацию мероприятий по модернизации коммунальной инфраструктуры</t>
  </si>
  <si>
    <t>Субсидии бюджетам субъектов Российской Федерации на реализацию мероприятий по модернизации коммунальной инфраструктуры</t>
  </si>
  <si>
    <t>Субсидии бюджетам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</si>
  <si>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Субсидии бюджетам субъектов Российской Федерации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</si>
  <si>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Субсидии бюджетам на создание системы долговременного ухода за гражданами пожилого возраста и инвалидами</t>
  </si>
  <si>
    <t>Субсидии бюджетам субъектов Российской Федерации на создание системы долговременного ухода за гражданами пожилого возраста и инвалидами</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</si>
  <si>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</si>
  <si>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</si>
  <si>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на развитие паллиативной медицинской помощи</t>
  </si>
  <si>
    <t>Субсидии бюджетам субъектов Российской Федерации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</si>
  <si>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</si>
  <si>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</si>
  <si>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на софинансирование расходных обязательств субъектов Российской Федерации, связанных с реализацией мероприятий по обеспечению сохранности воинских захоронений на территории Российской Федерации</t>
  </si>
  <si>
    <t>Субсидии бюджетам субъектов Российской Федерации на софинансирование расходных обязательств, связанных с реализацией мероприятий по обеспечению сохранности воинских захоронений на территории Российской Федерации</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</si>
  <si>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</si>
  <si>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</si>
  <si>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Субсидии бюджетам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</si>
  <si>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Субсидии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</si>
  <si>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Субсидии бюджетам на оснащение объектов спортивной инфраструктуры спортивно-технологическим оборудованием</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</si>
  <si>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</si>
  <si>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</si>
  <si>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своих наименованиях слова "олимпийский", "паралимпийский", "сурдлимпийский" или образованные на их основе слова или словосочетания,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</si>
  <si>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</si>
  <si>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своих наименованиях слова "олимпийский", "паралимпийский", "сурдлимпийский" или образованные на их основе слова или словосочетания, в нормативное состояние</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</si>
  <si>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</si>
  <si>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</si>
  <si>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в целях достижения результатов федерального проекта "Производительность труда"</t>
  </si>
  <si>
    <t>Субсидии бюджетам субъектов Российской Федерации в целях достижения результатов федерального проекта "Производительность труда"</t>
  </si>
  <si>
    <t>Субсидии бюджетам на повышение эффективности службы занятости</t>
  </si>
  <si>
    <t>Субсидии бюджетам субъектов Российской Федерации на повышение эффективности службы занятости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</si>
  <si>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</si>
  <si>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</si>
  <si>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</si>
  <si>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Субсидии бюджетам субъектов Российской Федерации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</si>
  <si>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Субсидии бюджетам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</si>
  <si>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Субсидии бюджетам субъектов Российской Федерации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</si>
  <si>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Субсидии бюджетам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</si>
  <si>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</si>
  <si>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Субсидии бюджетам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</si>
  <si>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Субсидии бюджетам субъектов Российской Федерации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</si>
  <si>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Субсидии бюджетам на реализацию проектов комплексного развития территорий</t>
  </si>
  <si>
    <t>Субсидии бюджетам субъектов Российской Федерации на реализацию проектов комплексного развития территорий</t>
  </si>
  <si>
    <t>Субсидии бюджетам на развитие сельского туризма</t>
  </si>
  <si>
    <t>Субсидии бюджетам субъектов Российской Федерации на развитие сельского туризма</t>
  </si>
  <si>
    <t>Субсидии бюджетам на модернизацию региональных и муниципальных библиотек</t>
  </si>
  <si>
    <t>Субсидии бюджетам субъектов Российской Федерации на модернизацию региональных и муниципальных библиотек</t>
  </si>
  <si>
    <t>Субсидии бюджетам на модернизацию учреждений культуры, включая создание детских культурно-просветительских центров на базе учреждений культуры</t>
  </si>
  <si>
    <t>Субсидии бюджетам субъектов Российской Федерации на модернизацию учреждений культуры, включая создание детских культурно-просветительских центров на базе учреждений культуры</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</si>
  <si>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</si>
  <si>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</si>
  <si>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на реализацию региональных проектов модернизации первичного звена здравоохранения</t>
  </si>
  <si>
    <t>Субсидии бюджетам субъектов Российской Федерации на реализацию региональных проектов модернизации первичного звена здравоохранения</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</si>
  <si>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</si>
  <si>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</si>
  <si>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</si>
  <si>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</si>
  <si>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</si>
  <si>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</si>
  <si>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</si>
  <si>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</si>
  <si>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</si>
  <si>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</si>
  <si>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на возмещение части затрат на уплату процентов по инвестиционным кредитам (займам) в агропромышленном комплексе</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</si>
  <si>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</si>
  <si>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Субсидии бюджетам на обновление общественного транспорта</t>
  </si>
  <si>
    <t>Субсидии бюджетам субъектов Российской Федерации на обновление общественного транспорта</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</si>
  <si>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</si>
  <si>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Субсидии бюджетам субъектов Российской Федерации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</si>
  <si>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Субсидии бюджетам на создание модельных муниципальных библиотек</t>
  </si>
  <si>
    <t>Субсидии бюджетам субъектов Российской Федерации на создание модельных муниципальных библиотек</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</si>
  <si>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</si>
  <si>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</si>
  <si>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</si>
  <si>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</si>
  <si>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</si>
  <si>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</si>
  <si>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Субсидии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</si>
  <si>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</si>
  <si>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</si>
  <si>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реализацию мероприятий по обеспечению жильем молодых семей</t>
  </si>
  <si>
    <t>Субсидии бюджетам субъектов Российской Федерации на реализацию мероприятий по обеспечению жильем молодых семей</t>
  </si>
  <si>
    <t>Субсидии бюджетам на поддержку приоритетных направлений агропромышленного комплекса</t>
  </si>
  <si>
    <t>Субсидии бюджетам на поддержку приоритетных направлений агропромышленного комплекса и развитие малых форм хозяйствования</t>
  </si>
  <si>
    <t>Субсидии бюджетам субъектов Российской Федерации на поддержку приоритетных направлений агропромышленного комплекса</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</si>
  <si>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</si>
  <si>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Субсидии бюджетам на модернизацию региональных и (или) муниципальных учреждений культуры</t>
  </si>
  <si>
    <t>Субсидии бюджетам на развитие сети учреждений культурно-досугового типа</t>
  </si>
  <si>
    <t>Субсидии бюджетам субъектов Российской Федерации на модернизацию региональных и (или) муниципальных учреждений культуры</t>
  </si>
  <si>
    <t>Субсидии бюджетам субъектов Российской Федерации на развитие сети учреждений культурно-досугового типа</t>
  </si>
  <si>
    <t>Субсидии бюджетам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</si>
  <si>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</si>
  <si>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Субсидии бюджетам на поддержку творческой деятельности и техническое оснащение детских и кукольных театров</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</si>
  <si>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</si>
  <si>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на поддержку отрасли культуры</t>
  </si>
  <si>
    <t>Субсидии бюджетам субъектов Российской Федерации на поддержку отрасли культуры</t>
  </si>
  <si>
    <t>Субсидии бюджетам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</si>
  <si>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</si>
  <si>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Субсидии бюджетам на реализацию мероприятий по содействию повышения кадровой обеспеченности предприятий агропромышленного комплекса</t>
  </si>
  <si>
    <t>Субсидии бюджетам субъектов Российской Федерации на реализацию мероприятий по содействию повышения кадровой обеспеченности предприятий агропромышленного комплекса</t>
  </si>
  <si>
    <t>Субсидии бюджетам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</si>
  <si>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Субсидии бюджетам субъектов Российской Федерации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</si>
  <si>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Субсидии бюджетам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</si>
  <si>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Субсидии бюджетам субъектов Российской Федерации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</si>
  <si>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Субсидии бюджетам на оснащение региональных и муниципальных театров, находящихся в городах с численностью населения более 300 тысяч человек, а также проведение ремонта и (или) материально-технического оснащения региональных и (или) муниципальных филармоний</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</si>
  <si>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 а также проведение ремонта и (или) материально-технического оснащения региональных и (или) муниципальных филармоний</t>
  </si>
  <si>
    <t>Субсидии бюджетам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</si>
  <si>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Субсидии бюджетам субъектов Российской Федерации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</si>
  <si>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</si>
  <si>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</si>
  <si>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программ формирования современной городской среды</t>
  </si>
  <si>
    <t>Субсидии бюджетам в целях софинансирования расходных обязательств субъектов Российской Федерации по возмещению части затрат, возникающих при реализации мероприятий по развитию геномной селекции в области племенного животноводства</t>
  </si>
  <si>
    <t>Субсидии бюджетам субъектов Российской Федерации в целях софинансирования расходных обязательств по возмещению части затрат, возникающих при реализации мероприятий по развитию геномной селекции в области племенного животноводства</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</si>
  <si>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</si>
  <si>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Субсидии бюджетам на оснащение общеобразовательных организаций средствами обучения и воспитания для реализации учебных предметов</t>
  </si>
  <si>
    <t>Субсидии бюджетам на оснащение предметных кабинетов общеобразовательных организаций средствами обучения и воспитания</t>
  </si>
  <si>
    <t>Субсидии бюджетам субъектов Российской Федерации на оснащение общеобразовательных организаций средствами обучения и воспитания для реализации учебных предметов</t>
  </si>
  <si>
    <t>Субсидии бюджетам субъектов Российской Федерации на оснащение предметных кабинетов общеобразовательных организаций средствами обучения и воспитания</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</si>
  <si>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</si>
  <si>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</si>
  <si>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на модернизацию региональных и муниципальных театров</t>
  </si>
  <si>
    <t>Субсидии бюджетам субъектов Российской Федерации на модернизацию региональных и муниципальных театров</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</si>
  <si>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</si>
  <si>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техническое оснащение региональных и муниципальных музеев</t>
  </si>
  <si>
    <t>Субсидии бюджетам субъектов Российской Федерации на техническое оснащение региональных и муниципальных музеев</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</si>
  <si>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</si>
  <si>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</si>
  <si>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на модернизацию региональных и муниципальных музеев</t>
  </si>
  <si>
    <t>Субсидии бюджетам субъектов Российской Федерации на модернизацию региональных и муниципальных музеев</t>
  </si>
  <si>
    <t>Субсидии бюджетам на проведение мелиоративных мероприятий</t>
  </si>
  <si>
    <t>Субсидии бюджетам субъектов Российской Федерации на проведение мелиоративных мероприятий</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</si>
  <si>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</si>
  <si>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</si>
  <si>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</si>
  <si>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</si>
  <si>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Субсидии бюджетам городских округов на реализацию мероприятий по модернизации школьных систем образования</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</si>
  <si>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</si>
  <si>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</si>
  <si>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на софинансирование закупки и монтажа оборудования для создания "умных" спортивных площадок</t>
  </si>
  <si>
    <t>Субсидии бюджетам субъектов Российской Федерации на софинансирование закупки и монтажа оборудования для создания "умных" спортивных площадок</t>
  </si>
  <si>
    <t>Субсидии бюджетам на софинансирование капитальных вложений в объекты государственной собственности субъектов Российской Федерации (муниципальной собственности)</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</si>
  <si>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</si>
  <si>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 (муниципальной собственности)</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</si>
  <si>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</si>
  <si>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</si>
  <si>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Прочие субсидии</t>
  </si>
  <si>
    <t>Прочие субсидии бюджетам городских округов</t>
  </si>
  <si>
    <t>Прочие субсидии бюджетам муниципальных районов</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</si>
  <si>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</si>
  <si>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</si>
  <si>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выполнение передаваемых полномочий субъектов Российской Федерации</t>
  </si>
  <si>
    <t>Субвенции бюджетам на создание и развитие (модернизацию) объектов лесного семеноводства и питомнических хозяйств</t>
  </si>
  <si>
    <t>Субвенции бюджетам субъектов Российской Федерации на создание и развитие (модернизацию) объектов лесного семеноводства и питомнических хозяйств</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</si>
  <si>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</si>
  <si>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</si>
  <si>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</si>
  <si>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</si>
  <si>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</si>
  <si>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</si>
  <si>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приобретение беспилотных авиационных систем органами исполнительной власти субъектов Российской Федерации в области лесных отношений</t>
  </si>
  <si>
    <t>Субвенции бюджетам субъектов Российской Федерации на приобретение беспилотных авиационных систем органами исполнительной власти субъектов Российской Федерации в области лесных отношений</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</si>
  <si>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</si>
  <si>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</si>
  <si>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</si>
  <si>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</si>
  <si>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</si>
  <si>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</si>
  <si>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</si>
  <si>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</si>
  <si>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</si>
  <si>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</si>
  <si>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</si>
  <si>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</si>
  <si>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</si>
  <si>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</si>
  <si>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</si>
  <si>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</si>
  <si>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</si>
  <si>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Субвенции бюджетам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</si>
  <si>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субъектов Российской Федерации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</si>
  <si>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</si>
  <si>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Субвенции бюджетам субъектов Российской Федерации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</si>
  <si>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</si>
  <si>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</si>
  <si>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Единая субвенция бюджетам субъектов Российской Федерации и бюджету города Байконура</t>
  </si>
  <si>
    <t>Прочие субвенции</t>
  </si>
  <si>
    <t>Прочие субвенции бюджетам городских округов</t>
  </si>
  <si>
    <t>Прочие субвенции бюджетам муниципальных районов</t>
  </si>
  <si>
    <t>Иные межбюджетные трансферты</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</si>
  <si>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</si>
  <si>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</si>
  <si>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</si>
  <si>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</si>
  <si>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</si>
  <si>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</si>
  <si>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</si>
  <si>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</si>
  <si>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</si>
  <si>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</si>
  <si>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</si>
  <si>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</si>
  <si>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</si>
  <si>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</si>
  <si>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городских округов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</si>
  <si>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Прочие межбюджетные трансферты, передаваемые бюджетам</t>
  </si>
  <si>
    <t>Прочие межбюджетные трансферты, передаваемые бюджетам субъектов Российской Федерации</t>
  </si>
  <si>
    <t>Прочие межбюджетные трансферты, передаваемые бюджетам городских округов</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</si>
  <si>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</si>
  <si>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</si>
  <si>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</si>
  <si>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от государственных (муниципальных) организаций в бюджеты городских округов</t>
  </si>
  <si>
    <t>Прочие безвозмездные поступления от государственных (муниципальных) организаций в бюджеты городских округов</t>
  </si>
  <si>
    <t>Безвозмездные поступления от государственных (муниципальных) организаций в бюджеты муниципальных районов</t>
  </si>
  <si>
    <t>Предоставление государственными (муниципальными) организациями грантов для получателей средств бюджетов муниципальных районов</t>
  </si>
  <si>
    <t>БЕЗВОЗМЕЗДНЫЕ ПОСТУПЛЕНИЯ ОТ НЕГОСУДАРСТВЕННЫХ ОРГАНИЗАЦИЙ</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</si>
  <si>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</si>
  <si>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</si>
  <si>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Безвозмездные поступления от негосударственных организаций в бюджеты сельских поселений</t>
  </si>
  <si>
    <t>Безвозмездные поступления от негосударственных организаций в бюджеты городских поселений</t>
  </si>
  <si>
    <t>Поступления от денежных пожертвований, предоставляемых негосударственными организациями получателям средств бюджетов сельских поселений</t>
  </si>
  <si>
    <t>Прочие безвозмездные поступления от негосударственных организаций в бюджеты сельских поселений</t>
  </si>
  <si>
    <t>Прочие безвозмездные поступления от негосударственных организаций в бюджеты городских поселений</t>
  </si>
  <si>
    <t>ПРОЧИЕ БЕЗВОЗМЕЗДНЫЕ ПОСТУПЛЕНИЯ</t>
  </si>
  <si>
    <t>Прочие безвозмездные поступления в бюджеты субъектов Российской Федерации</t>
  </si>
  <si>
    <t>Прочие безвозмездные поступления в бюджеты городских округов</t>
  </si>
  <si>
    <t>Прочие безвозмездные поступления в бюджеты муниципальных районов</t>
  </si>
  <si>
    <t>Прочие безвозмездные поступления в бюджеты сельских поселений</t>
  </si>
  <si>
    <t>Прочие безвозмездные поступления в бюджеты городских поселений</t>
  </si>
  <si>
    <t>Поступления от денежных пожертвований, предоставляемых физическими лицами получателям средств бюджетов муниципальных районов</t>
  </si>
  <si>
    <t>Поступления от денежных пожертвований, предоставляемых физическими лицами получателям средств бюджетов сельских поселений</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</si>
  <si>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</si>
  <si>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Перечисления из бюджетов субъектов Российской Федерации (в бюджеты субъектов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</si>
  <si>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</si>
  <si>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</si>
  <si>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</si>
  <si>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</si>
  <si>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</si>
  <si>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</si>
  <si>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</si>
  <si>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</si>
  <si>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субъектов Российской Федерации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</si>
  <si>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</si>
  <si>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</si>
  <si>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</si>
  <si>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индивидуальными предпринимателями, физическими лицами - производителями товаров, работ, услуг остатков субсидий прошлых лет</t>
  </si>
  <si>
    <t>Доходы бюджетов субъектов Российской Федерации от возврата иными организациями остатков субсидий прошлых лет</t>
  </si>
  <si>
    <t>Доходы бюджетов городских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</si>
  <si>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Доходы бюджетов городских округов от возврата организациями остатков субсидий прошлых лет</t>
  </si>
  <si>
    <t>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</si>
  <si>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Доходы бюджетов городских округов от возврата бюджетными учреждениями остатков субсидий прошлых лет</t>
  </si>
  <si>
    <t>Доходы бюджетов муниципальных округов от возврата бюджетными учреждениями остатков субсидий прошлых лет</t>
  </si>
  <si>
    <t>Доходы бюджетов муниципальных районов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</si>
  <si>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Доходы бюджетов муниципальных районов от возврата организациями остатков субсидий прошлых лет</t>
  </si>
  <si>
    <t>Доходы бюджетов муниципальных районов от возврата бюджетными учреждениями остатков субсидий прошлых лет</t>
  </si>
  <si>
    <t>Доходы бюджетов субъектов Российской Федерации от возврата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</si>
  <si>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Доходы бюджетов субъектов Российской Федерации от возврата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муниципальных образований</t>
  </si>
  <si>
    <t>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</si>
  <si>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</si>
  <si>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Доходы бюджетов субъектов Российской Федерации от возврата остатков субсидий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из бюджетов муниципальных образований</t>
  </si>
  <si>
    <t>Доходы бюджетов субъектов Российской Федерации от возврата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образований</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</si>
  <si>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</si>
  <si>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Доходы бюджетов субъектов Российской Федерации от возврата остатков субсидий на обеспечение комплексного развития сельских территорий из бюджетов муниципальных образований</t>
  </si>
  <si>
    <t>Доходы бюджетов субъектов Российской Федерации от возврата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образований</t>
  </si>
  <si>
    <t>Доходы бюджетов субъектов Российской Федерации от возврата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образований</t>
  </si>
  <si>
    <t>Доходы бюджетов муниципальных районов от возврата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поселений</t>
  </si>
  <si>
    <t>Доходы бюджетов субъектов Российской Федерации от возврата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</si>
  <si>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</si>
  <si>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</si>
  <si>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</si>
  <si>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Доходы бюджетов субъектов Российской Федерации от возврата остатков прочих субсидий, субвенций и иных межбюджетных трансфертов, имеющих целевое назначение, прошлых лет из бюджета Фонда пенсионного и социального страхования Российской Федерации</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</si>
  <si>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</si>
  <si>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</si>
  <si>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</si>
  <si>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Возврат остатков субсидий, субвенций и иных межбюджетных трансфертов, имеющих целевое назначение, прошлых лет из бюджетов городских округов</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</si>
  <si>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</si>
  <si>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Возврат остатков субсидий, субвенций и иных межбюджетных трансфертов, имеющих целевое назначение, прошлых лет из бюджетов сельских поселений</t>
  </si>
  <si>
    <t>Возврат остатков субсидий, субвенций и иных межбюджетных трансфертов, имеющих целевое назначение, прошлых лет из бюджетов городских поселений</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</si>
  <si>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</si>
  <si>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Возврат остатков субсидий на стимулирование увеличения производства картофеля и овощей из бюджетов субъектов Российской Федерации</t>
  </si>
  <si>
    <t>Возврат остатков субсидий на преобразование учебных корпусов и общежитий колледжей как неотъемлемой части учебно-производственного комплекса из бюджетов субъектов Российской Федерации</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</si>
  <si>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</si>
  <si>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</si>
  <si>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на софинансирование расходов по предоставлению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 из бюджетов субъектов Российской Федерации</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</si>
  <si>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</si>
  <si>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</si>
  <si>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Возврат остатков субсидий в целях развития паллиативной медицинской помощи из бюджетов субъектов Российской Федерации</t>
  </si>
  <si>
    <t>Возврат остатков субсидий на реализацию мероприятий по предупреждению и борьбе с социально значимыми инфекционными заболеваниями из бюджетов субъектов Российской Федерации</t>
  </si>
  <si>
    <t>Возврат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субъектов Российской Федерации</t>
  </si>
  <si>
    <t>Возврат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городских округов</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</si>
  <si>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</si>
  <si>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Возврат остатков субсидий на строительство и реконструкцию (модернизацию) объектов питьевого водоснабжения из бюджетов муниципальных районов</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</si>
  <si>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</si>
  <si>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</si>
  <si>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 из бюджетов субъектов Российской Федерации</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</si>
  <si>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</si>
  <si>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</si>
  <si>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</si>
  <si>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</si>
  <si>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Возврат остатков субсидий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 из бюджетов субъектов Российской Федерации</t>
  </si>
  <si>
    <t>Возврат остатков субсидий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 из бюджетов субъектов Российской Федерации</t>
  </si>
  <si>
    <t>Возврат остатков субсидий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из бюджетов субъектов Российской Федерации</t>
  </si>
  <si>
    <t>Возврат остатков субсидий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 из бюджетов субъектов Российской Федерации</t>
  </si>
  <si>
    <t>Возврат остатков субсидий на развитие сельского туризма из бюджетов субъектов Российской Федерации</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</si>
  <si>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субъектов Российской Федерации</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</si>
  <si>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</si>
  <si>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Возврат остатков субсидий на приведение в нормативное состояние автомобильных дорог и искусственных дорожных сооружений из бюджетов субъектов Российской Федерации</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</si>
  <si>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</si>
  <si>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Возврат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субъектов Российской Федерации</t>
  </si>
  <si>
    <t>Возврат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городских поселений</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</si>
  <si>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</si>
  <si>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Возврат остатков субсидий на создание системы поддержки фермеров и развитие сельской кооперации из бюджетов субъектов Российской Федерации</t>
  </si>
  <si>
    <t>Возврат остатков субсидий на реализацию мероприятий по обеспечению жильем молодых семей из бюджетов субъектов Российской Федерации</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</si>
  <si>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</si>
  <si>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</si>
  <si>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Возврат остатков субсидий на обеспечение закупки авиационных работ в целях оказания медицинской помощи</t>
  </si>
  <si>
    <t>Возврат остатков субсидий на реализацию программ формирования современной городской среды из бюджетов субъектов Российской Федерации</t>
  </si>
  <si>
    <t>Возврат остатков субсидий на реализацию программ формирования современной городской среды из бюджетов городских округов</t>
  </si>
  <si>
    <t>Возврат остатков субсидий на реализацию программ формирования современной городской среды из бюджетов городских поселений</t>
  </si>
  <si>
    <t>Возврат остатков субсидий на обеспечение комплексного развития сельских территорий из бюджетов субъектов Российской Федерации</t>
  </si>
  <si>
    <t>Возврат остатков субсидий на модернизацию региональных и муниципальных театров из бюджетов субъектов Российской Федерации</t>
  </si>
  <si>
    <t>Возврат остатков субсидий на реконструкцию и капитальный ремонт региональных и муниципальных музеев из бюджетов субъектов Российской Федерации</t>
  </si>
  <si>
    <t>Возврат остатков субсидий на реализацию мероприятий по модернизации школьных систем образования из бюджетов субъектов Российской Федерации</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</si>
  <si>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</si>
  <si>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Возврат остатков субсидий в целях софинансирования расходных обязательств субъектов Российской Федерации, возникающих при реализации мероприятия, направленного на предоставление субъектам малого и среднего предпринимательства услуг и мер поддержки центрами поддержки экспорта, за счет средств резервного фонда Правительства Российской Федерации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</si>
  <si>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</si>
  <si>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Возврат остатков субвенций на осуществление отдельных полномочий в области лесных отношений из бюджетов субъектов Российской Федерации</t>
  </si>
  <si>
    <t>Возврат остатков субвенций на оплату жилищно-коммунальных услуг отдельным категориям граждан из бюджетов субъектов Российской Федерации</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</si>
  <si>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субъектов Российской Федерации</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</si>
  <si>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</si>
  <si>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Возврат остатков иных межбюджетных трансфертов в целях софинансирования расходных обязательств субъектов Российской Федерации, возникающих при предоставлении субсидий отдельным категориям граждан на покупку и установку газоиспользующего оборудования и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</si>
  <si>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субъектов Российской Федерации</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</si>
  <si>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субъектов Российской Федерации</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</si>
  <si>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городских округов</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</si>
  <si>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городских округов</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</si>
  <si>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</si>
  <si>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</si>
  <si>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</si>
  <si>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</si>
  <si>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</si>
  <si>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</si>
  <si>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</si>
  <si>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</si>
  <si>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Возврат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субъектов Российской Федерации</t>
  </si>
  <si>
    <t>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территории Украины, а также на территориях субъектов Российской Федерации, на которых введены максимальный и средний уровни реагирования,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</si>
  <si>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иностранных граждан и лиц без гражданства, постоянно проживающих на территории Украины, а также на территориях субъектов Российской Федерации, на которых введены максимальный и средний уровни реагирования, вынужденно покинувших жилые помещения и находившихся в пунктах временного размещения и питания,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</si>
  <si>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городских поселений</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</si>
  <si>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</si>
  <si>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</si>
  <si>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</si>
  <si>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</si>
  <si>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</si>
  <si>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</si>
  <si>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00085000000000000000</t>
  </si>
  <si>
    <t>00010000000000000000</t>
  </si>
  <si>
    <t>00010100000000000000</t>
  </si>
  <si>
    <t>00010101000000000110</t>
  </si>
  <si>
    <t>00010101010000000110</t>
  </si>
  <si>
    <t>00010101012020000110</t>
  </si>
  <si>
    <t>00010101014020000110</t>
  </si>
  <si>
    <t>00010101100010000110</t>
  </si>
  <si>
    <t>00010101104010000110</t>
  </si>
  <si>
    <t>00010101120010000110</t>
  </si>
  <si>
    <t>00010101130010000110</t>
  </si>
  <si>
    <t>00010102000010000110</t>
  </si>
  <si>
    <t>00010102010010000110</t>
  </si>
  <si>
    <t>00010102020010000110</t>
  </si>
  <si>
    <t>00010102021010000110</t>
  </si>
  <si>
    <t>00010102022010000110</t>
  </si>
  <si>
    <t>00010102023010000110</t>
  </si>
  <si>
    <t>00010102024010000110</t>
  </si>
  <si>
    <t>00010102030010000110</t>
  </si>
  <si>
    <t>00010102040010000110</t>
  </si>
  <si>
    <t>00010102050010000110</t>
  </si>
  <si>
    <t>00010102080010000110</t>
  </si>
  <si>
    <t>00010102090010000110</t>
  </si>
  <si>
    <t>00010102100010000110</t>
  </si>
  <si>
    <t>00010102110010000110</t>
  </si>
  <si>
    <t>00010102111010000110</t>
  </si>
  <si>
    <t>00010102112010000110</t>
  </si>
  <si>
    <t>00010102130010000110</t>
  </si>
  <si>
    <t>00010102140010000110</t>
  </si>
  <si>
    <t>00010102150010000110</t>
  </si>
  <si>
    <t>00010102160010000110</t>
  </si>
  <si>
    <t>00010102170010000110</t>
  </si>
  <si>
    <t>00010102180010000110</t>
  </si>
  <si>
    <t>00010102200010000110</t>
  </si>
  <si>
    <t>00010102210010000110</t>
  </si>
  <si>
    <t>00010102230010000110</t>
  </si>
  <si>
    <t>00010300000000000000</t>
  </si>
  <si>
    <t>00010302000010000110</t>
  </si>
  <si>
    <t>00010302010010000110</t>
  </si>
  <si>
    <t>00010302011010000110</t>
  </si>
  <si>
    <t>00010302100010000110</t>
  </si>
  <si>
    <t>00010302140010000110</t>
  </si>
  <si>
    <t>00010302142010000110</t>
  </si>
  <si>
    <t>00010302143010000110</t>
  </si>
  <si>
    <t>00010302190010000110</t>
  </si>
  <si>
    <t>00010302200010000110</t>
  </si>
  <si>
    <t>00010302210010000110</t>
  </si>
  <si>
    <t>00010302220010000110</t>
  </si>
  <si>
    <t>00010302230010000110</t>
  </si>
  <si>
    <t>00010302231010000110</t>
  </si>
  <si>
    <t>00010302232010000110</t>
  </si>
  <si>
    <t>00010302240010000110</t>
  </si>
  <si>
    <t>00010302241010000110</t>
  </si>
  <si>
    <t>00010302242010000110</t>
  </si>
  <si>
    <t>00010302250010000110</t>
  </si>
  <si>
    <t>00010302251010000110</t>
  </si>
  <si>
    <t>00010302252010000110</t>
  </si>
  <si>
    <t>00010302260010000110</t>
  </si>
  <si>
    <t>00010302261010000110</t>
  </si>
  <si>
    <t>00010302262010000110</t>
  </si>
  <si>
    <t>00010303000010000110</t>
  </si>
  <si>
    <t>00010500000000000000</t>
  </si>
  <si>
    <t>00010501000000000110</t>
  </si>
  <si>
    <t>00010501010010000110</t>
  </si>
  <si>
    <t>00010501011010000110</t>
  </si>
  <si>
    <t>00010501012010000110</t>
  </si>
  <si>
    <t>00010501020010000110</t>
  </si>
  <si>
    <t>00010501021010000110</t>
  </si>
  <si>
    <t>00010501022010000110</t>
  </si>
  <si>
    <t>00010501050010000110</t>
  </si>
  <si>
    <t>00010502000020000110</t>
  </si>
  <si>
    <t>00010502010020000110</t>
  </si>
  <si>
    <t>00010502020020000110</t>
  </si>
  <si>
    <t>00010503000010000110</t>
  </si>
  <si>
    <t>00010503010010000110</t>
  </si>
  <si>
    <t>00010504000020000110</t>
  </si>
  <si>
    <t>00010504010020000110</t>
  </si>
  <si>
    <t>00010504020020000110</t>
  </si>
  <si>
    <t>00010504060020000110</t>
  </si>
  <si>
    <t>00010506000010000110</t>
  </si>
  <si>
    <t>00010507000010000110</t>
  </si>
  <si>
    <t>00010600000000000000</t>
  </si>
  <si>
    <t>00010601000000000110</t>
  </si>
  <si>
    <t>00010601020040000110</t>
  </si>
  <si>
    <t>00010601020140000110</t>
  </si>
  <si>
    <t>00010601030100000110</t>
  </si>
  <si>
    <t>00010601030130000110</t>
  </si>
  <si>
    <t>00010602000020000110</t>
  </si>
  <si>
    <t>00010602010020000110</t>
  </si>
  <si>
    <t>00010602020020000110</t>
  </si>
  <si>
    <t>00010604000020000110</t>
  </si>
  <si>
    <t>00010604011020000110</t>
  </si>
  <si>
    <t>00010604012020000110</t>
  </si>
  <si>
    <t>00010605000020000110</t>
  </si>
  <si>
    <t>00010606000000000110</t>
  </si>
  <si>
    <t>00010606030000000110</t>
  </si>
  <si>
    <t>00010606032040000110</t>
  </si>
  <si>
    <t>00010606032140000110</t>
  </si>
  <si>
    <t>00010606033100000110</t>
  </si>
  <si>
    <t>00010606033130000110</t>
  </si>
  <si>
    <t>00010606040000000110</t>
  </si>
  <si>
    <t>00010606042040000110</t>
  </si>
  <si>
    <t>00010606042140000110</t>
  </si>
  <si>
    <t>00010606043100000110</t>
  </si>
  <si>
    <t>00010606043130000110</t>
  </si>
  <si>
    <t>00010700000000000000</t>
  </si>
  <si>
    <t>00010701000010000110</t>
  </si>
  <si>
    <t>00010701020010000110</t>
  </si>
  <si>
    <t>00010701030010000110</t>
  </si>
  <si>
    <t>00010704000010000110</t>
  </si>
  <si>
    <t>00010704010010000110</t>
  </si>
  <si>
    <t>00010704030010000110</t>
  </si>
  <si>
    <t>00010800000000000000</t>
  </si>
  <si>
    <t>00010803000010000110</t>
  </si>
  <si>
    <t>00010803010010000110</t>
  </si>
  <si>
    <t>00010804000010000110</t>
  </si>
  <si>
    <t>00010804020010000110</t>
  </si>
  <si>
    <t>00010805000010000110</t>
  </si>
  <si>
    <t>00010806000010000110</t>
  </si>
  <si>
    <t>00010807000010000110</t>
  </si>
  <si>
    <t>00010807020010000110</t>
  </si>
  <si>
    <t>00010807080010000110</t>
  </si>
  <si>
    <t>00010807082010000110</t>
  </si>
  <si>
    <t>00010807100010000110</t>
  </si>
  <si>
    <t>00010807110010000110</t>
  </si>
  <si>
    <t>00010807130010000110</t>
  </si>
  <si>
    <t>00010807140010000110</t>
  </si>
  <si>
    <t>00010807141010000110</t>
  </si>
  <si>
    <t>00010807142010000110</t>
  </si>
  <si>
    <t>00010807150010000110</t>
  </si>
  <si>
    <t>00010807160010000110</t>
  </si>
  <si>
    <t>00010807200010000110</t>
  </si>
  <si>
    <t>00010807300010000110</t>
  </si>
  <si>
    <t>00010807380010000110</t>
  </si>
  <si>
    <t>00010807390010000110</t>
  </si>
  <si>
    <t>00010807510010000110</t>
  </si>
  <si>
    <t>00010807550010000110</t>
  </si>
  <si>
    <t>00010807560010000110</t>
  </si>
  <si>
    <t>00010807570010000110</t>
  </si>
  <si>
    <t>00010900000000000000</t>
  </si>
  <si>
    <t>00010904000000000110</t>
  </si>
  <si>
    <t>00010904050000000110</t>
  </si>
  <si>
    <t>00010904052040000110</t>
  </si>
  <si>
    <t>00010904052140000110</t>
  </si>
  <si>
    <t>00010905000010000110</t>
  </si>
  <si>
    <t>00010905150010000110</t>
  </si>
  <si>
    <t>00010906000020000110</t>
  </si>
  <si>
    <t>00010906060020000110</t>
  </si>
  <si>
    <t>00010907000000000110</t>
  </si>
  <si>
    <t>00010907030000000110</t>
  </si>
  <si>
    <t>00010907033050000110</t>
  </si>
  <si>
    <t>00011100000000000000</t>
  </si>
  <si>
    <t>00011101000000000120</t>
  </si>
  <si>
    <t>00011101040040000120</t>
  </si>
  <si>
    <t>00011101050050000120</t>
  </si>
  <si>
    <t>00011101050130000120</t>
  </si>
  <si>
    <t>00011102000000000120</t>
  </si>
  <si>
    <t>00011102100000000120</t>
  </si>
  <si>
    <t>00011102102020000120</t>
  </si>
  <si>
    <t>00011103000000000120</t>
  </si>
  <si>
    <t>00011103020020000120</t>
  </si>
  <si>
    <t>00011105000000000120</t>
  </si>
  <si>
    <t>00011105010000000120</t>
  </si>
  <si>
    <t>00011105012040000120</t>
  </si>
  <si>
    <t>00011105012140000120</t>
  </si>
  <si>
    <t>00011105013050000120</t>
  </si>
  <si>
    <t>00011105013130000120</t>
  </si>
  <si>
    <t>00011105020000000120</t>
  </si>
  <si>
    <t>00011105022020000120</t>
  </si>
  <si>
    <t>00011105024040000120</t>
  </si>
  <si>
    <t>00011105024140000120</t>
  </si>
  <si>
    <t>00011105025050000120</t>
  </si>
  <si>
    <t>00011105025100000120</t>
  </si>
  <si>
    <t>00011105025130000120</t>
  </si>
  <si>
    <t>00011105030000000120</t>
  </si>
  <si>
    <t>00011105032020000120</t>
  </si>
  <si>
    <t>00011105034040000120</t>
  </si>
  <si>
    <t>00011105034140000120</t>
  </si>
  <si>
    <t>00011105035050000120</t>
  </si>
  <si>
    <t>00011105035100000120</t>
  </si>
  <si>
    <t>00011105035130000120</t>
  </si>
  <si>
    <t>00011105070000000120</t>
  </si>
  <si>
    <t>00011105072020000120</t>
  </si>
  <si>
    <t>00011105074040000120</t>
  </si>
  <si>
    <t>00011105074140000120</t>
  </si>
  <si>
    <t>00011105075050000120</t>
  </si>
  <si>
    <t>00011105075100000120</t>
  </si>
  <si>
    <t>00011105075130000120</t>
  </si>
  <si>
    <t>00011105100020000120</t>
  </si>
  <si>
    <t>00011105300000000120</t>
  </si>
  <si>
    <t>00011105310000000120</t>
  </si>
  <si>
    <t>00011105312040000120</t>
  </si>
  <si>
    <t>00011105313050000120</t>
  </si>
  <si>
    <t>00011105320000000120</t>
  </si>
  <si>
    <t>00011105322020000120</t>
  </si>
  <si>
    <t>00011105324040000120</t>
  </si>
  <si>
    <t>00011105325100000120</t>
  </si>
  <si>
    <t>00011105326000000120</t>
  </si>
  <si>
    <t>00011105326100000120</t>
  </si>
  <si>
    <t>00011105400000000120</t>
  </si>
  <si>
    <t>00011105410000000120</t>
  </si>
  <si>
    <t>00011105410050000120</t>
  </si>
  <si>
    <t>00011107000000000120</t>
  </si>
  <si>
    <t>00011107010000000120</t>
  </si>
  <si>
    <t>00011107012020000120</t>
  </si>
  <si>
    <t>00011107014040000120</t>
  </si>
  <si>
    <t>00011107015050000120</t>
  </si>
  <si>
    <t>00011109000000000120</t>
  </si>
  <si>
    <t>00011109040000000120</t>
  </si>
  <si>
    <t>00011109042020000120</t>
  </si>
  <si>
    <t>00011109044040000120</t>
  </si>
  <si>
    <t>00011109044140000120</t>
  </si>
  <si>
    <t>00011109045050000120</t>
  </si>
  <si>
    <t>00011109045100000120</t>
  </si>
  <si>
    <t>00011109045130000120</t>
  </si>
  <si>
    <t>00011109080000000120</t>
  </si>
  <si>
    <t>00011109080040000120</t>
  </si>
  <si>
    <t>00011109080050000120</t>
  </si>
  <si>
    <t>00011109080100000120</t>
  </si>
  <si>
    <t>00011109080130000120</t>
  </si>
  <si>
    <t>00011109080140000120</t>
  </si>
  <si>
    <t>00011200000000000000</t>
  </si>
  <si>
    <t>00011201000010000120</t>
  </si>
  <si>
    <t>00011201010010000120</t>
  </si>
  <si>
    <t>00011201030010000120</t>
  </si>
  <si>
    <t>00011201040010000120</t>
  </si>
  <si>
    <t>00011201041010000120</t>
  </si>
  <si>
    <t>00011201042010000120</t>
  </si>
  <si>
    <t>00011201043010000120</t>
  </si>
  <si>
    <t>00011202000000000120</t>
  </si>
  <si>
    <t>00011202010010000120</t>
  </si>
  <si>
    <t>00011202012010000120</t>
  </si>
  <si>
    <t>00011202030010000120</t>
  </si>
  <si>
    <t>00011202050010000120</t>
  </si>
  <si>
    <t>00011202052010000120</t>
  </si>
  <si>
    <t>00011202100000000120</t>
  </si>
  <si>
    <t>00011202102020000120</t>
  </si>
  <si>
    <t>00011204000000000120</t>
  </si>
  <si>
    <t>00011204010000000120</t>
  </si>
  <si>
    <t>00011204014020000120</t>
  </si>
  <si>
    <t>00011204015020000120</t>
  </si>
  <si>
    <t>00011300000000000000</t>
  </si>
  <si>
    <t>00011301000000000130</t>
  </si>
  <si>
    <t>00011301020010000130</t>
  </si>
  <si>
    <t>00011301031010000130</t>
  </si>
  <si>
    <t>00011301400010000130</t>
  </si>
  <si>
    <t>00011301410010000130</t>
  </si>
  <si>
    <t>00011301990000000130</t>
  </si>
  <si>
    <t>00011301992020000130</t>
  </si>
  <si>
    <t>00011301994040000130</t>
  </si>
  <si>
    <t>00011301994140000130</t>
  </si>
  <si>
    <t>00011301995050000130</t>
  </si>
  <si>
    <t>00011301995100000130</t>
  </si>
  <si>
    <t>00011301995130000130</t>
  </si>
  <si>
    <t>00011302000000000130</t>
  </si>
  <si>
    <t>00011302060000000130</t>
  </si>
  <si>
    <t>00011302062020000130</t>
  </si>
  <si>
    <t>00011302064040000130</t>
  </si>
  <si>
    <t>00011302065050000130</t>
  </si>
  <si>
    <t>00011302065100000130</t>
  </si>
  <si>
    <t>00011302065130000130</t>
  </si>
  <si>
    <t>00011302990000000130</t>
  </si>
  <si>
    <t>00011302992020000130</t>
  </si>
  <si>
    <t>00011302994040000130</t>
  </si>
  <si>
    <t>00011302994140000130</t>
  </si>
  <si>
    <t>00011302995050000130</t>
  </si>
  <si>
    <t>00011302995100000130</t>
  </si>
  <si>
    <t>00011302995130000130</t>
  </si>
  <si>
    <t>00011400000000000000</t>
  </si>
  <si>
    <t>00011401000000000410</t>
  </si>
  <si>
    <t>00011401040040000410</t>
  </si>
  <si>
    <t>00011402000000000000</t>
  </si>
  <si>
    <t>00011402020020000410</t>
  </si>
  <si>
    <t>00011402020020000440</t>
  </si>
  <si>
    <t>00011402022020000410</t>
  </si>
  <si>
    <t>00011402022020000440</t>
  </si>
  <si>
    <t>00011402023020000410</t>
  </si>
  <si>
    <t>00011402023020000440</t>
  </si>
  <si>
    <t>00011402028020000410</t>
  </si>
  <si>
    <t>00011402040040000410</t>
  </si>
  <si>
    <t>00011402040040000440</t>
  </si>
  <si>
    <t>00011402040140000410</t>
  </si>
  <si>
    <t>00011402040140000440</t>
  </si>
  <si>
    <t>00011402042040000410</t>
  </si>
  <si>
    <t>00011402042040000440</t>
  </si>
  <si>
    <t>00011402042140000440</t>
  </si>
  <si>
    <t>00011402043040000410</t>
  </si>
  <si>
    <t>00011402043040000440</t>
  </si>
  <si>
    <t>00011402043140000410</t>
  </si>
  <si>
    <t>00011402043140000440</t>
  </si>
  <si>
    <t>00011402050050000410</t>
  </si>
  <si>
    <t>00011402050050000440</t>
  </si>
  <si>
    <t>00011402050100000410</t>
  </si>
  <si>
    <t>00011402050100000440</t>
  </si>
  <si>
    <t>00011402050130000410</t>
  </si>
  <si>
    <t>00011402050130000440</t>
  </si>
  <si>
    <t>00011402052050000410</t>
  </si>
  <si>
    <t>00011402052050000440</t>
  </si>
  <si>
    <t>00011402052100000410</t>
  </si>
  <si>
    <t>00011402052100000440</t>
  </si>
  <si>
    <t>00011402052130000410</t>
  </si>
  <si>
    <t>00011402052130000440</t>
  </si>
  <si>
    <t>00011402053050000410</t>
  </si>
  <si>
    <t>00011402053050000440</t>
  </si>
  <si>
    <t>00011402053100000410</t>
  </si>
  <si>
    <t>00011402053130000410</t>
  </si>
  <si>
    <t>00011404000000000420</t>
  </si>
  <si>
    <t>00011404050100000420</t>
  </si>
  <si>
    <t>00011406000000000430</t>
  </si>
  <si>
    <t>00011406010000000430</t>
  </si>
  <si>
    <t>00011406012040000430</t>
  </si>
  <si>
    <t>00011406012140000430</t>
  </si>
  <si>
    <t>00011406013050000430</t>
  </si>
  <si>
    <t>00011406013130000430</t>
  </si>
  <si>
    <t>00011406020000000430</t>
  </si>
  <si>
    <t>00011406022020000430</t>
  </si>
  <si>
    <t>00011406024040000430</t>
  </si>
  <si>
    <t>00011406024140000430</t>
  </si>
  <si>
    <t>00011406025050000430</t>
  </si>
  <si>
    <t>00011406025100000430</t>
  </si>
  <si>
    <t>00011406025130000430</t>
  </si>
  <si>
    <t>00011406300000000430</t>
  </si>
  <si>
    <t>00011406310000000430</t>
  </si>
  <si>
    <t>00011406312040000430</t>
  </si>
  <si>
    <t>00011406312140000430</t>
  </si>
  <si>
    <t>00011406313050000430</t>
  </si>
  <si>
    <t>00011406313130000430</t>
  </si>
  <si>
    <t>00011500000000000000</t>
  </si>
  <si>
    <t>00011502000000000140</t>
  </si>
  <si>
    <t>00011502020020000140</t>
  </si>
  <si>
    <t>00011502050050000140</t>
  </si>
  <si>
    <t>00011502050130000140</t>
  </si>
  <si>
    <t>00011600000000000000</t>
  </si>
  <si>
    <t>00011601000010000140</t>
  </si>
  <si>
    <t>00011601050010000140</t>
  </si>
  <si>
    <t>00011601053010000140</t>
  </si>
  <si>
    <t>00011601060010000140</t>
  </si>
  <si>
    <t>00011601062010000140</t>
  </si>
  <si>
    <t>00011601063010000140</t>
  </si>
  <si>
    <t>00011601070010000140</t>
  </si>
  <si>
    <t>00011601072010000140</t>
  </si>
  <si>
    <t>00011601073010000140</t>
  </si>
  <si>
    <t>00011601074010000140</t>
  </si>
  <si>
    <t>00011601080010000140</t>
  </si>
  <si>
    <t>00011601082010000140</t>
  </si>
  <si>
    <t>00011601083010000140</t>
  </si>
  <si>
    <t>00011601084010000140</t>
  </si>
  <si>
    <t>00011601090010000140</t>
  </si>
  <si>
    <t>00011601092010000140</t>
  </si>
  <si>
    <t>00011601093010000140</t>
  </si>
  <si>
    <t>00011601100010000140</t>
  </si>
  <si>
    <t>00011601103010000140</t>
  </si>
  <si>
    <t>00011601110010000140</t>
  </si>
  <si>
    <t>00011601113010000140</t>
  </si>
  <si>
    <t>00011601120010000140</t>
  </si>
  <si>
    <t>00011601121010000140</t>
  </si>
  <si>
    <t>00011601123010000140</t>
  </si>
  <si>
    <t>00011601130010000140</t>
  </si>
  <si>
    <t>00011601132010000140</t>
  </si>
  <si>
    <t>00011601133010000140</t>
  </si>
  <si>
    <t>00011601140010000140</t>
  </si>
  <si>
    <t>00011601142010000140</t>
  </si>
  <si>
    <t>00011601143010000140</t>
  </si>
  <si>
    <t>00011601150010000140</t>
  </si>
  <si>
    <t>00011601152010000140</t>
  </si>
  <si>
    <t>00011601153010000140</t>
  </si>
  <si>
    <t>00011601156010000140</t>
  </si>
  <si>
    <t>00011601160010000140</t>
  </si>
  <si>
    <t>00011601163010000140</t>
  </si>
  <si>
    <t>00011601170010000140</t>
  </si>
  <si>
    <t>00011601173010000140</t>
  </si>
  <si>
    <t>00011601180010000140</t>
  </si>
  <si>
    <t>00011601183010000140</t>
  </si>
  <si>
    <t>00011601190010000140</t>
  </si>
  <si>
    <t>00011601192010000140</t>
  </si>
  <si>
    <t>00011601193010000140</t>
  </si>
  <si>
    <t>00011601194010000140</t>
  </si>
  <si>
    <t>00011601200010000140</t>
  </si>
  <si>
    <t>00011601203010000140</t>
  </si>
  <si>
    <t>00011601330000000140</t>
  </si>
  <si>
    <t>00011601332010000140</t>
  </si>
  <si>
    <t>00011601333010000140</t>
  </si>
  <si>
    <t>00011602000020000140</t>
  </si>
  <si>
    <t>00011602010020000140</t>
  </si>
  <si>
    <t>00011602020020000140</t>
  </si>
  <si>
    <t>00011607000000000140</t>
  </si>
  <si>
    <t>00011607010000000140</t>
  </si>
  <si>
    <t>00011607010020000140</t>
  </si>
  <si>
    <t>00011607010040000140</t>
  </si>
  <si>
    <t>00011607010050000140</t>
  </si>
  <si>
    <t>00011607010100000140</t>
  </si>
  <si>
    <t>00011607010130000140</t>
  </si>
  <si>
    <t>00011607010140000140</t>
  </si>
  <si>
    <t>00011607030000000140</t>
  </si>
  <si>
    <t>00011607030020000140</t>
  </si>
  <si>
    <t>00011607040000000140</t>
  </si>
  <si>
    <t>00011607040020000140</t>
  </si>
  <si>
    <t>00011607090000000140</t>
  </si>
  <si>
    <t>00011607090020000140</t>
  </si>
  <si>
    <t>00011607090040000140</t>
  </si>
  <si>
    <t>00011607090050000140</t>
  </si>
  <si>
    <t>00011607090100000140</t>
  </si>
  <si>
    <t>00011607090130000140</t>
  </si>
  <si>
    <t>00011609000000000140</t>
  </si>
  <si>
    <t>00011609040100000140</t>
  </si>
  <si>
    <t>00011609040130000140</t>
  </si>
  <si>
    <t>00011610000000000140</t>
  </si>
  <si>
    <t>00011610020020000140</t>
  </si>
  <si>
    <t>00011610021020000140</t>
  </si>
  <si>
    <t>00011610022020000140</t>
  </si>
  <si>
    <t>00011610030040000140</t>
  </si>
  <si>
    <t>00011610030050000140</t>
  </si>
  <si>
    <t>00011610030100000140</t>
  </si>
  <si>
    <t>00011610030130000140</t>
  </si>
  <si>
    <t>00011610031040000140</t>
  </si>
  <si>
    <t>00011610031100000140</t>
  </si>
  <si>
    <t>00011610032040000140</t>
  </si>
  <si>
    <t>00011610032050000140</t>
  </si>
  <si>
    <t>00011610032130000140</t>
  </si>
  <si>
    <t>00011610050000000140</t>
  </si>
  <si>
    <t>00011610056020000140</t>
  </si>
  <si>
    <t>00011610060000000140</t>
  </si>
  <si>
    <t>00011610061040000140</t>
  </si>
  <si>
    <t>00011610061050000140</t>
  </si>
  <si>
    <t>00011610061130000140</t>
  </si>
  <si>
    <t>00011610061140000140</t>
  </si>
  <si>
    <t>00011610100000000140</t>
  </si>
  <si>
    <t>00011610100020000140</t>
  </si>
  <si>
    <t>00011610100040000140</t>
  </si>
  <si>
    <t>00011610100050000140</t>
  </si>
  <si>
    <t>00011610100130000140</t>
  </si>
  <si>
    <t>00011610120000000140</t>
  </si>
  <si>
    <t>00011610122010000140</t>
  </si>
  <si>
    <t>00011610123010000140</t>
  </si>
  <si>
    <t>00011610129010000140</t>
  </si>
  <si>
    <t>00011611000010000140</t>
  </si>
  <si>
    <t>00011611050010000140</t>
  </si>
  <si>
    <t>00011611060010000140</t>
  </si>
  <si>
    <t>00011611063010000140</t>
  </si>
  <si>
    <t>00011611064010000140</t>
  </si>
  <si>
    <t>00011618000020000140</t>
  </si>
  <si>
    <t>00011700000000000000</t>
  </si>
  <si>
    <t>00011701000000000180</t>
  </si>
  <si>
    <t>00011701020020000180</t>
  </si>
  <si>
    <t>00011701040040000180</t>
  </si>
  <si>
    <t>00011701040140000180</t>
  </si>
  <si>
    <t>00011701050050000180</t>
  </si>
  <si>
    <t>00011701050100000180</t>
  </si>
  <si>
    <t>00011701050130000180</t>
  </si>
  <si>
    <t>00011705000000000180</t>
  </si>
  <si>
    <t>00011705020020000180</t>
  </si>
  <si>
    <t>00011705040040000180</t>
  </si>
  <si>
    <t>00011705040140000180</t>
  </si>
  <si>
    <t>00011705050050000180</t>
  </si>
  <si>
    <t>00011705050100000180</t>
  </si>
  <si>
    <t>00011705050130000180</t>
  </si>
  <si>
    <t>00011715000000000150</t>
  </si>
  <si>
    <t>00011715020040000150</t>
  </si>
  <si>
    <t>00011715020140000150</t>
  </si>
  <si>
    <t>00011715030100000150</t>
  </si>
  <si>
    <t>00011715030130000150</t>
  </si>
  <si>
    <t>00020000000000000000</t>
  </si>
  <si>
    <t>00020200000000000000</t>
  </si>
  <si>
    <t>00020210000000000150</t>
  </si>
  <si>
    <t>00020215001000000150</t>
  </si>
  <si>
    <t>00020215001020000150</t>
  </si>
  <si>
    <t>00020215009000000150</t>
  </si>
  <si>
    <t>00020215009020000150</t>
  </si>
  <si>
    <t>00020220000000000150</t>
  </si>
  <si>
    <t>00020225013000000150</t>
  </si>
  <si>
    <t>00020225013020000150</t>
  </si>
  <si>
    <t>00020225014000000150</t>
  </si>
  <si>
    <t>00020225014020000150</t>
  </si>
  <si>
    <t>00020225016000000150</t>
  </si>
  <si>
    <t>00020225016020000150</t>
  </si>
  <si>
    <t>00020225052000000150</t>
  </si>
  <si>
    <t>00020225052020000150</t>
  </si>
  <si>
    <t>00020225066020000150</t>
  </si>
  <si>
    <t>00020225081000000150</t>
  </si>
  <si>
    <t>00020225081020000150</t>
  </si>
  <si>
    <t>00020225082020000150</t>
  </si>
  <si>
    <t>00020225084020000150</t>
  </si>
  <si>
    <t>00020225086000000150</t>
  </si>
  <si>
    <t>00020225086020000150</t>
  </si>
  <si>
    <t>00020225107000000150</t>
  </si>
  <si>
    <t>00020225107020000150</t>
  </si>
  <si>
    <t>00020225116000000150</t>
  </si>
  <si>
    <t>00020225116020000150</t>
  </si>
  <si>
    <t>00020225133000000150</t>
  </si>
  <si>
    <t>00020225133020000150</t>
  </si>
  <si>
    <t>00020225138000000150</t>
  </si>
  <si>
    <t>00020225138020000150</t>
  </si>
  <si>
    <t>00020225143000000150</t>
  </si>
  <si>
    <t>00020225143020000150</t>
  </si>
  <si>
    <t>00020225146000000150</t>
  </si>
  <si>
    <t>00020225146020000150</t>
  </si>
  <si>
    <t>00020225152000000150</t>
  </si>
  <si>
    <t>00020225152020000150</t>
  </si>
  <si>
    <t>00020225153000000150</t>
  </si>
  <si>
    <t>00020225153020000150</t>
  </si>
  <si>
    <t>00020225154000000150</t>
  </si>
  <si>
    <t>00020225154020000150</t>
  </si>
  <si>
    <t>00020225158000000150</t>
  </si>
  <si>
    <t>00020225158020000150</t>
  </si>
  <si>
    <t>00020225163000000150</t>
  </si>
  <si>
    <t>00020225163020000150</t>
  </si>
  <si>
    <t>00020225179000000150</t>
  </si>
  <si>
    <t>00020225179020000150</t>
  </si>
  <si>
    <t>00020225201000000150</t>
  </si>
  <si>
    <t>00020225201020000150</t>
  </si>
  <si>
    <t>00020225202000000150</t>
  </si>
  <si>
    <t>00020225202020000150</t>
  </si>
  <si>
    <t>00020225203000000150</t>
  </si>
  <si>
    <t>00020225203020000150</t>
  </si>
  <si>
    <t>00020225214000000150</t>
  </si>
  <si>
    <t>00020225214020000150</t>
  </si>
  <si>
    <t>00020225216000000150</t>
  </si>
  <si>
    <t>00020225216020000150</t>
  </si>
  <si>
    <t>00020225228000000150</t>
  </si>
  <si>
    <t>00020225228020000150</t>
  </si>
  <si>
    <t>00020225229000000150</t>
  </si>
  <si>
    <t>00020225229020000150</t>
  </si>
  <si>
    <t>00020225256000000150</t>
  </si>
  <si>
    <t>00020225256020000150</t>
  </si>
  <si>
    <t>00020225289000000150</t>
  </si>
  <si>
    <t>00020225289020000150</t>
  </si>
  <si>
    <t>00020225291000000150</t>
  </si>
  <si>
    <t>00020225291020000150</t>
  </si>
  <si>
    <t>00020225304000000150</t>
  </si>
  <si>
    <t>00020225304020000150</t>
  </si>
  <si>
    <t>00020225313000000150</t>
  </si>
  <si>
    <t>00020225313020000150</t>
  </si>
  <si>
    <t>00020225314000000150</t>
  </si>
  <si>
    <t>00020225314020000150</t>
  </si>
  <si>
    <t>00020225315000000150</t>
  </si>
  <si>
    <t>00020225315020000150</t>
  </si>
  <si>
    <t>00020225316000000150</t>
  </si>
  <si>
    <t>00020225316020000150</t>
  </si>
  <si>
    <t>00020225318000000150</t>
  </si>
  <si>
    <t>00020225318020000150</t>
  </si>
  <si>
    <t>00020225341000000150</t>
  </si>
  <si>
    <t>00020225341020000150</t>
  </si>
  <si>
    <t>00020225348000000150</t>
  </si>
  <si>
    <t>00020225348020000150</t>
  </si>
  <si>
    <t>00020225349000000150</t>
  </si>
  <si>
    <t>00020225349020000150</t>
  </si>
  <si>
    <t>00020225358000000150</t>
  </si>
  <si>
    <t>00020225358020000150</t>
  </si>
  <si>
    <t>00020225365000000150</t>
  </si>
  <si>
    <t>00020225365020000150</t>
  </si>
  <si>
    <t>00020225372000000150</t>
  </si>
  <si>
    <t>00020225372020000150</t>
  </si>
  <si>
    <t>00020225385000000150</t>
  </si>
  <si>
    <t>00020225385020000150</t>
  </si>
  <si>
    <t>00020225402020000150</t>
  </si>
  <si>
    <t>00020225404020000150</t>
  </si>
  <si>
    <t>00020225418000000150</t>
  </si>
  <si>
    <t>00020225418020000150</t>
  </si>
  <si>
    <t>00020225424000000150</t>
  </si>
  <si>
    <t>00020225424020000150</t>
  </si>
  <si>
    <t>00020225436000000150</t>
  </si>
  <si>
    <t>00020225436020000150</t>
  </si>
  <si>
    <t>00020225443000000150</t>
  </si>
  <si>
    <t>00020225443020000150</t>
  </si>
  <si>
    <t>00020225447000000150</t>
  </si>
  <si>
    <t>00020225447020000150</t>
  </si>
  <si>
    <t>00020225454000000150</t>
  </si>
  <si>
    <t>00020225454020000150</t>
  </si>
  <si>
    <t>00020225462020000150</t>
  </si>
  <si>
    <t>00020225466000000150</t>
  </si>
  <si>
    <t>00020225466020000150</t>
  </si>
  <si>
    <t>00020225467000000150</t>
  </si>
  <si>
    <t>00020225467020000150</t>
  </si>
  <si>
    <t>00020225468000000150</t>
  </si>
  <si>
    <t>00020225468020000150</t>
  </si>
  <si>
    <t>00020225480000000150</t>
  </si>
  <si>
    <t>00020225480020000150</t>
  </si>
  <si>
    <t>00020225497000000150</t>
  </si>
  <si>
    <t>00020225497020000150</t>
  </si>
  <si>
    <t>00020225501000000150</t>
  </si>
  <si>
    <t>00020225501020000150</t>
  </si>
  <si>
    <t>00020225513000000150</t>
  </si>
  <si>
    <t>00020225513020000150</t>
  </si>
  <si>
    <t>00020225514000000150</t>
  </si>
  <si>
    <t>00020225514020000150</t>
  </si>
  <si>
    <t>00020225517000000150</t>
  </si>
  <si>
    <t>00020225517020000150</t>
  </si>
  <si>
    <t>00020225519000000150</t>
  </si>
  <si>
    <t>00020225519020000150</t>
  </si>
  <si>
    <t>00020225527000000150</t>
  </si>
  <si>
    <t>00020225527020000150</t>
  </si>
  <si>
    <t>00020225533000000150</t>
  </si>
  <si>
    <t>00020225533020000150</t>
  </si>
  <si>
    <t>00020225545000000150</t>
  </si>
  <si>
    <t>00020225545020000150</t>
  </si>
  <si>
    <t>00020225546000000150</t>
  </si>
  <si>
    <t>00020225546020000150</t>
  </si>
  <si>
    <t>00020225551000000150</t>
  </si>
  <si>
    <t>00020225551020000150</t>
  </si>
  <si>
    <t>00020225553000000150</t>
  </si>
  <si>
    <t>00020225553020000150</t>
  </si>
  <si>
    <t>00020225554020000150</t>
  </si>
  <si>
    <t>00020225555000000150</t>
  </si>
  <si>
    <t>00020225555020000150</t>
  </si>
  <si>
    <t>00020225557000000150</t>
  </si>
  <si>
    <t>00020225557020000150</t>
  </si>
  <si>
    <t>00020225558020000150</t>
  </si>
  <si>
    <t>00020225559000000150</t>
  </si>
  <si>
    <t>00020225559020000150</t>
  </si>
  <si>
    <t>00020225576000000150</t>
  </si>
  <si>
    <t>00020225576020000150</t>
  </si>
  <si>
    <t>00020225580000000150</t>
  </si>
  <si>
    <t>00020225580020000150</t>
  </si>
  <si>
    <t>00020225586020000150</t>
  </si>
  <si>
    <t>00020225590000000150</t>
  </si>
  <si>
    <t>00020225590020000150</t>
  </si>
  <si>
    <t>00020225591000000150</t>
  </si>
  <si>
    <t>00020225591020000150</t>
  </si>
  <si>
    <t>00020225597000000150</t>
  </si>
  <si>
    <t>00020225597020000150</t>
  </si>
  <si>
    <t>00020225598000000150</t>
  </si>
  <si>
    <t>00020225598020000150</t>
  </si>
  <si>
    <t>00020225599000000150</t>
  </si>
  <si>
    <t>00020225599020000150</t>
  </si>
  <si>
    <t>00020225750000000150</t>
  </si>
  <si>
    <t>00020225750020000150</t>
  </si>
  <si>
    <t>00020225750040000150</t>
  </si>
  <si>
    <t>00020225752000000150</t>
  </si>
  <si>
    <t>00020225752020000150</t>
  </si>
  <si>
    <t>00020225753000000150</t>
  </si>
  <si>
    <t>00020225753020000150</t>
  </si>
  <si>
    <t>00020227111000000150</t>
  </si>
  <si>
    <t>00020227111020000150</t>
  </si>
  <si>
    <t>00020227576000000150</t>
  </si>
  <si>
    <t>00020227576020000150</t>
  </si>
  <si>
    <t>00020229999000000150</t>
  </si>
  <si>
    <t>00020229999040000150</t>
  </si>
  <si>
    <t>00020229999050000150</t>
  </si>
  <si>
    <t>00020230000000000150</t>
  </si>
  <si>
    <t>00020230024000000150</t>
  </si>
  <si>
    <t>00020230024050000150</t>
  </si>
  <si>
    <t>00020235063000000150</t>
  </si>
  <si>
    <t>00020235063020000150</t>
  </si>
  <si>
    <t>00020235118000000150</t>
  </si>
  <si>
    <t>00020235118020000150</t>
  </si>
  <si>
    <t>00020235118130000150</t>
  </si>
  <si>
    <t>00020235120000000150</t>
  </si>
  <si>
    <t>00020235120020000150</t>
  </si>
  <si>
    <t>00020235120040000150</t>
  </si>
  <si>
    <t>00020235127000000150</t>
  </si>
  <si>
    <t>00020235127020000150</t>
  </si>
  <si>
    <t>00020235128020000150</t>
  </si>
  <si>
    <t>00020235129020000150</t>
  </si>
  <si>
    <t>00020235134000000150</t>
  </si>
  <si>
    <t>00020235134020000150</t>
  </si>
  <si>
    <t>00020235135000000150</t>
  </si>
  <si>
    <t>00020235135020000150</t>
  </si>
  <si>
    <t>00020235176000000150</t>
  </si>
  <si>
    <t>00020235176020000150</t>
  </si>
  <si>
    <t>00020235220000000150</t>
  </si>
  <si>
    <t>00020235220020000150</t>
  </si>
  <si>
    <t>00020235240000000150</t>
  </si>
  <si>
    <t>00020235240020000150</t>
  </si>
  <si>
    <t>00020235250000000150</t>
  </si>
  <si>
    <t>00020235250020000150</t>
  </si>
  <si>
    <t>00020235290020000150</t>
  </si>
  <si>
    <t>00020235345000000150</t>
  </si>
  <si>
    <t>00020235345020000150</t>
  </si>
  <si>
    <t>00020235429000000150</t>
  </si>
  <si>
    <t>00020235429020000150</t>
  </si>
  <si>
    <t>00020235432000000150</t>
  </si>
  <si>
    <t>00020235432020000150</t>
  </si>
  <si>
    <t>00020235460000000150</t>
  </si>
  <si>
    <t>00020235460020000150</t>
  </si>
  <si>
    <t>00020235900020000150</t>
  </si>
  <si>
    <t>00020239999000000150</t>
  </si>
  <si>
    <t>00020239999040000150</t>
  </si>
  <si>
    <t>00020239999050000150</t>
  </si>
  <si>
    <t>00020240000000000150</t>
  </si>
  <si>
    <t>00020240014000000150</t>
  </si>
  <si>
    <t>00020240014050000150</t>
  </si>
  <si>
    <t>00020245050000000150</t>
  </si>
  <si>
    <t>00020245050020000150</t>
  </si>
  <si>
    <t>00020245141020000150</t>
  </si>
  <si>
    <t>00020245142020000150</t>
  </si>
  <si>
    <t>00020245161000000150</t>
  </si>
  <si>
    <t>00020245161020000150</t>
  </si>
  <si>
    <t>00020245252020000150</t>
  </si>
  <si>
    <t>00020245303000000150</t>
  </si>
  <si>
    <t>00020245303020000150</t>
  </si>
  <si>
    <t>00020245363000000150</t>
  </si>
  <si>
    <t>00020245363020000150</t>
  </si>
  <si>
    <t>00020245784000000150</t>
  </si>
  <si>
    <t>00020245784040000150</t>
  </si>
  <si>
    <t>00020249999000000150</t>
  </si>
  <si>
    <t>00020249999020000150</t>
  </si>
  <si>
    <t>00020249999040000150</t>
  </si>
  <si>
    <t>00020300000000000000</t>
  </si>
  <si>
    <t>00020302000020000150</t>
  </si>
  <si>
    <t>00020302040020000150</t>
  </si>
  <si>
    <t>00020304000040000150</t>
  </si>
  <si>
    <t>00020304099040000150</t>
  </si>
  <si>
    <t>00020305000050000150</t>
  </si>
  <si>
    <t>00020305010050000150</t>
  </si>
  <si>
    <t>00020400000000000000</t>
  </si>
  <si>
    <t>00020402000020000150</t>
  </si>
  <si>
    <t>00020402010020000150</t>
  </si>
  <si>
    <t>00020405000100000150</t>
  </si>
  <si>
    <t>00020405000130000150</t>
  </si>
  <si>
    <t>00020405020100000150</t>
  </si>
  <si>
    <t>00020405099100000150</t>
  </si>
  <si>
    <t>00020405099130000150</t>
  </si>
  <si>
    <t>00020700000000000000</t>
  </si>
  <si>
    <t>00020702000020000150</t>
  </si>
  <si>
    <t>00020702030020000150</t>
  </si>
  <si>
    <t>00020704000040000150</t>
  </si>
  <si>
    <t>00020704050040000150</t>
  </si>
  <si>
    <t>00020705000050000150</t>
  </si>
  <si>
    <t>00020705000100000150</t>
  </si>
  <si>
    <t>00020705000130000150</t>
  </si>
  <si>
    <t>00020705020050000150</t>
  </si>
  <si>
    <t>00020705020100000150</t>
  </si>
  <si>
    <t>00020705030050000150</t>
  </si>
  <si>
    <t>00020705030100000150</t>
  </si>
  <si>
    <t>00020705030130000150</t>
  </si>
  <si>
    <t>00020800000000000000</t>
  </si>
  <si>
    <t>00020802000020000150</t>
  </si>
  <si>
    <t>00020805000050000150</t>
  </si>
  <si>
    <t>00020805000100000150</t>
  </si>
  <si>
    <t>00021800000000000000</t>
  </si>
  <si>
    <t>00021800000000000150</t>
  </si>
  <si>
    <t>00021800000020000150</t>
  </si>
  <si>
    <t>00021800000040000150</t>
  </si>
  <si>
    <t>00021800000050000150</t>
  </si>
  <si>
    <t>00021800000140000150</t>
  </si>
  <si>
    <t>00021802000020000150</t>
  </si>
  <si>
    <t>00021802010020000150</t>
  </si>
  <si>
    <t>00021802020020000150</t>
  </si>
  <si>
    <t>00021802030020000150</t>
  </si>
  <si>
    <t>00021804000040000150</t>
  </si>
  <si>
    <t>00021804000140000150</t>
  </si>
  <si>
    <t>00021804010040000150</t>
  </si>
  <si>
    <t>00021804010140000150</t>
  </si>
  <si>
    <t>00021805000050000150</t>
  </si>
  <si>
    <t>00021805010050000150</t>
  </si>
  <si>
    <t>00021825179020000150</t>
  </si>
  <si>
    <t>00021825242020000150</t>
  </si>
  <si>
    <t>00021825243020000150</t>
  </si>
  <si>
    <t>00021825304020000150</t>
  </si>
  <si>
    <t>00021825315020000150</t>
  </si>
  <si>
    <t>00021825424020000150</t>
  </si>
  <si>
    <t>00021825555020000150</t>
  </si>
  <si>
    <t>00021825576020000150</t>
  </si>
  <si>
    <t>00021845050020000150</t>
  </si>
  <si>
    <t>00021845050050000150</t>
  </si>
  <si>
    <t>00021845179020000150</t>
  </si>
  <si>
    <t>00021845303020000150</t>
  </si>
  <si>
    <t>00021860010020000150</t>
  </si>
  <si>
    <t>00021860010050000150</t>
  </si>
  <si>
    <t>00021871020020000150</t>
  </si>
  <si>
    <t>00021871030020000150</t>
  </si>
  <si>
    <t>00021900000000000000</t>
  </si>
  <si>
    <t>00021900000020000150</t>
  </si>
  <si>
    <t>00021900000040000150</t>
  </si>
  <si>
    <t>00021900000050000150</t>
  </si>
  <si>
    <t>00021900000100000150</t>
  </si>
  <si>
    <t>00021900000130000150</t>
  </si>
  <si>
    <t>00021900000140000150</t>
  </si>
  <si>
    <t>00021925014020000150</t>
  </si>
  <si>
    <t>00021925052020000150</t>
  </si>
  <si>
    <t>00021925084020000150</t>
  </si>
  <si>
    <t>00021925138020000150</t>
  </si>
  <si>
    <t>00021925157020000150</t>
  </si>
  <si>
    <t>00021925179020000150</t>
  </si>
  <si>
    <t>00021925179050000150</t>
  </si>
  <si>
    <t>00021925201020000150</t>
  </si>
  <si>
    <t>00021925202020000150</t>
  </si>
  <si>
    <t>00021925242020000150</t>
  </si>
  <si>
    <t>00021925242040000150</t>
  </si>
  <si>
    <t>00021925243020000150</t>
  </si>
  <si>
    <t>00021925243050000150</t>
  </si>
  <si>
    <t>00021925256020000150</t>
  </si>
  <si>
    <t>00021925292020000150</t>
  </si>
  <si>
    <t>00021925302020000150</t>
  </si>
  <si>
    <t>00021925304020000150</t>
  </si>
  <si>
    <t>00021925304040000150</t>
  </si>
  <si>
    <t>00021925304050000150</t>
  </si>
  <si>
    <t>00021925313020000150</t>
  </si>
  <si>
    <t>00021925314020000150</t>
  </si>
  <si>
    <t>00021925315020000150</t>
  </si>
  <si>
    <t>00021925316020000150</t>
  </si>
  <si>
    <t>00021925341020000150</t>
  </si>
  <si>
    <t>00021925365020000150</t>
  </si>
  <si>
    <t>00021925385020000150</t>
  </si>
  <si>
    <t>00021925394020000150</t>
  </si>
  <si>
    <t>00021925404020000150</t>
  </si>
  <si>
    <t>00021925424020000150</t>
  </si>
  <si>
    <t>00021925424130000150</t>
  </si>
  <si>
    <t>00021925462020000150</t>
  </si>
  <si>
    <t>00021925480020000150</t>
  </si>
  <si>
    <t>00021925497020000150</t>
  </si>
  <si>
    <t>00021925502020000150</t>
  </si>
  <si>
    <t>00021925527020000150</t>
  </si>
  <si>
    <t>00021925554020000150</t>
  </si>
  <si>
    <t>00021925555020000150</t>
  </si>
  <si>
    <t>00021925555040000150</t>
  </si>
  <si>
    <t>00021925555130000150</t>
  </si>
  <si>
    <t>00021925576020000150</t>
  </si>
  <si>
    <t>00021925580020000150</t>
  </si>
  <si>
    <t>00021925597020000150</t>
  </si>
  <si>
    <t>00021925750020000150</t>
  </si>
  <si>
    <t>00021925752020000150</t>
  </si>
  <si>
    <t>00021925848020000150</t>
  </si>
  <si>
    <t>00021927139020000150</t>
  </si>
  <si>
    <t>00021935129020000150</t>
  </si>
  <si>
    <t>00021935250020000150</t>
  </si>
  <si>
    <t>00021935290020000150</t>
  </si>
  <si>
    <t>00021935573020000150</t>
  </si>
  <si>
    <t>00021944541020000150</t>
  </si>
  <si>
    <t>00021945050020000150</t>
  </si>
  <si>
    <t>00021945050040000150</t>
  </si>
  <si>
    <t>00021945050050000150</t>
  </si>
  <si>
    <t>00021945179040000150</t>
  </si>
  <si>
    <t>00021945303020000150</t>
  </si>
  <si>
    <t>00021945303040000150</t>
  </si>
  <si>
    <t>00021945303050000150</t>
  </si>
  <si>
    <t>00021945363020000150</t>
  </si>
  <si>
    <t>00021945387020000150</t>
  </si>
  <si>
    <t>00021945694020000150</t>
  </si>
  <si>
    <t>00021945784130000150</t>
  </si>
  <si>
    <t>00021960010040000150</t>
  </si>
  <si>
    <t>00021960010050000150</t>
  </si>
  <si>
    <t>00021960010100000150</t>
  </si>
  <si>
    <t>00021960010130000150</t>
  </si>
  <si>
    <t>00021960010140000150</t>
  </si>
  <si>
    <t>00021990000020000150</t>
  </si>
  <si>
    <t xml:space="preserve">Уровень изменений по сравнению с соответст-вующим периодом 2025 года, % </t>
  </si>
  <si>
    <t xml:space="preserve">Уровень изменений по сравне-нию с соответст-вующим периодом 2025 года, % </t>
  </si>
  <si>
    <t>50000090000000000000000</t>
  </si>
  <si>
    <t>ИТОГО</t>
  </si>
  <si>
    <t>52000001000000000000000</t>
  </si>
  <si>
    <t>ИСТОЧНИКИ ВНУТРЕННЕГО ФИНАНСИРОВАНИЯ ДЕФИЦИТОВ БЮДЖЕТОВ</t>
  </si>
  <si>
    <t>52000001020000000000000</t>
  </si>
  <si>
    <t>Кредиты кредитных организаций в валюте Российской Федерации</t>
  </si>
  <si>
    <t>52000001020000000000700</t>
  </si>
  <si>
    <t>Привлечение кредитов от кредитных организаций в валюте Российской Федерации</t>
  </si>
  <si>
    <t>52000001020000000000800</t>
  </si>
  <si>
    <t>Погашение кредитов, предоставленных кредитными организациями в валюте Российской Федерации</t>
  </si>
  <si>
    <t>52000001020000040000710</t>
  </si>
  <si>
    <t>Привлечение городскими округами кредитов от кредитных организаций в валюте Российской Федерации</t>
  </si>
  <si>
    <t>52000001020000050000710</t>
  </si>
  <si>
    <t>Привлечение муниципальными районами кредитов от кредитных организаций в валюте Российской Федерации</t>
  </si>
  <si>
    <t>52000001020000050000810</t>
  </si>
  <si>
    <t>Погашение муниципальными районами кредитов от кредитных организаций в валюте Российской Федерации</t>
  </si>
  <si>
    <t>52000001020000130000710</t>
  </si>
  <si>
    <t>Привлечение городскими поселениями кредитов от кредитных организаций в валюте Российской Федерации</t>
  </si>
  <si>
    <t>52000001030000000000000</t>
  </si>
  <si>
    <t>Бюджетные кредиты из других бюджетов бюджетной системы Российской Федерации</t>
  </si>
  <si>
    <t>52000001030100000000000</t>
  </si>
  <si>
    <t>Бюджетные кредиты из других бюджетов бюджетной системы Российской Федерации в валюте Российской Федерации</t>
  </si>
  <si>
    <t>52000001030100000000700</t>
  </si>
  <si>
    <t>Привлечение бюджетных кредитов из других бюджетов бюджетной системы Российской Федерации в валюте Российской Федерации</t>
  </si>
  <si>
    <t>52000001030100000000800</t>
  </si>
  <si>
    <t>Погашение бюджетных кредитов, полученных из других бюджетов бюджетной системы Российской Федерации в валюте Российской Федерации</t>
  </si>
  <si>
    <t>52000001030100020000710</t>
  </si>
  <si>
    <t>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t>
  </si>
  <si>
    <t>52000001030100020000810</t>
  </si>
  <si>
    <t>Погашение бюджетами субъектов Российской Федерации кредитов из других бюджетов бюджетной системы Российской Федерации в валюте Российской Федерации</t>
  </si>
  <si>
    <t>52000001030100040000710</t>
  </si>
  <si>
    <t>Привлечение кредитов из других бюджетов бюджетной системы Российской Федерации бюджетами городских округов в валюте Российской Федерации</t>
  </si>
  <si>
    <t>52000001030100040000810</t>
  </si>
  <si>
    <t>Погашение бюджетами городских округов кредитов из других бюджетов бюджетной системы Российской Федерации в валюте Российской Федерации</t>
  </si>
  <si>
    <t>52000001030100050000710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</si>
  <si>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</si>
  <si>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52000001030100050000810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</si>
  <si>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</si>
  <si>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52000001030100100000710</t>
  </si>
  <si>
    <t>Привлечение кредитов из других бюджетов бюджетной системы Российской Федерации бюджетами сельских поселений в валюте Российской Федерации</t>
  </si>
  <si>
    <t>52000001030100100000810</t>
  </si>
  <si>
    <t>Погашение бюджетами сельских поселений кредитов из других бюджетов бюджетной системы Российской Федерации в валюте Российской Федерации</t>
  </si>
  <si>
    <t>52000001060000000000000</t>
  </si>
  <si>
    <t>Иные источники внутреннего финансирования дефицитов бюджетов</t>
  </si>
  <si>
    <t>52000001060500000000000</t>
  </si>
  <si>
    <t>Бюджетные кредиты, предоставленные внутри страны в валюте Российской Федерации</t>
  </si>
  <si>
    <t>52000001060500000000500</t>
  </si>
  <si>
    <t>Предоставление бюджетных кредитов внутри страны в валюте Российской Федерации</t>
  </si>
  <si>
    <t>52000001060500000000600</t>
  </si>
  <si>
    <t>Возврат бюджетных кредитов, предоставленных внутри страны в валюте Российской Федерации</t>
  </si>
  <si>
    <t>52000001060501000000600</t>
  </si>
  <si>
    <t>Возврат бюджетных кредитов, предоставленных юридическим лицам в валюте Российской Федерации</t>
  </si>
  <si>
    <t>52000001060501020000640</t>
  </si>
  <si>
    <t>Возврат бюджетных кредитов, предоставленных юридическим лицам из бюджетов субъектов Российской Федерации в валюте Российской Федерации</t>
  </si>
  <si>
    <t>52000001060502000000500</t>
  </si>
  <si>
    <t>Предоставление бюджетных кредитов другим бюджетам бюджетной системы Российской Федерации в валюте Российской Федерации</t>
  </si>
  <si>
    <t>52000001060502000000600</t>
  </si>
  <si>
    <t>Возврат бюджетных кредитов, предоставленных другим бюджетам бюджетной системы Российской Федерации в валюте Российской Федерации</t>
  </si>
  <si>
    <t>52000001060502020000540</t>
  </si>
  <si>
    <t>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t>
  </si>
  <si>
    <t>52000001060502020000640</t>
  </si>
  <si>
    <t>Возврат бюджетных кредитов, предоставленных другим бюджетам бюджетной системы Российской Федерации из бюджетов субъектов Российской Федерации в валюте Российской Федерации</t>
  </si>
  <si>
    <t>52000001060502050000540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</si>
  <si>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</si>
  <si>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52000001060502050000640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</si>
  <si>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</si>
  <si>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52000001061000000000000</t>
  </si>
  <si>
    <t>Операции по управлению остатками средств на единых счетах бюджетов</t>
  </si>
  <si>
    <t>52000001061002000000500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</si>
  <si>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t>
  </si>
  <si>
    <t>52000001061002020000550</t>
  </si>
  <si>
    <t>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 казначейских счетах для осуществления и отражения операций с денежными средствами бюджетных и автономных учреждений, единых счетах бюджетов государственных внебюджетных фондов,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</si>
  <si>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52000001061002020001550</t>
  </si>
  <si>
    <t>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 казначейских счетах для осуществления и отражения операций с денежными средствами бюджетных и автономных учреждений, единых счетах бюджетов государственных внебюджетных фондов,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t>
  </si>
  <si>
    <t>52000001061002020002550</t>
  </si>
  <si>
    <t>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 казначейских счетах для осуществления и отражения операций с денежными средствами бюджетных и автономных учреждений, единых счетах бюджетов государственных внебюджетных фондов,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бюджетных и автономных учреждений, открытых финансовому органу субъекта Российской Федерации)</t>
  </si>
  <si>
    <t>52000001061002020003550</t>
  </si>
  <si>
    <t>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 казначейских счетах для осуществления и отражения операций с денежными средствами бюджетных и автономных учреждений, единых счетах бюджетов государственных внебюджетных фондов,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бюджета субъекта Российской Федерации остатков средств на единых счетах бюджетов государственных внебюджетных фондов, открытых органу управления территориальным государственным внебюджетным фондом)</t>
  </si>
  <si>
    <t>52000001061002020004550</t>
  </si>
  <si>
    <t>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 казначейских счетах для осуществления и отражения операций с денежными средствами бюджетных и автономных учреждений, единых счетах бюджетов государственных внебюджетных фондов,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получателей средств из бюджета)</t>
  </si>
  <si>
    <t>52000001061002020005550</t>
  </si>
  <si>
    <t>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 казначейских счетах для осуществления и отражения операций с денежными средствами бюджетных и автономных учреждений, единых счетах бюджетов государственных внебюджетных фондов,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участников казначейского сопровождения, открытых финансовому органу субъекта Российской Федерации)</t>
  </si>
  <si>
    <t>52000001061002040000550</t>
  </si>
  <si>
    <t>Увеличение финансовых активов в собственности городских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</si>
  <si>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52000001061002040001550</t>
  </si>
  <si>
    <t>Увеличение финансовых активов в собственности городских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t>
  </si>
  <si>
    <t>52000001061002040002550</t>
  </si>
  <si>
    <t>Увеличение финансовых активов в собственности городских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бюджетных и автономных учреждений, открытых финансовому органу муниципального образования)</t>
  </si>
  <si>
    <t>70000001000000000000000</t>
  </si>
  <si>
    <t>Изменение остатков средств</t>
  </si>
  <si>
    <t>70000001050000000000000</t>
  </si>
  <si>
    <t>Изменение остатков средств на счетах по учету средств бюджетов</t>
  </si>
  <si>
    <t>71000001050000000000500</t>
  </si>
  <si>
    <t>Увеличение остатков средств бюджетов</t>
  </si>
  <si>
    <t>71000001050200000000500</t>
  </si>
  <si>
    <t>Увеличение прочих остатков средств бюджетов</t>
  </si>
  <si>
    <t>71000001050201000000510</t>
  </si>
  <si>
    <t>Увеличение прочих остатков денежных средств бюджетов</t>
  </si>
  <si>
    <t>71000001050201020000510</t>
  </si>
  <si>
    <t>Увеличение прочих остатков денежных средств бюджетов субъектов Российской Федерации</t>
  </si>
  <si>
    <t>71000001050201040000510</t>
  </si>
  <si>
    <t>Увеличение прочих остатков денежных средств бюджетов городских округов</t>
  </si>
  <si>
    <t>71000001050201050000510</t>
  </si>
  <si>
    <t>Увеличение прочих остатков денежных средств бюджетов муниципальных районов</t>
  </si>
  <si>
    <t>71000001050201100000510</t>
  </si>
  <si>
    <t>Увеличение прочих остатков денежных средств бюджетов сельских поселений</t>
  </si>
  <si>
    <t>71000001050201130000510</t>
  </si>
  <si>
    <t>Увеличение прочих остатков денежных средств бюджетов городских поселений</t>
  </si>
  <si>
    <t>71000001050201140000510</t>
  </si>
  <si>
    <t>Увеличение прочих остатков денежных средств бюджетов муниципальных округов</t>
  </si>
  <si>
    <t>72000001050000000000600</t>
  </si>
  <si>
    <t>Уменьшение остатков средств бюджетов</t>
  </si>
  <si>
    <t>72000001050200000000600</t>
  </si>
  <si>
    <t>Уменьшение прочих остатков средств бюджетов</t>
  </si>
  <si>
    <t>72000001050201000000610</t>
  </si>
  <si>
    <t>Уменьшение прочих остатков денежных средств бюджетов</t>
  </si>
  <si>
    <t>72000001050201020000610</t>
  </si>
  <si>
    <t>Уменьшение прочих остатков денежных средств бюджетов субъектов Российской Федерации</t>
  </si>
  <si>
    <t>72000001050201040000610</t>
  </si>
  <si>
    <t>Уменьшение прочих остатков денежных средств бюджетов городских округов</t>
  </si>
  <si>
    <t>72000001050201050000610</t>
  </si>
  <si>
    <t>Уменьшение прочих остатков денежных средств бюджетов муниципальных районов</t>
  </si>
  <si>
    <t>72000001050201100000610</t>
  </si>
  <si>
    <t>Уменьшение прочих остатков денежных средств бюджетов сельских поселений</t>
  </si>
  <si>
    <t>72000001050201130000610</t>
  </si>
  <si>
    <t>Уменьшение прочих остатков денежных средств бюджетов городских поселений</t>
  </si>
  <si>
    <t>72000001050201140000610</t>
  </si>
  <si>
    <t>Уменьшение прочих остатков денежных средств бюджетов муниципальных округов</t>
  </si>
  <si>
    <t>Отчет об исполнении  консолидированного и областного бюджетов Ивановской области по состоянию на 1 апреля 2026 года</t>
  </si>
  <si>
    <t>Исполнено
 за март
 2026 года, тыс.руб.</t>
  </si>
  <si>
    <t>Исполнено 
на 1 апреля 2026 года, тыс.руб.</t>
  </si>
  <si>
    <t>Исполнено 
на 1 апреля 2025 года, тыс.руб.</t>
  </si>
  <si>
    <t>Утверждено 
на 1 апреля 2026 года Законом Ивановской области от 15.12.2025 № 83-ОЗ, решениями о бюджетах муниципальных образований Ивановской области, тыс.руб.</t>
  </si>
  <si>
    <t>Утверждено 
 на 1 апреля 2026 год, Законом Ивановской области от 15.12.2025 № 83-ОЗ, тыс.руб.</t>
  </si>
  <si>
    <t>Исполнено
 за март 2026 года, тыс.руб.</t>
  </si>
  <si>
    <t>Утверждено
 на  1 апреля 2026 года сводной бюджетной росписью областного бюджета и бюджетов муниципальных образований Ивановской области, тыс.руб.</t>
  </si>
  <si>
    <t>Утверждено 
на 1 апреля 2026 года сводной бюджетной росписью областного бюджета, тыс.руб.</t>
  </si>
  <si>
    <t>Исполнено
 на 1 апреля 2025 года, тыс.руб.</t>
  </si>
  <si>
    <t>Исполнено 
 на 1 апреля 2026 года, тыс.руб.</t>
  </si>
  <si>
    <t>Утверждено  
на 1 апреля 2026 год, Законом Ивановской области от 15.12.2025 № 83-ОЗ, тыс.руб.</t>
  </si>
  <si>
    <t>Исполнено
 на 1 апреля 2026 года, тыс.руб.</t>
  </si>
  <si>
    <t>Исполнено 
за март 2026 года, тыс.руб.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</si>
</sst>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quot;р.&quot;_-;\-* #,##0.00&quot;р.&quot;_-;_-* &quot;-&quot;??&quot;р.&quot;_-;_-@_-"/>
  </numFmts>
  <fonts count="9" x14ac:knownFonts="1">
    <font>
      <sz val="11"/>
      <color theme="1"/>
      <name val="Calibri"/>
      <family val="2"/>
      <scheme val="minor"/>
    </font>
    <font>
      <sz val="10"/>
      <color theme="1"/>
      <name val="Times New Roman"/>
      <family val="1"/>
      <charset val="204"/>
    </font>
    <font>
      <b/>
      <sz val="9"/>
      <color theme="1"/>
      <name val="Times New Roman"/>
      <family val="1"/>
      <charset val="204"/>
    </font>
    <font>
      <b/>
      <sz val="10"/>
      <color theme="1"/>
      <name val="Times New Roman"/>
      <family val="1"/>
      <charset val="204"/>
    </font>
    <font>
      <sz val="10"/>
      <color theme="1"/>
      <name val="Arial"/>
      <family val="2"/>
      <charset val="204"/>
    </font>
    <font>
      <sz val="9"/>
      <color theme="1"/>
      <name val="Times New Roman"/>
      <family val="1"/>
      <charset val="204"/>
    </font>
    <font>
      <sz val="11"/>
      <color theme="1"/>
      <name val="Times New Roman"/>
      <family val="1"/>
      <charset val="204"/>
    </font>
    <font>
      <sz val="10"/>
      <name val="Arial Cyr"/>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xf numFmtId="9" fontId="7" fillId="0" borderId="0" applyFont="0" applyFill="0" applyBorder="0" applyAlignment="0" applyProtection="0"/>
    <xf numFmtId="164" fontId="7" fillId="0" borderId="0" applyFont="0" applyFill="0" applyBorder="0" applyAlignment="0" applyProtection="0"/>
  </cellStyleXfs>
  <cellXfs count="44">
    <xf numFmtId="0" fontId="0" fillId="0" borderId="0" xfId="0"/>
    <xf numFmtId="4" fontId="1" fillId="2" borderId="1" xfId="0" applyNumberFormat="1" applyFont="1" applyFill="1" applyBorder="1" applyAlignment="1">
      <alignment wrapText="1"/>
    </xf>
    <xf numFmtId="49" fontId="2" fillId="2" borderId="1" xfId="0" applyNumberFormat="1" applyFont="1" applyFill="1" applyBorder="1" applyAlignment="1">
      <alignment wrapText="1" shrinkToFit="1"/>
    </xf>
    <xf numFmtId="4" fontId="2" fillId="2"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wrapText="1" shrinkToFit="1"/>
    </xf>
    <xf numFmtId="4" fontId="2" fillId="2" borderId="1" xfId="0" applyNumberFormat="1" applyFont="1" applyFill="1" applyBorder="1" applyAlignment="1">
      <alignment wrapText="1"/>
    </xf>
    <xf numFmtId="4" fontId="2" fillId="2" borderId="1" xfId="0" applyNumberFormat="1" applyFont="1" applyFill="1" applyBorder="1" applyAlignment="1">
      <alignment vertical="center" wrapText="1"/>
    </xf>
    <xf numFmtId="0" fontId="2" fillId="2" borderId="1" xfId="1" applyFont="1" applyFill="1" applyBorder="1" applyAlignment="1">
      <alignment wrapText="1"/>
    </xf>
    <xf numFmtId="4" fontId="2" fillId="2" borderId="1" xfId="1" applyNumberFormat="1" applyFont="1" applyFill="1" applyBorder="1" applyAlignment="1">
      <alignment horizontal="right" vertical="center" wrapText="1" shrinkToFit="1"/>
    </xf>
    <xf numFmtId="2" fontId="2" fillId="2" borderId="1" xfId="1" applyNumberFormat="1" applyFont="1" applyFill="1" applyBorder="1" applyAlignment="1">
      <alignment horizontal="right" vertical="center" wrapText="1"/>
    </xf>
    <xf numFmtId="4" fontId="5" fillId="2" borderId="1" xfId="1" applyNumberFormat="1" applyFont="1" applyFill="1" applyBorder="1" applyAlignment="1">
      <alignment horizontal="right" vertical="center" wrapText="1"/>
    </xf>
    <xf numFmtId="4" fontId="2" fillId="2" borderId="1" xfId="1" applyNumberFormat="1" applyFont="1" applyFill="1" applyBorder="1" applyAlignment="1">
      <alignment horizontal="right" vertical="center" wrapText="1"/>
    </xf>
    <xf numFmtId="0" fontId="5" fillId="2" borderId="1" xfId="1" applyFont="1" applyFill="1" applyBorder="1" applyAlignment="1">
      <alignment wrapText="1"/>
    </xf>
    <xf numFmtId="4" fontId="5" fillId="2" borderId="1" xfId="1" applyNumberFormat="1" applyFont="1" applyFill="1" applyBorder="1" applyAlignment="1">
      <alignment horizontal="right" vertical="center" wrapText="1" shrinkToFit="1"/>
    </xf>
    <xf numFmtId="4" fontId="5" fillId="2" borderId="1" xfId="1" applyNumberFormat="1" applyFont="1" applyFill="1" applyBorder="1" applyAlignment="1">
      <alignment horizontal="center" vertical="center" wrapText="1" shrinkToFit="1"/>
    </xf>
    <xf numFmtId="2" fontId="5" fillId="2" borderId="1" xfId="1" applyNumberFormat="1" applyFont="1" applyFill="1" applyBorder="1" applyAlignment="1">
      <alignment horizontal="right" vertical="center" wrapText="1" shrinkToFit="1"/>
    </xf>
    <xf numFmtId="4" fontId="5" fillId="2" borderId="1" xfId="0" applyNumberFormat="1" applyFont="1" applyFill="1" applyBorder="1" applyAlignment="1">
      <alignment vertical="center" wrapText="1"/>
    </xf>
    <xf numFmtId="0" fontId="5" fillId="2" borderId="1" xfId="1" applyFont="1" applyFill="1" applyBorder="1" applyAlignment="1">
      <alignment vertical="center" wrapText="1"/>
    </xf>
    <xf numFmtId="2" fontId="5" fillId="2" borderId="1" xfId="1" applyNumberFormat="1" applyFont="1" applyFill="1" applyBorder="1" applyAlignment="1">
      <alignment horizontal="right" vertical="center" wrapText="1"/>
    </xf>
    <xf numFmtId="0" fontId="1" fillId="2" borderId="1" xfId="0" applyFont="1" applyFill="1" applyBorder="1" applyAlignment="1">
      <alignment wrapText="1"/>
    </xf>
    <xf numFmtId="0" fontId="6" fillId="0" borderId="0" xfId="0" applyFont="1" applyAlignment="1"/>
    <xf numFmtId="49" fontId="6" fillId="0" borderId="1" xfId="0" applyNumberFormat="1" applyFont="1" applyBorder="1" applyAlignment="1">
      <alignment shrinkToFit="1"/>
    </xf>
    <xf numFmtId="4" fontId="6" fillId="0" borderId="1" xfId="0" applyNumberFormat="1" applyFont="1" applyBorder="1"/>
    <xf numFmtId="4" fontId="6" fillId="0" borderId="1" xfId="0" applyNumberFormat="1" applyFont="1" applyBorder="1" applyAlignment="1">
      <alignment wrapText="1" shrinkToFit="1"/>
    </xf>
    <xf numFmtId="0" fontId="6" fillId="0" borderId="0" xfId="0" applyFont="1"/>
    <xf numFmtId="4" fontId="6" fillId="0" borderId="0" xfId="0" applyNumberFormat="1" applyFont="1"/>
    <xf numFmtId="4" fontId="3" fillId="2" borderId="1" xfId="0" applyNumberFormat="1" applyFont="1" applyFill="1" applyBorder="1" applyAlignment="1">
      <alignment wrapText="1"/>
    </xf>
    <xf numFmtId="9" fontId="8" fillId="2" borderId="1" xfId="2" applyFont="1" applyFill="1" applyBorder="1" applyAlignment="1">
      <alignment horizontal="center" vertical="center" wrapText="1"/>
    </xf>
    <xf numFmtId="164" fontId="8" fillId="2" borderId="1" xfId="3" applyFont="1" applyFill="1" applyBorder="1" applyAlignment="1">
      <alignment horizontal="center" vertical="center" wrapText="1"/>
    </xf>
    <xf numFmtId="49" fontId="1" fillId="2" borderId="1" xfId="0" applyNumberFormat="1" applyFont="1" applyFill="1" applyBorder="1" applyAlignment="1">
      <alignment horizontal="center" vertical="center" wrapText="1" shrinkToFit="1"/>
    </xf>
    <xf numFmtId="49" fontId="1" fillId="0" borderId="1" xfId="0" applyNumberFormat="1" applyFont="1" applyBorder="1" applyAlignment="1">
      <alignment horizontal="center" vertical="center" wrapText="1" shrinkToFit="1"/>
    </xf>
    <xf numFmtId="49" fontId="6" fillId="0" borderId="1" xfId="0" applyNumberFormat="1" applyFont="1" applyBorder="1" applyAlignment="1">
      <alignment wrapText="1" shrinkToFit="1"/>
    </xf>
    <xf numFmtId="0" fontId="6" fillId="0" borderId="0" xfId="0" applyFont="1" applyAlignment="1">
      <alignment wrapText="1"/>
    </xf>
    <xf numFmtId="9" fontId="8" fillId="0" borderId="1" xfId="2" applyFont="1" applyFill="1" applyBorder="1" applyAlignment="1">
      <alignment horizontal="center" vertical="center" wrapText="1"/>
    </xf>
    <xf numFmtId="164" fontId="8" fillId="0" borderId="1" xfId="3" applyFont="1" applyFill="1" applyBorder="1" applyAlignment="1">
      <alignment horizontal="center" vertical="center" wrapText="1"/>
    </xf>
    <xf numFmtId="9" fontId="8" fillId="2" borderId="1" xfId="2" applyFont="1" applyFill="1" applyBorder="1" applyAlignment="1">
      <alignment horizontal="center" vertical="center" wrapText="1"/>
    </xf>
    <xf numFmtId="4" fontId="6" fillId="0" borderId="1" xfId="0" applyNumberFormat="1" applyFont="1" applyBorder="1" applyAlignment="1">
      <alignment wrapText="1"/>
    </xf>
    <xf numFmtId="49" fontId="1" fillId="2" borderId="1" xfId="0" applyNumberFormat="1" applyFont="1" applyFill="1" applyBorder="1" applyAlignment="1">
      <alignment horizontal="center" vertical="center" wrapText="1" shrinkToFit="1"/>
    </xf>
    <xf numFmtId="2" fontId="8" fillId="2" borderId="1" xfId="2" applyNumberFormat="1" applyFont="1" applyFill="1" applyBorder="1" applyAlignment="1">
      <alignment horizontal="center" vertical="center" wrapText="1"/>
    </xf>
    <xf numFmtId="9" fontId="8" fillId="2" borderId="1" xfId="2" applyFont="1" applyFill="1" applyBorder="1" applyAlignment="1">
      <alignment horizontal="center" vertical="center" wrapText="1"/>
    </xf>
    <xf numFmtId="0" fontId="3" fillId="0" borderId="0" xfId="0" applyFont="1" applyAlignment="1">
      <alignment horizontal="center" wrapText="1"/>
    </xf>
    <xf numFmtId="0" fontId="6" fillId="0" borderId="0" xfId="0" applyFont="1" applyAlignment="1">
      <alignment vertical="top" wrapText="1"/>
    </xf>
    <xf numFmtId="49" fontId="1" fillId="2" borderId="1" xfId="0" applyNumberFormat="1" applyFont="1" applyFill="1" applyBorder="1" applyAlignment="1">
      <alignment horizontal="center" vertical="top" wrapText="1" shrinkToFit="1"/>
    </xf>
    <xf numFmtId="49" fontId="6" fillId="0" borderId="1" xfId="0" applyNumberFormat="1" applyFont="1" applyBorder="1" applyAlignment="1">
      <alignment vertical="top" wrapText="1" shrinkToFit="1"/>
    </xf>
  </cellXfs>
  <cellStyles count="4">
    <cellStyle name="Денежный 2" xfId="3" xr:uid="{7605B602-07A5-4D2A-976B-B30B4F1B6C2D}"/>
    <cellStyle name="Обычный" xfId="0" builtinId="0"/>
    <cellStyle name="Обычный 2" xfId="1" xr:uid="{52895457-3A67-4D07-96B2-740D739752B0}"/>
    <cellStyle name="Процентный 2" xfId="2" xr:uid="{50F28C73-5C2B-4EF6-AA16-B9DA9C7C08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8F48D-E314-45C6-BEE0-0E04EE9CABB6}">
  <dimension ref="A2:M865"/>
  <sheetViews>
    <sheetView tabSelected="1" topLeftCell="B1" workbookViewId="0">
      <selection activeCell="M5" sqref="M5"/>
    </sheetView>
  </sheetViews>
  <sheetFormatPr defaultRowHeight="15" x14ac:dyDescent="0.25"/>
  <cols>
    <col min="1" max="1" width="20.85546875" style="32" customWidth="1"/>
    <col min="2" max="2" width="108" style="41" customWidth="1"/>
    <col min="3" max="3" width="19" style="32" customWidth="1"/>
    <col min="4" max="4" width="14.42578125" style="32" customWidth="1"/>
    <col min="5" max="5" width="9.140625" style="32"/>
    <col min="6" max="6" width="16.7109375" style="32" customWidth="1"/>
    <col min="7" max="7" width="10.7109375" style="32" customWidth="1"/>
    <col min="8" max="8" width="14.42578125" style="32" customWidth="1"/>
    <col min="9" max="9" width="15.85546875" style="32" customWidth="1"/>
    <col min="10" max="10" width="9.140625" style="32"/>
    <col min="11" max="11" width="14.42578125" style="32" customWidth="1"/>
    <col min="12" max="12" width="12" style="32" customWidth="1"/>
    <col min="13" max="13" width="17.42578125" style="32" customWidth="1"/>
  </cols>
  <sheetData>
    <row r="2" spans="1:13" x14ac:dyDescent="0.25">
      <c r="A2" s="40" t="s">
        <v>1990</v>
      </c>
      <c r="B2" s="40"/>
      <c r="C2" s="40"/>
      <c r="D2" s="40"/>
      <c r="E2" s="40"/>
      <c r="F2" s="40"/>
      <c r="G2" s="40"/>
      <c r="H2" s="40"/>
      <c r="I2" s="40"/>
      <c r="J2" s="40"/>
      <c r="K2" s="40"/>
      <c r="L2" s="40"/>
      <c r="M2" s="40"/>
    </row>
    <row r="4" spans="1:13" x14ac:dyDescent="0.25">
      <c r="A4" s="37" t="s">
        <v>169</v>
      </c>
      <c r="B4" s="42" t="s">
        <v>170</v>
      </c>
      <c r="C4" s="38" t="s">
        <v>28</v>
      </c>
      <c r="D4" s="38"/>
      <c r="E4" s="38"/>
      <c r="F4" s="38"/>
      <c r="G4" s="38"/>
      <c r="H4" s="39" t="s">
        <v>171</v>
      </c>
      <c r="I4" s="39"/>
      <c r="J4" s="39"/>
      <c r="K4" s="39"/>
      <c r="L4" s="39"/>
      <c r="M4" s="39"/>
    </row>
    <row r="5" spans="1:13" ht="127.5" x14ac:dyDescent="0.25">
      <c r="A5" s="37"/>
      <c r="B5" s="42"/>
      <c r="C5" s="33" t="s">
        <v>1994</v>
      </c>
      <c r="D5" s="34" t="s">
        <v>2000</v>
      </c>
      <c r="E5" s="33" t="s">
        <v>172</v>
      </c>
      <c r="F5" s="30" t="s">
        <v>1993</v>
      </c>
      <c r="G5" s="33" t="s">
        <v>1860</v>
      </c>
      <c r="H5" s="33" t="s">
        <v>2001</v>
      </c>
      <c r="I5" s="34" t="s">
        <v>2002</v>
      </c>
      <c r="J5" s="35" t="s">
        <v>172</v>
      </c>
      <c r="K5" s="30" t="s">
        <v>1999</v>
      </c>
      <c r="L5" s="35" t="s">
        <v>1860</v>
      </c>
      <c r="M5" s="35" t="s">
        <v>2003</v>
      </c>
    </row>
    <row r="6" spans="1:13" ht="30" x14ac:dyDescent="0.25">
      <c r="A6" s="31" t="s">
        <v>1024</v>
      </c>
      <c r="B6" s="43" t="s">
        <v>173</v>
      </c>
      <c r="C6" s="36">
        <v>96424349.103729993</v>
      </c>
      <c r="D6" s="36">
        <v>19939308.561779998</v>
      </c>
      <c r="E6" s="1">
        <f t="shared" ref="E6:E69" si="0">IF(C6=0," ",IF(D6/C6*100&gt;200,"свыше 200",IF(D6/C6&gt;0,D6/C6*100,"")))</f>
        <v>20.678706931513716</v>
      </c>
      <c r="F6" s="36">
        <v>19325194.222320002</v>
      </c>
      <c r="G6" s="1">
        <f t="shared" ref="G6:G69" si="1">IF(F6=0," ",IF(D6/F6*100&gt;200,"свыше 200",IF(D6/F6&gt;0,D6/F6*100,"")))</f>
        <v>103.17779129355769</v>
      </c>
      <c r="H6" s="36">
        <v>82838123.021819994</v>
      </c>
      <c r="I6" s="36">
        <v>17497980.874400001</v>
      </c>
      <c r="J6" s="1">
        <f>IF(H6=0," ",IF(I6/H6*100&gt;200,"свыше 200",IF(I6/H6&gt;0,I6/H6*100,"")))</f>
        <v>21.123101581853735</v>
      </c>
      <c r="K6" s="36">
        <v>16957707.537689999</v>
      </c>
      <c r="L6" s="1">
        <f>IF(K6=0," ",IF(I6/K6*100&gt;200,"свыше 200",IF(I6/K6&gt;0,I6/K6*100,"")))</f>
        <v>103.18600456759381</v>
      </c>
      <c r="M6" s="23">
        <v>8371946.6403200012</v>
      </c>
    </row>
    <row r="7" spans="1:13" ht="30" x14ac:dyDescent="0.25">
      <c r="A7" s="31" t="s">
        <v>1025</v>
      </c>
      <c r="B7" s="43" t="s">
        <v>174</v>
      </c>
      <c r="C7" s="36">
        <v>71456359.635790005</v>
      </c>
      <c r="D7" s="36">
        <v>13967416.619899999</v>
      </c>
      <c r="E7" s="1">
        <f t="shared" si="0"/>
        <v>19.546778888669003</v>
      </c>
      <c r="F7" s="36">
        <v>13370099.93994</v>
      </c>
      <c r="G7" s="1">
        <f t="shared" si="1"/>
        <v>104.46755583461015</v>
      </c>
      <c r="H7" s="36">
        <v>57924180.562930003</v>
      </c>
      <c r="I7" s="36">
        <v>11477907.30422</v>
      </c>
      <c r="J7" s="1">
        <f t="shared" ref="J7:J70" si="2">IF(H7=0," ",IF(I7/H7*100&gt;200,"свыше 200",IF(I7/H7&gt;0,I7/H7*100,"")))</f>
        <v>19.815398668868813</v>
      </c>
      <c r="K7" s="36">
        <v>10948396.919439999</v>
      </c>
      <c r="L7" s="1">
        <f t="shared" ref="L7:L70" si="3">IF(K7=0," ",IF(I7/K7*100&gt;200,"свыше 200",IF(I7/K7&gt;0,I7/K7*100,"")))</f>
        <v>104.83641932856673</v>
      </c>
      <c r="M7" s="23">
        <v>6601660.7504900005</v>
      </c>
    </row>
    <row r="8" spans="1:13" ht="30" x14ac:dyDescent="0.25">
      <c r="A8" s="31" t="s">
        <v>1026</v>
      </c>
      <c r="B8" s="43" t="s">
        <v>175</v>
      </c>
      <c r="C8" s="36">
        <v>41454709.492250003</v>
      </c>
      <c r="D8" s="36">
        <v>7751977.5585899996</v>
      </c>
      <c r="E8" s="1">
        <f t="shared" si="0"/>
        <v>18.699871868693808</v>
      </c>
      <c r="F8" s="36">
        <v>7033458.4586800002</v>
      </c>
      <c r="G8" s="1">
        <f t="shared" si="1"/>
        <v>110.21572963188933</v>
      </c>
      <c r="H8" s="36">
        <v>32356467</v>
      </c>
      <c r="I8" s="36">
        <v>6001215.8312999997</v>
      </c>
      <c r="J8" s="1">
        <f t="shared" si="2"/>
        <v>18.547191296565227</v>
      </c>
      <c r="K8" s="36">
        <v>5510665.2701899996</v>
      </c>
      <c r="L8" s="1">
        <f t="shared" si="3"/>
        <v>108.90183919832037</v>
      </c>
      <c r="M8" s="23">
        <v>3515684.4819799997</v>
      </c>
    </row>
    <row r="9" spans="1:13" ht="30" x14ac:dyDescent="0.25">
      <c r="A9" s="31" t="s">
        <v>1027</v>
      </c>
      <c r="B9" s="43" t="s">
        <v>176</v>
      </c>
      <c r="C9" s="36">
        <v>14485001</v>
      </c>
      <c r="D9" s="36">
        <v>2879695.7719299998</v>
      </c>
      <c r="E9" s="1">
        <f t="shared" si="0"/>
        <v>19.880535541074522</v>
      </c>
      <c r="F9" s="36">
        <v>2839966.34106</v>
      </c>
      <c r="G9" s="1">
        <f t="shared" si="1"/>
        <v>101.39894020205786</v>
      </c>
      <c r="H9" s="36">
        <v>14485001</v>
      </c>
      <c r="I9" s="36">
        <v>2879695.7719299998</v>
      </c>
      <c r="J9" s="1">
        <f t="shared" si="2"/>
        <v>19.880535541074522</v>
      </c>
      <c r="K9" s="36">
        <v>2839966.34106</v>
      </c>
      <c r="L9" s="1">
        <f t="shared" si="3"/>
        <v>101.39894020205786</v>
      </c>
      <c r="M9" s="23">
        <v>2258821.2061099997</v>
      </c>
    </row>
    <row r="10" spans="1:13" ht="30" x14ac:dyDescent="0.25">
      <c r="A10" s="31" t="s">
        <v>1028</v>
      </c>
      <c r="B10" s="43" t="s">
        <v>177</v>
      </c>
      <c r="C10" s="36">
        <v>14242983</v>
      </c>
      <c r="D10" s="36">
        <v>2879695.7719299998</v>
      </c>
      <c r="E10" s="1">
        <f t="shared" si="0"/>
        <v>20.218347321835601</v>
      </c>
      <c r="F10" s="36">
        <v>2769558.2885099999</v>
      </c>
      <c r="G10" s="1">
        <f t="shared" si="1"/>
        <v>103.97671657162533</v>
      </c>
      <c r="H10" s="36">
        <v>14242983</v>
      </c>
      <c r="I10" s="36">
        <v>2879695.7719299998</v>
      </c>
      <c r="J10" s="1">
        <f t="shared" si="2"/>
        <v>20.218347321835601</v>
      </c>
      <c r="K10" s="36">
        <v>2769558.2885099999</v>
      </c>
      <c r="L10" s="1">
        <f t="shared" si="3"/>
        <v>103.97671657162533</v>
      </c>
      <c r="M10" s="23">
        <v>2258821.2061099997</v>
      </c>
    </row>
    <row r="11" spans="1:13" ht="30" x14ac:dyDescent="0.25">
      <c r="A11" s="31" t="s">
        <v>1029</v>
      </c>
      <c r="B11" s="43" t="s">
        <v>178</v>
      </c>
      <c r="C11" s="36">
        <v>14242983</v>
      </c>
      <c r="D11" s="36">
        <v>2879695.7719299998</v>
      </c>
      <c r="E11" s="1">
        <f t="shared" si="0"/>
        <v>20.218347321835601</v>
      </c>
      <c r="F11" s="36"/>
      <c r="G11" s="1" t="str">
        <f t="shared" si="1"/>
        <v xml:space="preserve"> </v>
      </c>
      <c r="H11" s="36">
        <v>14242983</v>
      </c>
      <c r="I11" s="36">
        <v>2879695.7719299998</v>
      </c>
      <c r="J11" s="1">
        <f t="shared" si="2"/>
        <v>20.218347321835601</v>
      </c>
      <c r="K11" s="36"/>
      <c r="L11" s="1" t="str">
        <f t="shared" si="3"/>
        <v xml:space="preserve"> </v>
      </c>
      <c r="M11" s="23">
        <v>2258821.2061099997</v>
      </c>
    </row>
    <row r="12" spans="1:13" ht="90" x14ac:dyDescent="0.25">
      <c r="A12" s="31" t="s">
        <v>1029</v>
      </c>
      <c r="B12" s="43" t="s">
        <v>179</v>
      </c>
      <c r="C12" s="36"/>
      <c r="D12" s="36"/>
      <c r="E12" s="1" t="str">
        <f t="shared" si="0"/>
        <v xml:space="preserve"> </v>
      </c>
      <c r="F12" s="36">
        <v>2769916.4245099998</v>
      </c>
      <c r="G12" s="1" t="str">
        <f t="shared" si="1"/>
        <v/>
      </c>
      <c r="H12" s="36"/>
      <c r="I12" s="36"/>
      <c r="J12" s="1" t="str">
        <f t="shared" si="2"/>
        <v xml:space="preserve"> </v>
      </c>
      <c r="K12" s="36">
        <v>2769916.4245099998</v>
      </c>
      <c r="L12" s="1" t="str">
        <f t="shared" si="3"/>
        <v/>
      </c>
      <c r="M12" s="23"/>
    </row>
    <row r="13" spans="1:13" ht="45" x14ac:dyDescent="0.25">
      <c r="A13" s="31" t="s">
        <v>1030</v>
      </c>
      <c r="B13" s="43" t="s">
        <v>180</v>
      </c>
      <c r="C13" s="36"/>
      <c r="D13" s="36"/>
      <c r="E13" s="1" t="str">
        <f t="shared" si="0"/>
        <v xml:space="preserve"> </v>
      </c>
      <c r="F13" s="36">
        <v>-358.13600000000002</v>
      </c>
      <c r="G13" s="1" t="str">
        <f t="shared" si="1"/>
        <v/>
      </c>
      <c r="H13" s="36"/>
      <c r="I13" s="36"/>
      <c r="J13" s="1" t="str">
        <f t="shared" si="2"/>
        <v xml:space="preserve"> </v>
      </c>
      <c r="K13" s="36">
        <v>-358.13600000000002</v>
      </c>
      <c r="L13" s="1" t="str">
        <f t="shared" si="3"/>
        <v/>
      </c>
      <c r="M13" s="23"/>
    </row>
    <row r="14" spans="1:13" ht="30" x14ac:dyDescent="0.25">
      <c r="A14" s="31" t="s">
        <v>1031</v>
      </c>
      <c r="B14" s="43" t="s">
        <v>181</v>
      </c>
      <c r="C14" s="36">
        <v>242018</v>
      </c>
      <c r="D14" s="36"/>
      <c r="E14" s="1" t="str">
        <f t="shared" si="0"/>
        <v/>
      </c>
      <c r="F14" s="36"/>
      <c r="G14" s="1" t="str">
        <f t="shared" si="1"/>
        <v xml:space="preserve"> </v>
      </c>
      <c r="H14" s="36">
        <v>242018</v>
      </c>
      <c r="I14" s="36"/>
      <c r="J14" s="1" t="str">
        <f t="shared" si="2"/>
        <v/>
      </c>
      <c r="K14" s="36"/>
      <c r="L14" s="1" t="str">
        <f t="shared" si="3"/>
        <v xml:space="preserve"> </v>
      </c>
      <c r="M14" s="23"/>
    </row>
    <row r="15" spans="1:13" ht="90" x14ac:dyDescent="0.25">
      <c r="A15" s="31" t="s">
        <v>1032</v>
      </c>
      <c r="B15" s="43" t="s">
        <v>182</v>
      </c>
      <c r="C15" s="36">
        <v>242018</v>
      </c>
      <c r="D15" s="36"/>
      <c r="E15" s="1" t="str">
        <f t="shared" si="0"/>
        <v/>
      </c>
      <c r="F15" s="36"/>
      <c r="G15" s="1" t="str">
        <f t="shared" si="1"/>
        <v xml:space="preserve"> </v>
      </c>
      <c r="H15" s="36">
        <v>242018</v>
      </c>
      <c r="I15" s="36"/>
      <c r="J15" s="1" t="str">
        <f t="shared" si="2"/>
        <v/>
      </c>
      <c r="K15" s="36"/>
      <c r="L15" s="1" t="str">
        <f t="shared" si="3"/>
        <v xml:space="preserve"> </v>
      </c>
      <c r="M15" s="23"/>
    </row>
    <row r="16" spans="1:13" ht="75" x14ac:dyDescent="0.25">
      <c r="A16" s="31" t="s">
        <v>1033</v>
      </c>
      <c r="B16" s="43" t="s">
        <v>183</v>
      </c>
      <c r="C16" s="36"/>
      <c r="D16" s="36"/>
      <c r="E16" s="1" t="str">
        <f t="shared" si="0"/>
        <v xml:space="preserve"> </v>
      </c>
      <c r="F16" s="36">
        <v>32603.29335</v>
      </c>
      <c r="G16" s="1" t="str">
        <f t="shared" si="1"/>
        <v/>
      </c>
      <c r="H16" s="36"/>
      <c r="I16" s="36"/>
      <c r="J16" s="1" t="str">
        <f t="shared" si="2"/>
        <v xml:space="preserve"> </v>
      </c>
      <c r="K16" s="36">
        <v>32603.29335</v>
      </c>
      <c r="L16" s="1" t="str">
        <f t="shared" si="3"/>
        <v/>
      </c>
      <c r="M16" s="23"/>
    </row>
    <row r="17" spans="1:13" ht="75" x14ac:dyDescent="0.25">
      <c r="A17" s="31" t="s">
        <v>1034</v>
      </c>
      <c r="B17" s="43" t="s">
        <v>184</v>
      </c>
      <c r="C17" s="36"/>
      <c r="D17" s="36"/>
      <c r="E17" s="1" t="str">
        <f t="shared" si="0"/>
        <v xml:space="preserve"> </v>
      </c>
      <c r="F17" s="36">
        <v>37804.7592</v>
      </c>
      <c r="G17" s="1" t="str">
        <f t="shared" si="1"/>
        <v/>
      </c>
      <c r="H17" s="36"/>
      <c r="I17" s="36"/>
      <c r="J17" s="1" t="str">
        <f t="shared" si="2"/>
        <v xml:space="preserve"> </v>
      </c>
      <c r="K17" s="36">
        <v>37804.7592</v>
      </c>
      <c r="L17" s="1" t="str">
        <f t="shared" si="3"/>
        <v/>
      </c>
      <c r="M17" s="23"/>
    </row>
    <row r="18" spans="1:13" ht="30" x14ac:dyDescent="0.25">
      <c r="A18" s="31" t="s">
        <v>1035</v>
      </c>
      <c r="B18" s="43" t="s">
        <v>185</v>
      </c>
      <c r="C18" s="36">
        <v>26969708.492249999</v>
      </c>
      <c r="D18" s="36">
        <v>4872281.7866599998</v>
      </c>
      <c r="E18" s="1">
        <f t="shared" si="0"/>
        <v>18.065756209638291</v>
      </c>
      <c r="F18" s="36">
        <v>4193492.1176200002</v>
      </c>
      <c r="G18" s="1">
        <f t="shared" si="1"/>
        <v>116.18674007250176</v>
      </c>
      <c r="H18" s="36">
        <v>17871466</v>
      </c>
      <c r="I18" s="36">
        <v>3121520.0593699999</v>
      </c>
      <c r="J18" s="1">
        <f t="shared" si="2"/>
        <v>17.466502520666182</v>
      </c>
      <c r="K18" s="36">
        <v>2670698.9291300001</v>
      </c>
      <c r="L18" s="1">
        <f t="shared" si="3"/>
        <v>116.88026775773106</v>
      </c>
      <c r="M18" s="23">
        <v>1256863.27587</v>
      </c>
    </row>
    <row r="19" spans="1:13" ht="135" x14ac:dyDescent="0.25">
      <c r="A19" s="31" t="s">
        <v>1036</v>
      </c>
      <c r="B19" s="43" t="s">
        <v>186</v>
      </c>
      <c r="C19" s="36">
        <v>23535387.222569998</v>
      </c>
      <c r="D19" s="36">
        <v>4375607.5670600003</v>
      </c>
      <c r="E19" s="1">
        <f t="shared" si="0"/>
        <v>18.5916106910868</v>
      </c>
      <c r="F19" s="36"/>
      <c r="G19" s="1" t="str">
        <f t="shared" si="1"/>
        <v xml:space="preserve"> </v>
      </c>
      <c r="H19" s="36">
        <v>15553110</v>
      </c>
      <c r="I19" s="36">
        <v>2797673.4398400001</v>
      </c>
      <c r="J19" s="1">
        <f t="shared" si="2"/>
        <v>17.987871492196739</v>
      </c>
      <c r="K19" s="36"/>
      <c r="L19" s="1" t="str">
        <f t="shared" si="3"/>
        <v xml:space="preserve"> </v>
      </c>
      <c r="M19" s="23">
        <v>1137599.1109800001</v>
      </c>
    </row>
    <row r="20" spans="1:13" ht="120" x14ac:dyDescent="0.25">
      <c r="A20" s="31" t="s">
        <v>1036</v>
      </c>
      <c r="B20" s="43" t="s">
        <v>187</v>
      </c>
      <c r="C20" s="36"/>
      <c r="D20" s="36"/>
      <c r="E20" s="1" t="str">
        <f t="shared" si="0"/>
        <v xml:space="preserve"> </v>
      </c>
      <c r="F20" s="36">
        <v>3805805.2718000002</v>
      </c>
      <c r="G20" s="1" t="str">
        <f t="shared" si="1"/>
        <v/>
      </c>
      <c r="H20" s="36"/>
      <c r="I20" s="36"/>
      <c r="J20" s="1" t="str">
        <f t="shared" si="2"/>
        <v xml:space="preserve"> </v>
      </c>
      <c r="K20" s="36">
        <v>2434577.5446100002</v>
      </c>
      <c r="L20" s="1" t="str">
        <f t="shared" si="3"/>
        <v/>
      </c>
      <c r="M20" s="23"/>
    </row>
    <row r="21" spans="1:13" ht="90" x14ac:dyDescent="0.25">
      <c r="A21" s="31" t="s">
        <v>1037</v>
      </c>
      <c r="B21" s="43" t="s">
        <v>188</v>
      </c>
      <c r="C21" s="36">
        <v>109661.64558</v>
      </c>
      <c r="D21" s="36">
        <v>2816.1690199999998</v>
      </c>
      <c r="E21" s="1">
        <f t="shared" si="0"/>
        <v>2.5680528548566759</v>
      </c>
      <c r="F21" s="36">
        <v>7716.26109</v>
      </c>
      <c r="G21" s="1">
        <f t="shared" si="1"/>
        <v>36.496549133746328</v>
      </c>
      <c r="H21" s="36">
        <v>71492</v>
      </c>
      <c r="I21" s="36">
        <v>1895.2225000000001</v>
      </c>
      <c r="J21" s="1">
        <f t="shared" si="2"/>
        <v>2.6509574497845914</v>
      </c>
      <c r="K21" s="36">
        <v>6096.2168899999997</v>
      </c>
      <c r="L21" s="1">
        <f t="shared" si="3"/>
        <v>31.088501839704069</v>
      </c>
      <c r="M21" s="23">
        <v>794.43008000000009</v>
      </c>
    </row>
    <row r="22" spans="1:13" ht="90" x14ac:dyDescent="0.25">
      <c r="A22" s="31" t="s">
        <v>1038</v>
      </c>
      <c r="B22" s="43" t="s">
        <v>189</v>
      </c>
      <c r="C22" s="36">
        <v>34582.064700000003</v>
      </c>
      <c r="D22" s="36">
        <v>-357.66144000000003</v>
      </c>
      <c r="E22" s="1" t="str">
        <f t="shared" si="0"/>
        <v/>
      </c>
      <c r="F22" s="36"/>
      <c r="G22" s="1" t="str">
        <f t="shared" si="1"/>
        <v xml:space="preserve"> </v>
      </c>
      <c r="H22" s="36">
        <v>25413</v>
      </c>
      <c r="I22" s="36">
        <v>-150.04758000000001</v>
      </c>
      <c r="J22" s="1" t="str">
        <f t="shared" si="2"/>
        <v/>
      </c>
      <c r="K22" s="36"/>
      <c r="L22" s="1" t="str">
        <f t="shared" si="3"/>
        <v xml:space="preserve"> </v>
      </c>
      <c r="M22" s="23">
        <v>238.30526999999998</v>
      </c>
    </row>
    <row r="23" spans="1:13" ht="90" x14ac:dyDescent="0.25">
      <c r="A23" s="31" t="s">
        <v>1039</v>
      </c>
      <c r="B23" s="43" t="s">
        <v>190</v>
      </c>
      <c r="C23" s="36">
        <v>49075.18535</v>
      </c>
      <c r="D23" s="36">
        <v>2256.78881</v>
      </c>
      <c r="E23" s="1">
        <f t="shared" si="0"/>
        <v>4.5986353263971926</v>
      </c>
      <c r="F23" s="36"/>
      <c r="G23" s="1" t="str">
        <f t="shared" si="1"/>
        <v xml:space="preserve"> </v>
      </c>
      <c r="H23" s="36">
        <v>30620</v>
      </c>
      <c r="I23" s="36">
        <v>1592.94094</v>
      </c>
      <c r="J23" s="1">
        <f t="shared" si="2"/>
        <v>5.2022891574134551</v>
      </c>
      <c r="K23" s="36"/>
      <c r="L23" s="1" t="str">
        <f t="shared" si="3"/>
        <v xml:space="preserve"> </v>
      </c>
      <c r="M23" s="23">
        <v>1972.5852399999999</v>
      </c>
    </row>
    <row r="24" spans="1:13" ht="90" x14ac:dyDescent="0.25">
      <c r="A24" s="31" t="s">
        <v>1040</v>
      </c>
      <c r="B24" s="43" t="s">
        <v>191</v>
      </c>
      <c r="C24" s="36">
        <v>31401.25</v>
      </c>
      <c r="D24" s="36">
        <v>4120.6441800000002</v>
      </c>
      <c r="E24" s="1">
        <f t="shared" si="0"/>
        <v>13.122548242506271</v>
      </c>
      <c r="F24" s="36"/>
      <c r="G24" s="1" t="str">
        <f t="shared" si="1"/>
        <v xml:space="preserve"> </v>
      </c>
      <c r="H24" s="36">
        <v>17458</v>
      </c>
      <c r="I24" s="36">
        <v>2919.4387099999999</v>
      </c>
      <c r="J24" s="1">
        <f t="shared" si="2"/>
        <v>16.72264125329362</v>
      </c>
      <c r="K24" s="36"/>
      <c r="L24" s="1" t="str">
        <f t="shared" si="3"/>
        <v xml:space="preserve"> </v>
      </c>
      <c r="M24" s="23">
        <v>568.5328199999999</v>
      </c>
    </row>
    <row r="25" spans="1:13" ht="75" x14ac:dyDescent="0.25">
      <c r="A25" s="31" t="s">
        <v>1041</v>
      </c>
      <c r="B25" s="43" t="s">
        <v>192</v>
      </c>
      <c r="C25" s="36">
        <v>124742</v>
      </c>
      <c r="D25" s="36">
        <v>3095.09825</v>
      </c>
      <c r="E25" s="1">
        <f t="shared" si="0"/>
        <v>2.4811997963797277</v>
      </c>
      <c r="F25" s="36"/>
      <c r="G25" s="1" t="str">
        <f t="shared" si="1"/>
        <v xml:space="preserve"> </v>
      </c>
      <c r="H25" s="36">
        <v>83360</v>
      </c>
      <c r="I25" s="36">
        <v>2114.9838</v>
      </c>
      <c r="J25" s="1">
        <f t="shared" si="2"/>
        <v>2.5371686660268713</v>
      </c>
      <c r="K25" s="36"/>
      <c r="L25" s="1" t="str">
        <f t="shared" si="3"/>
        <v xml:space="preserve"> </v>
      </c>
      <c r="M25" s="23"/>
    </row>
    <row r="26" spans="1:13" ht="75" x14ac:dyDescent="0.25">
      <c r="A26" s="31" t="s">
        <v>1042</v>
      </c>
      <c r="B26" s="43" t="s">
        <v>193</v>
      </c>
      <c r="C26" s="36">
        <v>350299.18867</v>
      </c>
      <c r="D26" s="36">
        <v>21759.71902</v>
      </c>
      <c r="E26" s="1">
        <f t="shared" si="0"/>
        <v>6.2117526171317463</v>
      </c>
      <c r="F26" s="36">
        <v>27774.801340000002</v>
      </c>
      <c r="G26" s="1">
        <f t="shared" si="1"/>
        <v>78.343383103383886</v>
      </c>
      <c r="H26" s="36">
        <v>223571</v>
      </c>
      <c r="I26" s="36">
        <v>14310.54758</v>
      </c>
      <c r="J26" s="1">
        <f t="shared" si="2"/>
        <v>6.400896171685952</v>
      </c>
      <c r="K26" s="36">
        <v>16893.002670000002</v>
      </c>
      <c r="L26" s="1">
        <f t="shared" si="3"/>
        <v>84.71287111919932</v>
      </c>
      <c r="M26" s="23">
        <v>3624.3204500000011</v>
      </c>
    </row>
    <row r="27" spans="1:13" ht="45" x14ac:dyDescent="0.25">
      <c r="A27" s="31" t="s">
        <v>1043</v>
      </c>
      <c r="B27" s="43" t="s">
        <v>194</v>
      </c>
      <c r="C27" s="36">
        <v>459812.18735000002</v>
      </c>
      <c r="D27" s="36">
        <v>56094.61</v>
      </c>
      <c r="E27" s="1">
        <f t="shared" si="0"/>
        <v>12.199461332959817</v>
      </c>
      <c r="F27" s="36">
        <v>74984.712899999999</v>
      </c>
      <c r="G27" s="1">
        <f t="shared" si="1"/>
        <v>74.8080613108542</v>
      </c>
      <c r="H27" s="36">
        <v>223979</v>
      </c>
      <c r="I27" s="36">
        <v>28047.305</v>
      </c>
      <c r="J27" s="1">
        <f t="shared" si="2"/>
        <v>12.522292268471599</v>
      </c>
      <c r="K27" s="36">
        <v>37492.356449999999</v>
      </c>
      <c r="L27" s="1">
        <f t="shared" si="3"/>
        <v>74.8080613108542</v>
      </c>
      <c r="M27" s="23">
        <v>15002.186</v>
      </c>
    </row>
    <row r="28" spans="1:13" ht="90" x14ac:dyDescent="0.25">
      <c r="A28" s="31" t="s">
        <v>1044</v>
      </c>
      <c r="B28" s="43" t="s">
        <v>195</v>
      </c>
      <c r="C28" s="36"/>
      <c r="D28" s="36"/>
      <c r="E28" s="1" t="str">
        <f t="shared" si="0"/>
        <v xml:space="preserve"> </v>
      </c>
      <c r="F28" s="36"/>
      <c r="G28" s="1" t="str">
        <f t="shared" si="1"/>
        <v xml:space="preserve"> </v>
      </c>
      <c r="H28" s="36"/>
      <c r="I28" s="36"/>
      <c r="J28" s="1" t="str">
        <f t="shared" si="2"/>
        <v xml:space="preserve"> </v>
      </c>
      <c r="K28" s="36"/>
      <c r="L28" s="1" t="str">
        <f t="shared" si="3"/>
        <v xml:space="preserve"> </v>
      </c>
      <c r="M28" s="23"/>
    </row>
    <row r="29" spans="1:13" ht="255" x14ac:dyDescent="0.25">
      <c r="A29" s="31" t="s">
        <v>1045</v>
      </c>
      <c r="B29" s="43" t="s">
        <v>196</v>
      </c>
      <c r="C29" s="36"/>
      <c r="D29" s="36"/>
      <c r="E29" s="1" t="str">
        <f t="shared" si="0"/>
        <v xml:space="preserve"> </v>
      </c>
      <c r="F29" s="36">
        <v>17810.437119999999</v>
      </c>
      <c r="G29" s="1" t="str">
        <f t="shared" si="1"/>
        <v/>
      </c>
      <c r="H29" s="36"/>
      <c r="I29" s="36"/>
      <c r="J29" s="1" t="str">
        <f t="shared" si="2"/>
        <v xml:space="preserve"> </v>
      </c>
      <c r="K29" s="36">
        <v>9597.8544199999997</v>
      </c>
      <c r="L29" s="1" t="str">
        <f t="shared" si="3"/>
        <v/>
      </c>
      <c r="M29" s="23"/>
    </row>
    <row r="30" spans="1:13" ht="195" x14ac:dyDescent="0.25">
      <c r="A30" s="31" t="s">
        <v>1045</v>
      </c>
      <c r="B30" s="43" t="s">
        <v>197</v>
      </c>
      <c r="C30" s="36">
        <v>692757.54746999999</v>
      </c>
      <c r="D30" s="36">
        <v>42395.102070000001</v>
      </c>
      <c r="E30" s="1">
        <f t="shared" si="0"/>
        <v>6.1197604017206215</v>
      </c>
      <c r="F30" s="36"/>
      <c r="G30" s="1" t="str">
        <f t="shared" si="1"/>
        <v xml:space="preserve"> </v>
      </c>
      <c r="H30" s="36">
        <v>541616</v>
      </c>
      <c r="I30" s="36">
        <v>29566.60802</v>
      </c>
      <c r="J30" s="1">
        <f t="shared" si="2"/>
        <v>5.4589613342294179</v>
      </c>
      <c r="K30" s="36"/>
      <c r="L30" s="1" t="str">
        <f t="shared" si="3"/>
        <v xml:space="preserve"> </v>
      </c>
      <c r="M30" s="23">
        <v>9189.3640699999996</v>
      </c>
    </row>
    <row r="31" spans="1:13" ht="75" x14ac:dyDescent="0.25">
      <c r="A31" s="31" t="s">
        <v>1046</v>
      </c>
      <c r="B31" s="43" t="s">
        <v>198</v>
      </c>
      <c r="C31" s="36">
        <v>312</v>
      </c>
      <c r="D31" s="36"/>
      <c r="E31" s="1" t="str">
        <f t="shared" si="0"/>
        <v/>
      </c>
      <c r="F31" s="36"/>
      <c r="G31" s="1" t="str">
        <f t="shared" si="1"/>
        <v xml:space="preserve"> </v>
      </c>
      <c r="H31" s="36">
        <v>234</v>
      </c>
      <c r="I31" s="36"/>
      <c r="J31" s="1" t="str">
        <f t="shared" si="2"/>
        <v/>
      </c>
      <c r="K31" s="36"/>
      <c r="L31" s="1" t="str">
        <f t="shared" si="3"/>
        <v xml:space="preserve"> </v>
      </c>
      <c r="M31" s="23"/>
    </row>
    <row r="32" spans="1:13" ht="90" x14ac:dyDescent="0.25">
      <c r="A32" s="31" t="s">
        <v>1047</v>
      </c>
      <c r="B32" s="43" t="s">
        <v>199</v>
      </c>
      <c r="C32" s="36"/>
      <c r="D32" s="36">
        <v>-52.192169999999997</v>
      </c>
      <c r="E32" s="1" t="str">
        <f t="shared" si="0"/>
        <v xml:space="preserve"> </v>
      </c>
      <c r="F32" s="36"/>
      <c r="G32" s="1" t="str">
        <f t="shared" si="1"/>
        <v xml:space="preserve"> </v>
      </c>
      <c r="H32" s="36"/>
      <c r="I32" s="36">
        <v>-38.394240000000003</v>
      </c>
      <c r="J32" s="1" t="str">
        <f t="shared" si="2"/>
        <v xml:space="preserve"> </v>
      </c>
      <c r="K32" s="36"/>
      <c r="L32" s="1" t="str">
        <f t="shared" si="3"/>
        <v xml:space="preserve"> </v>
      </c>
      <c r="M32" s="23">
        <v>-38.394240000000003</v>
      </c>
    </row>
    <row r="33" spans="1:13" ht="75" x14ac:dyDescent="0.25">
      <c r="A33" s="31" t="s">
        <v>1048</v>
      </c>
      <c r="B33" s="43" t="s">
        <v>200</v>
      </c>
      <c r="C33" s="36">
        <v>988</v>
      </c>
      <c r="D33" s="36"/>
      <c r="E33" s="1" t="str">
        <f t="shared" si="0"/>
        <v/>
      </c>
      <c r="F33" s="36"/>
      <c r="G33" s="1" t="str">
        <f t="shared" si="1"/>
        <v xml:space="preserve"> </v>
      </c>
      <c r="H33" s="36">
        <v>250</v>
      </c>
      <c r="I33" s="36"/>
      <c r="J33" s="1" t="str">
        <f t="shared" si="2"/>
        <v/>
      </c>
      <c r="K33" s="36"/>
      <c r="L33" s="1" t="str">
        <f t="shared" si="3"/>
        <v xml:space="preserve"> </v>
      </c>
      <c r="M33" s="23"/>
    </row>
    <row r="34" spans="1:13" ht="60" x14ac:dyDescent="0.25">
      <c r="A34" s="31" t="s">
        <v>1049</v>
      </c>
      <c r="B34" s="43" t="s">
        <v>201</v>
      </c>
      <c r="C34" s="36">
        <v>1377</v>
      </c>
      <c r="D34" s="36"/>
      <c r="E34" s="1" t="str">
        <f t="shared" si="0"/>
        <v/>
      </c>
      <c r="F34" s="36"/>
      <c r="G34" s="1" t="str">
        <f t="shared" si="1"/>
        <v xml:space="preserve"> </v>
      </c>
      <c r="H34" s="36">
        <v>1377</v>
      </c>
      <c r="I34" s="36"/>
      <c r="J34" s="1" t="str">
        <f t="shared" si="2"/>
        <v/>
      </c>
      <c r="K34" s="36"/>
      <c r="L34" s="1" t="str">
        <f t="shared" si="3"/>
        <v xml:space="preserve"> </v>
      </c>
      <c r="M34" s="23"/>
    </row>
    <row r="35" spans="1:13" ht="60" x14ac:dyDescent="0.25">
      <c r="A35" s="31" t="s">
        <v>1050</v>
      </c>
      <c r="B35" s="43" t="s">
        <v>202</v>
      </c>
      <c r="C35" s="36">
        <v>958</v>
      </c>
      <c r="D35" s="36"/>
      <c r="E35" s="1" t="str">
        <f t="shared" si="0"/>
        <v/>
      </c>
      <c r="F35" s="36"/>
      <c r="G35" s="1" t="str">
        <f t="shared" si="1"/>
        <v xml:space="preserve"> </v>
      </c>
      <c r="H35" s="36">
        <v>958</v>
      </c>
      <c r="I35" s="36"/>
      <c r="J35" s="1" t="str">
        <f t="shared" si="2"/>
        <v/>
      </c>
      <c r="K35" s="36"/>
      <c r="L35" s="1" t="str">
        <f t="shared" si="3"/>
        <v xml:space="preserve"> </v>
      </c>
      <c r="M35" s="23"/>
    </row>
    <row r="36" spans="1:13" ht="60" x14ac:dyDescent="0.25">
      <c r="A36" s="31" t="s">
        <v>1051</v>
      </c>
      <c r="B36" s="43" t="s">
        <v>203</v>
      </c>
      <c r="C36" s="36">
        <v>305493.82607000001</v>
      </c>
      <c r="D36" s="36">
        <v>100019.51698</v>
      </c>
      <c r="E36" s="1">
        <f t="shared" si="0"/>
        <v>32.740274416243622</v>
      </c>
      <c r="F36" s="36">
        <v>99084.506609999997</v>
      </c>
      <c r="G36" s="1">
        <f t="shared" si="1"/>
        <v>100.94364941804699</v>
      </c>
      <c r="H36" s="36">
        <v>215207</v>
      </c>
      <c r="I36" s="36">
        <v>69446.016740000006</v>
      </c>
      <c r="J36" s="1">
        <f t="shared" si="2"/>
        <v>32.269404220122958</v>
      </c>
      <c r="K36" s="36">
        <v>69065.134980000003</v>
      </c>
      <c r="L36" s="1">
        <f t="shared" si="3"/>
        <v>100.55148195990684</v>
      </c>
      <c r="M36" s="23">
        <v>26934.314980000003</v>
      </c>
    </row>
    <row r="37" spans="1:13" ht="60" x14ac:dyDescent="0.25">
      <c r="A37" s="31" t="s">
        <v>1052</v>
      </c>
      <c r="B37" s="43" t="s">
        <v>204</v>
      </c>
      <c r="C37" s="36">
        <v>963527.17</v>
      </c>
      <c r="D37" s="36">
        <v>224240.73740000001</v>
      </c>
      <c r="E37" s="1">
        <f t="shared" si="0"/>
        <v>23.27290235105669</v>
      </c>
      <c r="F37" s="36">
        <v>137306.27246000001</v>
      </c>
      <c r="G37" s="1">
        <f t="shared" si="1"/>
        <v>163.31427063197401</v>
      </c>
      <c r="H37" s="36">
        <v>651677</v>
      </c>
      <c r="I37" s="36">
        <v>145750.24145999999</v>
      </c>
      <c r="J37" s="1">
        <f t="shared" si="2"/>
        <v>22.365411309590485</v>
      </c>
      <c r="K37" s="36">
        <v>81162.172359999997</v>
      </c>
      <c r="L37" s="1">
        <f t="shared" si="3"/>
        <v>179.57902951822862</v>
      </c>
      <c r="M37" s="23">
        <v>46637.946819999997</v>
      </c>
    </row>
    <row r="38" spans="1:13" ht="165" x14ac:dyDescent="0.25">
      <c r="A38" s="31" t="s">
        <v>1053</v>
      </c>
      <c r="B38" s="43" t="s">
        <v>205</v>
      </c>
      <c r="C38" s="36">
        <v>172424.73</v>
      </c>
      <c r="D38" s="36">
        <v>18917.141339999998</v>
      </c>
      <c r="E38" s="1">
        <f t="shared" si="0"/>
        <v>10.971246027179509</v>
      </c>
      <c r="F38" s="36">
        <v>17070.348959999999</v>
      </c>
      <c r="G38" s="1">
        <f t="shared" si="1"/>
        <v>110.81871486240549</v>
      </c>
      <c r="H38" s="36">
        <v>123317</v>
      </c>
      <c r="I38" s="36">
        <v>12840.179529999999</v>
      </c>
      <c r="J38" s="1">
        <f t="shared" si="2"/>
        <v>10.412335306567625</v>
      </c>
      <c r="K38" s="36">
        <v>11695.40178</v>
      </c>
      <c r="L38" s="1">
        <f t="shared" si="3"/>
        <v>109.78827210500501</v>
      </c>
      <c r="M38" s="23">
        <v>2620.2391699999989</v>
      </c>
    </row>
    <row r="39" spans="1:13" ht="165" x14ac:dyDescent="0.25">
      <c r="A39" s="31" t="s">
        <v>1054</v>
      </c>
      <c r="B39" s="43" t="s">
        <v>206</v>
      </c>
      <c r="C39" s="36">
        <v>70055.05</v>
      </c>
      <c r="D39" s="36">
        <v>7505.6981999999998</v>
      </c>
      <c r="E39" s="1">
        <f t="shared" si="0"/>
        <v>10.714000204125183</v>
      </c>
      <c r="F39" s="36">
        <v>5373.2978000000003</v>
      </c>
      <c r="G39" s="1">
        <f t="shared" si="1"/>
        <v>139.68513340168863</v>
      </c>
      <c r="H39" s="36">
        <v>54672</v>
      </c>
      <c r="I39" s="36">
        <v>5196.2525999999998</v>
      </c>
      <c r="J39" s="1">
        <f t="shared" si="2"/>
        <v>9.5044128621597892</v>
      </c>
      <c r="K39" s="36">
        <v>3719.9753999999998</v>
      </c>
      <c r="L39" s="1">
        <f t="shared" si="3"/>
        <v>139.68513340168863</v>
      </c>
      <c r="M39" s="23">
        <v>2354.6421</v>
      </c>
    </row>
    <row r="40" spans="1:13" ht="165" x14ac:dyDescent="0.25">
      <c r="A40" s="31" t="s">
        <v>1055</v>
      </c>
      <c r="B40" s="43" t="s">
        <v>207</v>
      </c>
      <c r="C40" s="36">
        <v>62144</v>
      </c>
      <c r="D40" s="36">
        <v>-500.3682</v>
      </c>
      <c r="E40" s="1" t="str">
        <f t="shared" si="0"/>
        <v/>
      </c>
      <c r="F40" s="36"/>
      <c r="G40" s="1" t="str">
        <f t="shared" si="1"/>
        <v xml:space="preserve"> </v>
      </c>
      <c r="H40" s="36">
        <v>48619</v>
      </c>
      <c r="I40" s="36">
        <v>-0.58589000000000002</v>
      </c>
      <c r="J40" s="1" t="str">
        <f t="shared" si="2"/>
        <v/>
      </c>
      <c r="K40" s="36"/>
      <c r="L40" s="1" t="str">
        <f t="shared" si="3"/>
        <v xml:space="preserve"> </v>
      </c>
      <c r="M40" s="23">
        <v>1.22098</v>
      </c>
    </row>
    <row r="41" spans="1:13" ht="105" x14ac:dyDescent="0.25">
      <c r="A41" s="31" t="s">
        <v>1056</v>
      </c>
      <c r="B41" s="43" t="s">
        <v>208</v>
      </c>
      <c r="C41" s="36">
        <v>1332.2</v>
      </c>
      <c r="D41" s="36">
        <v>99.876000000000005</v>
      </c>
      <c r="E41" s="1">
        <f t="shared" si="0"/>
        <v>7.4970725116348893</v>
      </c>
      <c r="F41" s="36"/>
      <c r="G41" s="1" t="str">
        <f t="shared" si="1"/>
        <v xml:space="preserve"> </v>
      </c>
      <c r="H41" s="36">
        <v>1332</v>
      </c>
      <c r="I41" s="36">
        <v>56.488999999999997</v>
      </c>
      <c r="J41" s="1">
        <f t="shared" si="2"/>
        <v>4.2409159159159158</v>
      </c>
      <c r="K41" s="36"/>
      <c r="L41" s="1" t="str">
        <f t="shared" si="3"/>
        <v xml:space="preserve"> </v>
      </c>
      <c r="M41" s="23"/>
    </row>
    <row r="42" spans="1:13" ht="30" x14ac:dyDescent="0.25">
      <c r="A42" s="31" t="s">
        <v>1057</v>
      </c>
      <c r="B42" s="43" t="s">
        <v>209</v>
      </c>
      <c r="C42" s="36"/>
      <c r="D42" s="36">
        <v>12407.086590000001</v>
      </c>
      <c r="E42" s="1" t="str">
        <f t="shared" si="0"/>
        <v xml:space="preserve"> </v>
      </c>
      <c r="F42" s="36"/>
      <c r="G42" s="1" t="str">
        <f t="shared" si="1"/>
        <v xml:space="preserve"> </v>
      </c>
      <c r="H42" s="36"/>
      <c r="I42" s="36">
        <v>9297.7657500000005</v>
      </c>
      <c r="J42" s="1" t="str">
        <f t="shared" si="2"/>
        <v xml:space="preserve"> </v>
      </c>
      <c r="K42" s="36"/>
      <c r="L42" s="1" t="str">
        <f t="shared" si="3"/>
        <v xml:space="preserve"> </v>
      </c>
      <c r="M42" s="23">
        <v>8816.6568100000004</v>
      </c>
    </row>
    <row r="43" spans="1:13" ht="30" x14ac:dyDescent="0.25">
      <c r="A43" s="31" t="s">
        <v>1058</v>
      </c>
      <c r="B43" s="43" t="s">
        <v>210</v>
      </c>
      <c r="C43" s="36">
        <v>3212.2244900000001</v>
      </c>
      <c r="D43" s="36">
        <v>1908.13339</v>
      </c>
      <c r="E43" s="1">
        <f t="shared" si="0"/>
        <v>59.402242774134386</v>
      </c>
      <c r="F43" s="36">
        <v>566.20753999999999</v>
      </c>
      <c r="G43" s="1" t="str">
        <f t="shared" si="1"/>
        <v>свыше 200</v>
      </c>
      <c r="H43" s="36">
        <v>3038</v>
      </c>
      <c r="I43" s="36">
        <v>1039.8200899999999</v>
      </c>
      <c r="J43" s="1">
        <f t="shared" si="2"/>
        <v>34.227126069782749</v>
      </c>
      <c r="K43" s="36">
        <v>399.26956999999999</v>
      </c>
      <c r="L43" s="1" t="str">
        <f t="shared" si="3"/>
        <v>свыше 200</v>
      </c>
      <c r="M43" s="23">
        <v>547.81434999999988</v>
      </c>
    </row>
    <row r="44" spans="1:13" ht="45" x14ac:dyDescent="0.25">
      <c r="A44" s="31" t="s">
        <v>1059</v>
      </c>
      <c r="B44" s="43" t="s">
        <v>211</v>
      </c>
      <c r="C44" s="36">
        <v>166</v>
      </c>
      <c r="D44" s="36">
        <v>-51.879840000000002</v>
      </c>
      <c r="E44" s="1" t="str">
        <f t="shared" si="0"/>
        <v/>
      </c>
      <c r="F44" s="36"/>
      <c r="G44" s="1" t="str">
        <f t="shared" si="1"/>
        <v xml:space="preserve"> </v>
      </c>
      <c r="H44" s="36">
        <v>166</v>
      </c>
      <c r="I44" s="36">
        <v>-38.164479999999998</v>
      </c>
      <c r="J44" s="1" t="str">
        <f t="shared" si="2"/>
        <v/>
      </c>
      <c r="K44" s="36"/>
      <c r="L44" s="1" t="str">
        <f t="shared" si="3"/>
        <v xml:space="preserve"> </v>
      </c>
      <c r="M44" s="23"/>
    </row>
    <row r="45" spans="1:13" ht="30" x14ac:dyDescent="0.25">
      <c r="A45" s="31" t="s">
        <v>1060</v>
      </c>
      <c r="B45" s="43" t="s">
        <v>212</v>
      </c>
      <c r="C45" s="36">
        <v>8722137.3802700005</v>
      </c>
      <c r="D45" s="36">
        <v>1870205.9702399999</v>
      </c>
      <c r="E45" s="1">
        <f t="shared" si="0"/>
        <v>21.442060457228273</v>
      </c>
      <c r="F45" s="36">
        <v>1810271.4793700001</v>
      </c>
      <c r="G45" s="1">
        <f t="shared" si="1"/>
        <v>103.31080125566901</v>
      </c>
      <c r="H45" s="36">
        <v>8317158.9000000004</v>
      </c>
      <c r="I45" s="36">
        <v>1780562.5867699999</v>
      </c>
      <c r="J45" s="1">
        <f t="shared" si="2"/>
        <v>21.408303101795973</v>
      </c>
      <c r="K45" s="36">
        <v>1720925.5802</v>
      </c>
      <c r="L45" s="1">
        <f t="shared" si="3"/>
        <v>103.4654029933746</v>
      </c>
      <c r="M45" s="23">
        <v>1031880.5878699999</v>
      </c>
    </row>
    <row r="46" spans="1:13" ht="30" x14ac:dyDescent="0.25">
      <c r="A46" s="31" t="s">
        <v>1061</v>
      </c>
      <c r="B46" s="43" t="s">
        <v>213</v>
      </c>
      <c r="C46" s="36">
        <v>8717137.3802700005</v>
      </c>
      <c r="D46" s="36">
        <v>1869560.41924</v>
      </c>
      <c r="E46" s="1">
        <f t="shared" si="0"/>
        <v>21.446953715235505</v>
      </c>
      <c r="F46" s="36">
        <v>1810271.4793700001</v>
      </c>
      <c r="G46" s="1">
        <f t="shared" si="1"/>
        <v>103.27514080322547</v>
      </c>
      <c r="H46" s="36">
        <v>8317158.9000000004</v>
      </c>
      <c r="I46" s="36">
        <v>1780562.5867699999</v>
      </c>
      <c r="J46" s="1">
        <f t="shared" si="2"/>
        <v>21.408303101795973</v>
      </c>
      <c r="K46" s="36">
        <v>1720925.5802</v>
      </c>
      <c r="L46" s="1">
        <f t="shared" si="3"/>
        <v>103.4654029933746</v>
      </c>
      <c r="M46" s="23">
        <v>1031880.5878699999</v>
      </c>
    </row>
    <row r="47" spans="1:13" ht="45" x14ac:dyDescent="0.25">
      <c r="A47" s="31" t="s">
        <v>1062</v>
      </c>
      <c r="B47" s="43" t="s">
        <v>214</v>
      </c>
      <c r="C47" s="36"/>
      <c r="D47" s="36"/>
      <c r="E47" s="1" t="str">
        <f t="shared" si="0"/>
        <v xml:space="preserve"> </v>
      </c>
      <c r="F47" s="36">
        <v>-518.02449999999999</v>
      </c>
      <c r="G47" s="1" t="str">
        <f t="shared" si="1"/>
        <v/>
      </c>
      <c r="H47" s="36"/>
      <c r="I47" s="36"/>
      <c r="J47" s="1" t="str">
        <f t="shared" si="2"/>
        <v xml:space="preserve"> </v>
      </c>
      <c r="K47" s="36">
        <v>-518.02449999999999</v>
      </c>
      <c r="L47" s="1" t="str">
        <f t="shared" si="3"/>
        <v/>
      </c>
      <c r="M47" s="23"/>
    </row>
    <row r="48" spans="1:13" ht="45" x14ac:dyDescent="0.25">
      <c r="A48" s="31" t="s">
        <v>1063</v>
      </c>
      <c r="B48" s="43" t="s">
        <v>215</v>
      </c>
      <c r="C48" s="36"/>
      <c r="D48" s="36"/>
      <c r="E48" s="1" t="str">
        <f t="shared" si="0"/>
        <v xml:space="preserve"> </v>
      </c>
      <c r="F48" s="36">
        <v>-518.02449999999999</v>
      </c>
      <c r="G48" s="1" t="str">
        <f t="shared" si="1"/>
        <v/>
      </c>
      <c r="H48" s="36"/>
      <c r="I48" s="36"/>
      <c r="J48" s="1" t="str">
        <f t="shared" si="2"/>
        <v xml:space="preserve"> </v>
      </c>
      <c r="K48" s="36">
        <v>-518.02449999999999</v>
      </c>
      <c r="L48" s="1" t="str">
        <f t="shared" si="3"/>
        <v/>
      </c>
      <c r="M48" s="23"/>
    </row>
    <row r="49" spans="1:13" ht="30" x14ac:dyDescent="0.25">
      <c r="A49" s="31" t="s">
        <v>1064</v>
      </c>
      <c r="B49" s="43" t="s">
        <v>216</v>
      </c>
      <c r="C49" s="36">
        <v>1659174</v>
      </c>
      <c r="D49" s="36">
        <v>378174.95238999999</v>
      </c>
      <c r="E49" s="1">
        <f t="shared" si="0"/>
        <v>22.792965197742973</v>
      </c>
      <c r="F49" s="36">
        <v>347148.70600000001</v>
      </c>
      <c r="G49" s="1">
        <f t="shared" si="1"/>
        <v>108.93745125755991</v>
      </c>
      <c r="H49" s="36">
        <v>1659174</v>
      </c>
      <c r="I49" s="36">
        <v>378174.95238999999</v>
      </c>
      <c r="J49" s="1">
        <f t="shared" si="2"/>
        <v>22.792965197742973</v>
      </c>
      <c r="K49" s="36">
        <v>347148.70600000001</v>
      </c>
      <c r="L49" s="1">
        <f t="shared" si="3"/>
        <v>108.93745125755991</v>
      </c>
      <c r="M49" s="23">
        <v>236936.63558</v>
      </c>
    </row>
    <row r="50" spans="1:13" ht="105" x14ac:dyDescent="0.25">
      <c r="A50" s="31" t="s">
        <v>1065</v>
      </c>
      <c r="B50" s="43" t="s">
        <v>217</v>
      </c>
      <c r="C50" s="36">
        <v>1600209.2</v>
      </c>
      <c r="D50" s="36">
        <v>300342.73288999998</v>
      </c>
      <c r="E50" s="1">
        <f t="shared" si="0"/>
        <v>18.76896676322071</v>
      </c>
      <c r="F50" s="36">
        <v>253990.83334000001</v>
      </c>
      <c r="G50" s="1">
        <f t="shared" si="1"/>
        <v>118.24943795823997</v>
      </c>
      <c r="H50" s="36">
        <v>1600209.2</v>
      </c>
      <c r="I50" s="36">
        <v>300342.73288999998</v>
      </c>
      <c r="J50" s="1">
        <f t="shared" si="2"/>
        <v>18.76896676322071</v>
      </c>
      <c r="K50" s="36">
        <v>253990.83334000001</v>
      </c>
      <c r="L50" s="1">
        <f t="shared" si="3"/>
        <v>118.24943795823997</v>
      </c>
      <c r="M50" s="23">
        <v>88735.660939999972</v>
      </c>
    </row>
    <row r="51" spans="1:13" ht="120" x14ac:dyDescent="0.25">
      <c r="A51" s="31" t="s">
        <v>1066</v>
      </c>
      <c r="B51" s="43" t="s">
        <v>218</v>
      </c>
      <c r="C51" s="36">
        <v>1450049</v>
      </c>
      <c r="D51" s="36">
        <v>272139.38832000003</v>
      </c>
      <c r="E51" s="1">
        <f t="shared" si="0"/>
        <v>18.767599461811294</v>
      </c>
      <c r="F51" s="36">
        <v>230552.27830999999</v>
      </c>
      <c r="G51" s="1">
        <f t="shared" si="1"/>
        <v>118.03803905771086</v>
      </c>
      <c r="H51" s="36">
        <v>1450049</v>
      </c>
      <c r="I51" s="36">
        <v>272139.38832000003</v>
      </c>
      <c r="J51" s="1">
        <f t="shared" si="2"/>
        <v>18.767599461811294</v>
      </c>
      <c r="K51" s="36">
        <v>230552.27830999999</v>
      </c>
      <c r="L51" s="1">
        <f t="shared" si="3"/>
        <v>118.03803905771086</v>
      </c>
      <c r="M51" s="23">
        <v>80403.039070000028</v>
      </c>
    </row>
    <row r="52" spans="1:13" ht="150" x14ac:dyDescent="0.25">
      <c r="A52" s="31" t="s">
        <v>1067</v>
      </c>
      <c r="B52" s="43" t="s">
        <v>219</v>
      </c>
      <c r="C52" s="36">
        <v>150160.20000000001</v>
      </c>
      <c r="D52" s="36">
        <v>28203.344570000001</v>
      </c>
      <c r="E52" s="1">
        <f t="shared" si="0"/>
        <v>18.78217035539377</v>
      </c>
      <c r="F52" s="36">
        <v>23438.55503</v>
      </c>
      <c r="G52" s="1">
        <f t="shared" si="1"/>
        <v>120.3288536085153</v>
      </c>
      <c r="H52" s="36">
        <v>150160.20000000001</v>
      </c>
      <c r="I52" s="36">
        <v>28203.344570000001</v>
      </c>
      <c r="J52" s="1">
        <f t="shared" si="2"/>
        <v>18.78217035539377</v>
      </c>
      <c r="K52" s="36">
        <v>23438.55503</v>
      </c>
      <c r="L52" s="1">
        <f t="shared" si="3"/>
        <v>120.3288536085153</v>
      </c>
      <c r="M52" s="23">
        <v>8332.6218700000027</v>
      </c>
    </row>
    <row r="53" spans="1:13" ht="60" x14ac:dyDescent="0.25">
      <c r="A53" s="31" t="s">
        <v>1068</v>
      </c>
      <c r="B53" s="43" t="s">
        <v>220</v>
      </c>
      <c r="C53" s="36">
        <v>34123.5</v>
      </c>
      <c r="D53" s="36">
        <v>3496.73891</v>
      </c>
      <c r="E53" s="1">
        <f t="shared" si="0"/>
        <v>10.247304379679694</v>
      </c>
      <c r="F53" s="36">
        <v>6139.4953400000004</v>
      </c>
      <c r="G53" s="1">
        <f t="shared" si="1"/>
        <v>56.954826355483476</v>
      </c>
      <c r="H53" s="36">
        <v>34123.5</v>
      </c>
      <c r="I53" s="36">
        <v>3496.73891</v>
      </c>
      <c r="J53" s="1">
        <f t="shared" si="2"/>
        <v>10.247304379679694</v>
      </c>
      <c r="K53" s="36">
        <v>6139.4953400000004</v>
      </c>
      <c r="L53" s="1">
        <f t="shared" si="3"/>
        <v>56.954826355483476</v>
      </c>
      <c r="M53" s="23">
        <v>956.40021999999999</v>
      </c>
    </row>
    <row r="54" spans="1:13" ht="60" x14ac:dyDescent="0.25">
      <c r="A54" s="31" t="s">
        <v>1069</v>
      </c>
      <c r="B54" s="43" t="s">
        <v>221</v>
      </c>
      <c r="C54" s="36"/>
      <c r="D54" s="36">
        <v>-79.334689999999995</v>
      </c>
      <c r="E54" s="1" t="str">
        <f t="shared" si="0"/>
        <v xml:space="preserve"> </v>
      </c>
      <c r="F54" s="36">
        <v>9.0577299999999994</v>
      </c>
      <c r="G54" s="1" t="str">
        <f t="shared" si="1"/>
        <v/>
      </c>
      <c r="H54" s="36"/>
      <c r="I54" s="36">
        <v>-79.334689999999995</v>
      </c>
      <c r="J54" s="1" t="str">
        <f t="shared" si="2"/>
        <v xml:space="preserve"> </v>
      </c>
      <c r="K54" s="36">
        <v>9.0577299999999994</v>
      </c>
      <c r="L54" s="1" t="str">
        <f t="shared" si="3"/>
        <v/>
      </c>
      <c r="M54" s="23">
        <v>-79.500689999999992</v>
      </c>
    </row>
    <row r="55" spans="1:13" ht="45" x14ac:dyDescent="0.25">
      <c r="A55" s="31" t="s">
        <v>1070</v>
      </c>
      <c r="B55" s="43" t="s">
        <v>222</v>
      </c>
      <c r="C55" s="36">
        <v>991.2</v>
      </c>
      <c r="D55" s="36">
        <v>271.75513000000001</v>
      </c>
      <c r="E55" s="1">
        <f t="shared" si="0"/>
        <v>27.416780669895076</v>
      </c>
      <c r="F55" s="36">
        <v>368.92361</v>
      </c>
      <c r="G55" s="1">
        <f t="shared" si="1"/>
        <v>73.661626047733847</v>
      </c>
      <c r="H55" s="36">
        <v>991.2</v>
      </c>
      <c r="I55" s="36">
        <v>271.75513000000001</v>
      </c>
      <c r="J55" s="1">
        <f t="shared" si="2"/>
        <v>27.416780669895076</v>
      </c>
      <c r="K55" s="36">
        <v>368.92361</v>
      </c>
      <c r="L55" s="1">
        <f t="shared" si="3"/>
        <v>73.661626047733847</v>
      </c>
      <c r="M55" s="23">
        <v>66.29734000000002</v>
      </c>
    </row>
    <row r="56" spans="1:13" ht="45" x14ac:dyDescent="0.25">
      <c r="A56" s="31" t="s">
        <v>1071</v>
      </c>
      <c r="B56" s="43" t="s">
        <v>223</v>
      </c>
      <c r="C56" s="36">
        <v>19945</v>
      </c>
      <c r="D56" s="36">
        <v>2340.95246</v>
      </c>
      <c r="E56" s="1">
        <f t="shared" si="0"/>
        <v>11.737039157683631</v>
      </c>
      <c r="F56" s="36">
        <v>4633.2592500000001</v>
      </c>
      <c r="G56" s="1">
        <f t="shared" si="1"/>
        <v>50.524961667102922</v>
      </c>
      <c r="H56" s="36">
        <v>19945</v>
      </c>
      <c r="I56" s="36">
        <v>2340.95246</v>
      </c>
      <c r="J56" s="1">
        <f t="shared" si="2"/>
        <v>11.737039157683631</v>
      </c>
      <c r="K56" s="36">
        <v>4633.2592500000001</v>
      </c>
      <c r="L56" s="1">
        <f t="shared" si="3"/>
        <v>50.524961667102922</v>
      </c>
      <c r="M56" s="23">
        <v>-133.7484199999999</v>
      </c>
    </row>
    <row r="57" spans="1:13" ht="45" x14ac:dyDescent="0.25">
      <c r="A57" s="31" t="s">
        <v>1072</v>
      </c>
      <c r="B57" s="43" t="s">
        <v>224</v>
      </c>
      <c r="C57" s="36">
        <v>2826016.15423</v>
      </c>
      <c r="D57" s="36">
        <v>588501.65934999997</v>
      </c>
      <c r="E57" s="1">
        <f t="shared" si="0"/>
        <v>20.824426586137051</v>
      </c>
      <c r="F57" s="36">
        <v>588705.32035000005</v>
      </c>
      <c r="G57" s="1">
        <f t="shared" si="1"/>
        <v>99.965405272729825</v>
      </c>
      <c r="H57" s="36">
        <v>2617765.9</v>
      </c>
      <c r="I57" s="36">
        <v>544303.50389000005</v>
      </c>
      <c r="J57" s="1">
        <f t="shared" si="2"/>
        <v>20.792673015184441</v>
      </c>
      <c r="K57" s="36">
        <v>544818.42842999997</v>
      </c>
      <c r="L57" s="1">
        <f t="shared" si="3"/>
        <v>99.905486945167439</v>
      </c>
      <c r="M57" s="23">
        <v>349193.92422000004</v>
      </c>
    </row>
    <row r="58" spans="1:13" ht="60" x14ac:dyDescent="0.25">
      <c r="A58" s="31" t="s">
        <v>1073</v>
      </c>
      <c r="B58" s="43" t="s">
        <v>225</v>
      </c>
      <c r="C58" s="36">
        <v>2121344.3542300002</v>
      </c>
      <c r="D58" s="36">
        <v>441981.55469999998</v>
      </c>
      <c r="E58" s="1">
        <f t="shared" si="0"/>
        <v>20.834974473554023</v>
      </c>
      <c r="F58" s="36">
        <v>438868.91882000002</v>
      </c>
      <c r="G58" s="1">
        <f t="shared" si="1"/>
        <v>100.70924044663928</v>
      </c>
      <c r="H58" s="36">
        <v>1913094.1</v>
      </c>
      <c r="I58" s="36">
        <v>397783.39924</v>
      </c>
      <c r="J58" s="1">
        <f t="shared" si="2"/>
        <v>20.792672939611283</v>
      </c>
      <c r="K58" s="36">
        <v>394982.0269</v>
      </c>
      <c r="L58" s="1">
        <f t="shared" si="3"/>
        <v>100.70924045885998</v>
      </c>
      <c r="M58" s="23">
        <v>255195.02481</v>
      </c>
    </row>
    <row r="59" spans="1:13" ht="45" x14ac:dyDescent="0.25">
      <c r="A59" s="31" t="s">
        <v>1074</v>
      </c>
      <c r="B59" s="43" t="s">
        <v>226</v>
      </c>
      <c r="C59" s="36">
        <v>704671.8</v>
      </c>
      <c r="D59" s="36">
        <v>146520.10464999999</v>
      </c>
      <c r="E59" s="1">
        <f t="shared" si="0"/>
        <v>20.792673220355915</v>
      </c>
      <c r="F59" s="36"/>
      <c r="G59" s="1" t="str">
        <f t="shared" si="1"/>
        <v xml:space="preserve"> </v>
      </c>
      <c r="H59" s="36">
        <v>704671.8</v>
      </c>
      <c r="I59" s="36">
        <v>146520.10464999999</v>
      </c>
      <c r="J59" s="1">
        <f t="shared" si="2"/>
        <v>20.792673220355915</v>
      </c>
      <c r="K59" s="36"/>
      <c r="L59" s="1" t="str">
        <f t="shared" si="3"/>
        <v xml:space="preserve"> </v>
      </c>
      <c r="M59" s="23">
        <v>93998.899409999984</v>
      </c>
    </row>
    <row r="60" spans="1:13" ht="60" x14ac:dyDescent="0.25">
      <c r="A60" s="31" t="s">
        <v>1074</v>
      </c>
      <c r="B60" s="43" t="s">
        <v>227</v>
      </c>
      <c r="C60" s="36"/>
      <c r="D60" s="36"/>
      <c r="E60" s="1" t="str">
        <f t="shared" si="0"/>
        <v xml:space="preserve"> </v>
      </c>
      <c r="F60" s="36">
        <v>149836.40153</v>
      </c>
      <c r="G60" s="1" t="str">
        <f t="shared" si="1"/>
        <v/>
      </c>
      <c r="H60" s="36"/>
      <c r="I60" s="36"/>
      <c r="J60" s="1" t="str">
        <f t="shared" si="2"/>
        <v xml:space="preserve"> </v>
      </c>
      <c r="K60" s="36">
        <v>149836.40153</v>
      </c>
      <c r="L60" s="1" t="str">
        <f t="shared" si="3"/>
        <v/>
      </c>
      <c r="M60" s="23"/>
    </row>
    <row r="61" spans="1:13" ht="45" x14ac:dyDescent="0.25">
      <c r="A61" s="31" t="s">
        <v>1075</v>
      </c>
      <c r="B61" s="43" t="s">
        <v>228</v>
      </c>
      <c r="C61" s="36">
        <v>13805.894679999999</v>
      </c>
      <c r="D61" s="36">
        <v>2665.1294699999999</v>
      </c>
      <c r="E61" s="1">
        <f t="shared" si="0"/>
        <v>19.304286551315339</v>
      </c>
      <c r="F61" s="36">
        <v>3345.0387799999999</v>
      </c>
      <c r="G61" s="1">
        <f t="shared" si="1"/>
        <v>79.674097829143847</v>
      </c>
      <c r="H61" s="36">
        <v>12786.5</v>
      </c>
      <c r="I61" s="36">
        <v>2464.9707100000001</v>
      </c>
      <c r="J61" s="1">
        <f t="shared" si="2"/>
        <v>19.277915848746726</v>
      </c>
      <c r="K61" s="36">
        <v>3095.67227</v>
      </c>
      <c r="L61" s="1">
        <f t="shared" si="3"/>
        <v>79.626345911610343</v>
      </c>
      <c r="M61" s="23">
        <v>1505.51415</v>
      </c>
    </row>
    <row r="62" spans="1:13" ht="75" x14ac:dyDescent="0.25">
      <c r="A62" s="31" t="s">
        <v>1076</v>
      </c>
      <c r="B62" s="43" t="s">
        <v>229</v>
      </c>
      <c r="C62" s="36">
        <v>10363.894679999999</v>
      </c>
      <c r="D62" s="36">
        <v>2001.58835</v>
      </c>
      <c r="E62" s="1">
        <f t="shared" si="0"/>
        <v>19.313090414384646</v>
      </c>
      <c r="F62" s="36">
        <v>2493.6644900000001</v>
      </c>
      <c r="G62" s="1">
        <f t="shared" si="1"/>
        <v>80.266946817693182</v>
      </c>
      <c r="H62" s="36">
        <v>9344.5</v>
      </c>
      <c r="I62" s="36">
        <v>1801.42959</v>
      </c>
      <c r="J62" s="1">
        <f t="shared" si="2"/>
        <v>19.277966611375675</v>
      </c>
      <c r="K62" s="36">
        <v>2244.2979799999998</v>
      </c>
      <c r="L62" s="1">
        <f t="shared" si="3"/>
        <v>80.266952341150358</v>
      </c>
      <c r="M62" s="23">
        <v>1100.2474400000001</v>
      </c>
    </row>
    <row r="63" spans="1:13" ht="60" x14ac:dyDescent="0.25">
      <c r="A63" s="31" t="s">
        <v>1077</v>
      </c>
      <c r="B63" s="43" t="s">
        <v>230</v>
      </c>
      <c r="C63" s="36">
        <v>3442</v>
      </c>
      <c r="D63" s="36">
        <v>663.54111999999998</v>
      </c>
      <c r="E63" s="1">
        <f t="shared" si="0"/>
        <v>19.277778036025566</v>
      </c>
      <c r="F63" s="36">
        <v>851.37428999999997</v>
      </c>
      <c r="G63" s="1">
        <f t="shared" si="1"/>
        <v>77.937650665960319</v>
      </c>
      <c r="H63" s="36">
        <v>3442</v>
      </c>
      <c r="I63" s="36">
        <v>663.54111999999998</v>
      </c>
      <c r="J63" s="1">
        <f t="shared" si="2"/>
        <v>19.277778036025566</v>
      </c>
      <c r="K63" s="36">
        <v>851.37428999999997</v>
      </c>
      <c r="L63" s="1">
        <f t="shared" si="3"/>
        <v>77.937650665960319</v>
      </c>
      <c r="M63" s="23">
        <v>405.26670999999999</v>
      </c>
    </row>
    <row r="64" spans="1:13" ht="45" x14ac:dyDescent="0.25">
      <c r="A64" s="31" t="s">
        <v>1078</v>
      </c>
      <c r="B64" s="43" t="s">
        <v>231</v>
      </c>
      <c r="C64" s="36">
        <v>2736373.4555199998</v>
      </c>
      <c r="D64" s="36">
        <v>651956.25896000001</v>
      </c>
      <c r="E64" s="1">
        <f t="shared" si="0"/>
        <v>23.825558519610297</v>
      </c>
      <c r="F64" s="36">
        <v>657074.90012000001</v>
      </c>
      <c r="G64" s="1">
        <f t="shared" si="1"/>
        <v>99.220995786163016</v>
      </c>
      <c r="H64" s="36">
        <v>2532100.1</v>
      </c>
      <c r="I64" s="36">
        <v>602992.48184000002</v>
      </c>
      <c r="J64" s="1">
        <f t="shared" si="2"/>
        <v>23.813927492045043</v>
      </c>
      <c r="K64" s="36">
        <v>608091.18266000005</v>
      </c>
      <c r="L64" s="1">
        <f t="shared" si="3"/>
        <v>99.161523638988385</v>
      </c>
      <c r="M64" s="23">
        <v>388205.79272999999</v>
      </c>
    </row>
    <row r="65" spans="1:13" ht="60" x14ac:dyDescent="0.25">
      <c r="A65" s="31" t="s">
        <v>1079</v>
      </c>
      <c r="B65" s="43" t="s">
        <v>232</v>
      </c>
      <c r="C65" s="36">
        <v>2054761.85552</v>
      </c>
      <c r="D65" s="36">
        <v>489637.77139000001</v>
      </c>
      <c r="E65" s="1">
        <f t="shared" si="0"/>
        <v>23.829417023418856</v>
      </c>
      <c r="F65" s="36">
        <v>489837.17489000002</v>
      </c>
      <c r="G65" s="1">
        <f t="shared" si="1"/>
        <v>99.959291881012334</v>
      </c>
      <c r="H65" s="36">
        <v>1850488.5</v>
      </c>
      <c r="I65" s="36">
        <v>440673.99427000002</v>
      </c>
      <c r="J65" s="1">
        <f t="shared" si="2"/>
        <v>23.813927742323177</v>
      </c>
      <c r="K65" s="36">
        <v>440853.45743000001</v>
      </c>
      <c r="L65" s="1">
        <f t="shared" si="3"/>
        <v>99.959291878746697</v>
      </c>
      <c r="M65" s="23">
        <v>283705.35692000005</v>
      </c>
    </row>
    <row r="66" spans="1:13" ht="60" x14ac:dyDescent="0.25">
      <c r="A66" s="31" t="s">
        <v>1080</v>
      </c>
      <c r="B66" s="43" t="s">
        <v>233</v>
      </c>
      <c r="C66" s="36">
        <v>681611.6</v>
      </c>
      <c r="D66" s="36">
        <v>162318.48757</v>
      </c>
      <c r="E66" s="1">
        <f t="shared" si="0"/>
        <v>23.813926812571854</v>
      </c>
      <c r="F66" s="36">
        <v>167237.72523000001</v>
      </c>
      <c r="G66" s="1">
        <f t="shared" si="1"/>
        <v>97.05853589360018</v>
      </c>
      <c r="H66" s="36">
        <v>681611.6</v>
      </c>
      <c r="I66" s="36">
        <v>162318.48757</v>
      </c>
      <c r="J66" s="1">
        <f t="shared" si="2"/>
        <v>23.813926812571854</v>
      </c>
      <c r="K66" s="36">
        <v>167237.72523000001</v>
      </c>
      <c r="L66" s="1">
        <f t="shared" si="3"/>
        <v>97.05853589360018</v>
      </c>
      <c r="M66" s="23">
        <v>104500.43581</v>
      </c>
    </row>
    <row r="67" spans="1:13" ht="45" x14ac:dyDescent="0.25">
      <c r="A67" s="31" t="s">
        <v>1081</v>
      </c>
      <c r="B67" s="43" t="s">
        <v>234</v>
      </c>
      <c r="C67" s="36">
        <v>-173501.02416</v>
      </c>
      <c r="D67" s="36">
        <v>-58110.425629999998</v>
      </c>
      <c r="E67" s="1">
        <f t="shared" si="0"/>
        <v>33.492843002708419</v>
      </c>
      <c r="F67" s="36">
        <v>-50626.030650000001</v>
      </c>
      <c r="G67" s="1">
        <f t="shared" si="1"/>
        <v>114.7836891099421</v>
      </c>
      <c r="H67" s="36">
        <v>-159936.5</v>
      </c>
      <c r="I67" s="36">
        <v>-53746.16676</v>
      </c>
      <c r="J67" s="1">
        <f t="shared" si="2"/>
        <v>33.604691086775063</v>
      </c>
      <c r="K67" s="36">
        <v>-46851.953930000003</v>
      </c>
      <c r="L67" s="1">
        <f t="shared" si="3"/>
        <v>114.71488860486036</v>
      </c>
      <c r="M67" s="23">
        <v>-33506.388200000001</v>
      </c>
    </row>
    <row r="68" spans="1:13" ht="60" x14ac:dyDescent="0.25">
      <c r="A68" s="31" t="s">
        <v>1082</v>
      </c>
      <c r="B68" s="43" t="s">
        <v>235</v>
      </c>
      <c r="C68" s="36">
        <v>-130448.02416</v>
      </c>
      <c r="D68" s="36">
        <v>-43642.589330000003</v>
      </c>
      <c r="E68" s="1">
        <f t="shared" si="0"/>
        <v>33.455922089299357</v>
      </c>
      <c r="F68" s="36">
        <v>-37740.768680000001</v>
      </c>
      <c r="G68" s="1">
        <f t="shared" si="1"/>
        <v>115.6377860240233</v>
      </c>
      <c r="H68" s="36">
        <v>-116883.5</v>
      </c>
      <c r="I68" s="36">
        <v>-39278.330459999997</v>
      </c>
      <c r="J68" s="1">
        <f t="shared" si="2"/>
        <v>33.604683689314577</v>
      </c>
      <c r="K68" s="36">
        <v>-33966.691959999996</v>
      </c>
      <c r="L68" s="1">
        <f t="shared" si="3"/>
        <v>115.63778570564102</v>
      </c>
      <c r="M68" s="23">
        <v>-24486.862389999995</v>
      </c>
    </row>
    <row r="69" spans="1:13" ht="60" x14ac:dyDescent="0.25">
      <c r="A69" s="31" t="s">
        <v>1083</v>
      </c>
      <c r="B69" s="43" t="s">
        <v>236</v>
      </c>
      <c r="C69" s="36">
        <v>-43053</v>
      </c>
      <c r="D69" s="36">
        <v>-14467.836300000001</v>
      </c>
      <c r="E69" s="1">
        <f t="shared" si="0"/>
        <v>33.604711169953319</v>
      </c>
      <c r="F69" s="36">
        <v>-12885.26197</v>
      </c>
      <c r="G69" s="1">
        <f t="shared" si="1"/>
        <v>112.28205009478749</v>
      </c>
      <c r="H69" s="36">
        <v>-43053</v>
      </c>
      <c r="I69" s="36">
        <v>-14467.836300000001</v>
      </c>
      <c r="J69" s="1">
        <f t="shared" si="2"/>
        <v>33.604711169953319</v>
      </c>
      <c r="K69" s="36">
        <v>-12885.26197</v>
      </c>
      <c r="L69" s="1">
        <f t="shared" si="3"/>
        <v>112.28205009478749</v>
      </c>
      <c r="M69" s="23">
        <v>-9019.525810000001</v>
      </c>
    </row>
    <row r="70" spans="1:13" ht="30" x14ac:dyDescent="0.25">
      <c r="A70" s="31" t="s">
        <v>1084</v>
      </c>
      <c r="B70" s="43" t="s">
        <v>237</v>
      </c>
      <c r="C70" s="36">
        <v>5000</v>
      </c>
      <c r="D70" s="36">
        <v>645.55100000000004</v>
      </c>
      <c r="E70" s="1">
        <f t="shared" ref="E70:E133" si="4">IF(C70=0," ",IF(D70/C70*100&gt;200,"свыше 200",IF(D70/C70&gt;0,D70/C70*100,"")))</f>
        <v>12.911020000000001</v>
      </c>
      <c r="F70" s="36"/>
      <c r="G70" s="1" t="str">
        <f t="shared" ref="G70:G133" si="5">IF(F70=0," ",IF(D70/F70*100&gt;200,"свыше 200",IF(D70/F70&gt;0,D70/F70*100,"")))</f>
        <v xml:space="preserve"> </v>
      </c>
      <c r="H70" s="36"/>
      <c r="I70" s="36"/>
      <c r="J70" s="1" t="str">
        <f t="shared" si="2"/>
        <v xml:space="preserve"> </v>
      </c>
      <c r="K70" s="36"/>
      <c r="L70" s="1" t="str">
        <f t="shared" si="3"/>
        <v xml:space="preserve"> </v>
      </c>
      <c r="M70" s="23"/>
    </row>
    <row r="71" spans="1:13" ht="30" x14ac:dyDescent="0.25">
      <c r="A71" s="31" t="s">
        <v>1085</v>
      </c>
      <c r="B71" s="43" t="s">
        <v>238</v>
      </c>
      <c r="C71" s="36">
        <v>11254101.52287</v>
      </c>
      <c r="D71" s="36">
        <v>1169153.38601</v>
      </c>
      <c r="E71" s="1">
        <f t="shared" si="4"/>
        <v>10.388687036758174</v>
      </c>
      <c r="F71" s="36">
        <v>1387733.13512</v>
      </c>
      <c r="G71" s="1">
        <f t="shared" si="5"/>
        <v>84.249151109943128</v>
      </c>
      <c r="H71" s="36">
        <v>10328028</v>
      </c>
      <c r="I71" s="36">
        <v>1085841.78422</v>
      </c>
      <c r="J71" s="1">
        <f t="shared" ref="J71:J134" si="6">IF(H71=0," ",IF(I71/H71*100&gt;200,"свыше 200",IF(I71/H71&gt;0,I71/H71*100,"")))</f>
        <v>10.513544155960847</v>
      </c>
      <c r="K71" s="36">
        <v>1182681.91784</v>
      </c>
      <c r="L71" s="1">
        <f t="shared" ref="L71:L134" si="7">IF(K71=0," ",IF(I71/K71*100&gt;200,"свыше 200",IF(I71/K71&gt;0,I71/K71*100,"")))</f>
        <v>91.811819208594585</v>
      </c>
      <c r="M71" s="23">
        <v>974721.39503000001</v>
      </c>
    </row>
    <row r="72" spans="1:13" ht="30" x14ac:dyDescent="0.25">
      <c r="A72" s="31" t="s">
        <v>1086</v>
      </c>
      <c r="B72" s="43" t="s">
        <v>239</v>
      </c>
      <c r="C72" s="36">
        <v>10691943.09718</v>
      </c>
      <c r="D72" s="36">
        <v>1006860.29152</v>
      </c>
      <c r="E72" s="1">
        <f t="shared" si="4"/>
        <v>9.4170000940760659</v>
      </c>
      <c r="F72" s="36">
        <v>1188830.53003</v>
      </c>
      <c r="G72" s="1">
        <f t="shared" si="5"/>
        <v>84.693340731634137</v>
      </c>
      <c r="H72" s="36">
        <v>9996122</v>
      </c>
      <c r="I72" s="36">
        <v>936380.07111999998</v>
      </c>
      <c r="J72" s="1">
        <f t="shared" si="6"/>
        <v>9.3674334018732459</v>
      </c>
      <c r="K72" s="36">
        <v>1105613.90335</v>
      </c>
      <c r="L72" s="1">
        <f t="shared" si="7"/>
        <v>84.693225029350387</v>
      </c>
      <c r="M72" s="23">
        <v>889823.20776000002</v>
      </c>
    </row>
    <row r="73" spans="1:13" ht="30" x14ac:dyDescent="0.25">
      <c r="A73" s="31" t="s">
        <v>1087</v>
      </c>
      <c r="B73" s="43" t="s">
        <v>240</v>
      </c>
      <c r="C73" s="36">
        <v>6138150.5481599998</v>
      </c>
      <c r="D73" s="36">
        <v>359547.13725000003</v>
      </c>
      <c r="E73" s="1">
        <f t="shared" si="4"/>
        <v>5.8575809509556516</v>
      </c>
      <c r="F73" s="36">
        <v>385622.57442000002</v>
      </c>
      <c r="G73" s="1">
        <f t="shared" si="5"/>
        <v>93.238093695832234</v>
      </c>
      <c r="H73" s="36">
        <v>5744639</v>
      </c>
      <c r="I73" s="36">
        <v>334378.83760000003</v>
      </c>
      <c r="J73" s="1">
        <f t="shared" si="6"/>
        <v>5.8207110594764968</v>
      </c>
      <c r="K73" s="36">
        <v>358629.00588999997</v>
      </c>
      <c r="L73" s="1">
        <f t="shared" si="7"/>
        <v>93.23809064751498</v>
      </c>
      <c r="M73" s="23">
        <v>289354.98446000001</v>
      </c>
    </row>
    <row r="74" spans="1:13" ht="30" x14ac:dyDescent="0.25">
      <c r="A74" s="31" t="s">
        <v>1088</v>
      </c>
      <c r="B74" s="43" t="s">
        <v>240</v>
      </c>
      <c r="C74" s="36">
        <v>6138150.5481599998</v>
      </c>
      <c r="D74" s="36">
        <v>359547.13725000003</v>
      </c>
      <c r="E74" s="1">
        <f t="shared" si="4"/>
        <v>5.8575809509556516</v>
      </c>
      <c r="F74" s="36">
        <v>385624.05942000001</v>
      </c>
      <c r="G74" s="1">
        <f t="shared" si="5"/>
        <v>93.237734645182385</v>
      </c>
      <c r="H74" s="36">
        <v>5744639</v>
      </c>
      <c r="I74" s="36">
        <v>334378.83760000003</v>
      </c>
      <c r="J74" s="1">
        <f t="shared" si="6"/>
        <v>5.8207110594764968</v>
      </c>
      <c r="K74" s="36">
        <v>358630.37539</v>
      </c>
      <c r="L74" s="1">
        <f t="shared" si="7"/>
        <v>93.237734599689958</v>
      </c>
      <c r="M74" s="23">
        <v>289354.98446000001</v>
      </c>
    </row>
    <row r="75" spans="1:13" ht="30" x14ac:dyDescent="0.25">
      <c r="A75" s="31" t="s">
        <v>1089</v>
      </c>
      <c r="B75" s="43" t="s">
        <v>241</v>
      </c>
      <c r="C75" s="36"/>
      <c r="D75" s="36"/>
      <c r="E75" s="1" t="str">
        <f t="shared" si="4"/>
        <v xml:space="preserve"> </v>
      </c>
      <c r="F75" s="36">
        <v>-1.4850000000000001</v>
      </c>
      <c r="G75" s="1" t="str">
        <f t="shared" si="5"/>
        <v/>
      </c>
      <c r="H75" s="36"/>
      <c r="I75" s="36"/>
      <c r="J75" s="1" t="str">
        <f t="shared" si="6"/>
        <v xml:space="preserve"> </v>
      </c>
      <c r="K75" s="36">
        <v>-1.3694999999999999</v>
      </c>
      <c r="L75" s="1" t="str">
        <f t="shared" si="7"/>
        <v/>
      </c>
      <c r="M75" s="23"/>
    </row>
    <row r="76" spans="1:13" ht="30" x14ac:dyDescent="0.25">
      <c r="A76" s="31" t="s">
        <v>1090</v>
      </c>
      <c r="B76" s="43" t="s">
        <v>242</v>
      </c>
      <c r="C76" s="36">
        <v>4553792.3573599998</v>
      </c>
      <c r="D76" s="36">
        <v>647313.15427000006</v>
      </c>
      <c r="E76" s="1">
        <f t="shared" si="4"/>
        <v>14.214814894310887</v>
      </c>
      <c r="F76" s="36">
        <v>803207.95560999995</v>
      </c>
      <c r="G76" s="1">
        <f t="shared" si="5"/>
        <v>80.590978930032534</v>
      </c>
      <c r="H76" s="36">
        <v>4251483</v>
      </c>
      <c r="I76" s="36">
        <v>602001.23352000001</v>
      </c>
      <c r="J76" s="1">
        <f t="shared" si="6"/>
        <v>14.159793971186055</v>
      </c>
      <c r="K76" s="36">
        <v>746984.89746000001</v>
      </c>
      <c r="L76" s="1">
        <f t="shared" si="7"/>
        <v>80.59081723968005</v>
      </c>
      <c r="M76" s="23">
        <v>600468.22329999995</v>
      </c>
    </row>
    <row r="77" spans="1:13" ht="45" x14ac:dyDescent="0.25">
      <c r="A77" s="31" t="s">
        <v>1091</v>
      </c>
      <c r="B77" s="43" t="s">
        <v>243</v>
      </c>
      <c r="C77" s="36">
        <v>4553792.3573599998</v>
      </c>
      <c r="D77" s="36">
        <v>647313.15427000006</v>
      </c>
      <c r="E77" s="1">
        <f t="shared" si="4"/>
        <v>14.214814894310887</v>
      </c>
      <c r="F77" s="36">
        <v>803400.65197000001</v>
      </c>
      <c r="G77" s="1">
        <f t="shared" si="5"/>
        <v>80.57164911215078</v>
      </c>
      <c r="H77" s="36">
        <v>4251483</v>
      </c>
      <c r="I77" s="36">
        <v>602001.23352000001</v>
      </c>
      <c r="J77" s="1">
        <f t="shared" si="6"/>
        <v>14.159793971186055</v>
      </c>
      <c r="K77" s="36">
        <v>747162.60632000002</v>
      </c>
      <c r="L77" s="1">
        <f t="shared" si="7"/>
        <v>80.571649120000359</v>
      </c>
      <c r="M77" s="23">
        <v>600468.22329999995</v>
      </c>
    </row>
    <row r="78" spans="1:13" ht="30" x14ac:dyDescent="0.25">
      <c r="A78" s="31" t="s">
        <v>1092</v>
      </c>
      <c r="B78" s="43" t="s">
        <v>244</v>
      </c>
      <c r="C78" s="36"/>
      <c r="D78" s="36"/>
      <c r="E78" s="1" t="str">
        <f t="shared" si="4"/>
        <v xml:space="preserve"> </v>
      </c>
      <c r="F78" s="36">
        <v>-192.69636</v>
      </c>
      <c r="G78" s="1" t="str">
        <f t="shared" si="5"/>
        <v/>
      </c>
      <c r="H78" s="36"/>
      <c r="I78" s="36"/>
      <c r="J78" s="1" t="str">
        <f t="shared" si="6"/>
        <v xml:space="preserve"> </v>
      </c>
      <c r="K78" s="36">
        <v>-177.70885999999999</v>
      </c>
      <c r="L78" s="1" t="str">
        <f t="shared" si="7"/>
        <v/>
      </c>
      <c r="M78" s="23"/>
    </row>
    <row r="79" spans="1:13" ht="30" x14ac:dyDescent="0.25">
      <c r="A79" s="31" t="s">
        <v>1093</v>
      </c>
      <c r="B79" s="43" t="s">
        <v>245</v>
      </c>
      <c r="C79" s="36">
        <v>0.19166</v>
      </c>
      <c r="D79" s="36"/>
      <c r="E79" s="1" t="str">
        <f t="shared" si="4"/>
        <v/>
      </c>
      <c r="F79" s="36"/>
      <c r="G79" s="1" t="str">
        <f t="shared" si="5"/>
        <v xml:space="preserve"> </v>
      </c>
      <c r="H79" s="36"/>
      <c r="I79" s="36"/>
      <c r="J79" s="1" t="str">
        <f t="shared" si="6"/>
        <v xml:space="preserve"> </v>
      </c>
      <c r="K79" s="36"/>
      <c r="L79" s="1" t="str">
        <f t="shared" si="7"/>
        <v xml:space="preserve"> </v>
      </c>
      <c r="M79" s="23"/>
    </row>
    <row r="80" spans="1:13" ht="30" x14ac:dyDescent="0.25">
      <c r="A80" s="31" t="s">
        <v>1094</v>
      </c>
      <c r="B80" s="43" t="s">
        <v>246</v>
      </c>
      <c r="C80" s="36">
        <v>7</v>
      </c>
      <c r="D80" s="36">
        <v>25.800909999999998</v>
      </c>
      <c r="E80" s="1" t="str">
        <f t="shared" si="4"/>
        <v>свыше 200</v>
      </c>
      <c r="F80" s="36">
        <v>38.893419999999999</v>
      </c>
      <c r="G80" s="1">
        <f t="shared" si="5"/>
        <v>66.33746788017099</v>
      </c>
      <c r="H80" s="36"/>
      <c r="I80" s="36"/>
      <c r="J80" s="1" t="str">
        <f t="shared" si="6"/>
        <v xml:space="preserve"> </v>
      </c>
      <c r="K80" s="36"/>
      <c r="L80" s="1" t="str">
        <f t="shared" si="7"/>
        <v xml:space="preserve"> </v>
      </c>
      <c r="M80" s="23"/>
    </row>
    <row r="81" spans="1:13" ht="30" x14ac:dyDescent="0.25">
      <c r="A81" s="31" t="s">
        <v>1095</v>
      </c>
      <c r="B81" s="43" t="s">
        <v>246</v>
      </c>
      <c r="C81" s="36">
        <v>7</v>
      </c>
      <c r="D81" s="36">
        <v>25.800909999999998</v>
      </c>
      <c r="E81" s="1" t="str">
        <f t="shared" si="4"/>
        <v>свыше 200</v>
      </c>
      <c r="F81" s="36">
        <v>39.042479999999998</v>
      </c>
      <c r="G81" s="1">
        <f t="shared" si="5"/>
        <v>66.084198544764575</v>
      </c>
      <c r="H81" s="36"/>
      <c r="I81" s="36"/>
      <c r="J81" s="1" t="str">
        <f t="shared" si="6"/>
        <v xml:space="preserve"> </v>
      </c>
      <c r="K81" s="36"/>
      <c r="L81" s="1" t="str">
        <f t="shared" si="7"/>
        <v xml:space="preserve"> </v>
      </c>
      <c r="M81" s="23"/>
    </row>
    <row r="82" spans="1:13" ht="30" x14ac:dyDescent="0.25">
      <c r="A82" s="31" t="s">
        <v>1096</v>
      </c>
      <c r="B82" s="43" t="s">
        <v>247</v>
      </c>
      <c r="C82" s="36"/>
      <c r="D82" s="36"/>
      <c r="E82" s="1" t="str">
        <f t="shared" si="4"/>
        <v xml:space="preserve"> </v>
      </c>
      <c r="F82" s="36">
        <v>-0.14906</v>
      </c>
      <c r="G82" s="1" t="str">
        <f t="shared" si="5"/>
        <v/>
      </c>
      <c r="H82" s="36"/>
      <c r="I82" s="36"/>
      <c r="J82" s="1" t="str">
        <f t="shared" si="6"/>
        <v xml:space="preserve"> </v>
      </c>
      <c r="K82" s="36"/>
      <c r="L82" s="1" t="str">
        <f t="shared" si="7"/>
        <v xml:space="preserve"> </v>
      </c>
      <c r="M82" s="23"/>
    </row>
    <row r="83" spans="1:13" ht="30" x14ac:dyDescent="0.25">
      <c r="A83" s="31" t="s">
        <v>1097</v>
      </c>
      <c r="B83" s="43" t="s">
        <v>248</v>
      </c>
      <c r="C83" s="36">
        <v>26898.8685</v>
      </c>
      <c r="D83" s="36">
        <v>14104.142260000001</v>
      </c>
      <c r="E83" s="1">
        <f t="shared" si="4"/>
        <v>52.433961153421748</v>
      </c>
      <c r="F83" s="36">
        <v>19704.60786</v>
      </c>
      <c r="G83" s="1">
        <f t="shared" si="5"/>
        <v>71.577888584279606</v>
      </c>
      <c r="H83" s="36"/>
      <c r="I83" s="36"/>
      <c r="J83" s="1" t="str">
        <f t="shared" si="6"/>
        <v xml:space="preserve"> </v>
      </c>
      <c r="K83" s="36"/>
      <c r="L83" s="1" t="str">
        <f t="shared" si="7"/>
        <v xml:space="preserve"> </v>
      </c>
      <c r="M83" s="23"/>
    </row>
    <row r="84" spans="1:13" ht="30" x14ac:dyDescent="0.25">
      <c r="A84" s="31" t="s">
        <v>1098</v>
      </c>
      <c r="B84" s="43" t="s">
        <v>248</v>
      </c>
      <c r="C84" s="36">
        <v>26898.8685</v>
      </c>
      <c r="D84" s="36">
        <v>14104.142260000001</v>
      </c>
      <c r="E84" s="1">
        <f t="shared" si="4"/>
        <v>52.433961153421748</v>
      </c>
      <c r="F84" s="36">
        <v>19704.60786</v>
      </c>
      <c r="G84" s="1">
        <f t="shared" si="5"/>
        <v>71.577888584279606</v>
      </c>
      <c r="H84" s="36"/>
      <c r="I84" s="36"/>
      <c r="J84" s="1" t="str">
        <f t="shared" si="6"/>
        <v xml:space="preserve"> </v>
      </c>
      <c r="K84" s="36"/>
      <c r="L84" s="1" t="str">
        <f t="shared" si="7"/>
        <v xml:space="preserve"> </v>
      </c>
      <c r="M84" s="23"/>
    </row>
    <row r="85" spans="1:13" ht="30" x14ac:dyDescent="0.25">
      <c r="A85" s="31" t="s">
        <v>1099</v>
      </c>
      <c r="B85" s="43" t="s">
        <v>249</v>
      </c>
      <c r="C85" s="36">
        <v>203346.55718999999</v>
      </c>
      <c r="D85" s="36">
        <v>-1298.56178</v>
      </c>
      <c r="E85" s="1" t="str">
        <f t="shared" si="4"/>
        <v/>
      </c>
      <c r="F85" s="36">
        <v>102091.08932</v>
      </c>
      <c r="G85" s="1" t="str">
        <f t="shared" si="5"/>
        <v/>
      </c>
      <c r="H85" s="36"/>
      <c r="I85" s="36"/>
      <c r="J85" s="1" t="str">
        <f t="shared" si="6"/>
        <v xml:space="preserve"> </v>
      </c>
      <c r="K85" s="36"/>
      <c r="L85" s="1" t="str">
        <f t="shared" si="7"/>
        <v xml:space="preserve"> </v>
      </c>
      <c r="M85" s="23"/>
    </row>
    <row r="86" spans="1:13" ht="30" x14ac:dyDescent="0.25">
      <c r="A86" s="31" t="s">
        <v>1100</v>
      </c>
      <c r="B86" s="43" t="s">
        <v>250</v>
      </c>
      <c r="C86" s="36">
        <v>146470</v>
      </c>
      <c r="D86" s="36">
        <v>-453.05941000000001</v>
      </c>
      <c r="E86" s="1" t="str">
        <f t="shared" si="4"/>
        <v/>
      </c>
      <c r="F86" s="36">
        <v>74944.135389999996</v>
      </c>
      <c r="G86" s="1" t="str">
        <f t="shared" si="5"/>
        <v/>
      </c>
      <c r="H86" s="36"/>
      <c r="I86" s="36"/>
      <c r="J86" s="1" t="str">
        <f t="shared" si="6"/>
        <v xml:space="preserve"> </v>
      </c>
      <c r="K86" s="36"/>
      <c r="L86" s="1" t="str">
        <f t="shared" si="7"/>
        <v xml:space="preserve"> </v>
      </c>
      <c r="M86" s="23"/>
    </row>
    <row r="87" spans="1:13" ht="30" x14ac:dyDescent="0.25">
      <c r="A87" s="31" t="s">
        <v>1101</v>
      </c>
      <c r="B87" s="43" t="s">
        <v>251</v>
      </c>
      <c r="C87" s="36">
        <v>30612.55719</v>
      </c>
      <c r="D87" s="36">
        <v>-519.84208999999998</v>
      </c>
      <c r="E87" s="1" t="str">
        <f t="shared" si="4"/>
        <v/>
      </c>
      <c r="F87" s="36">
        <v>27146.95393</v>
      </c>
      <c r="G87" s="1" t="str">
        <f t="shared" si="5"/>
        <v/>
      </c>
      <c r="H87" s="36"/>
      <c r="I87" s="36"/>
      <c r="J87" s="1" t="str">
        <f t="shared" si="6"/>
        <v xml:space="preserve"> </v>
      </c>
      <c r="K87" s="36"/>
      <c r="L87" s="1" t="str">
        <f t="shared" si="7"/>
        <v xml:space="preserve"> </v>
      </c>
      <c r="M87" s="23"/>
    </row>
    <row r="88" spans="1:13" ht="30" x14ac:dyDescent="0.25">
      <c r="A88" s="31" t="s">
        <v>1102</v>
      </c>
      <c r="B88" s="43" t="s">
        <v>252</v>
      </c>
      <c r="C88" s="36">
        <v>26264</v>
      </c>
      <c r="D88" s="36">
        <v>-325.66028</v>
      </c>
      <c r="E88" s="1" t="str">
        <f t="shared" si="4"/>
        <v/>
      </c>
      <c r="F88" s="36"/>
      <c r="G88" s="1" t="str">
        <f t="shared" si="5"/>
        <v xml:space="preserve"> </v>
      </c>
      <c r="H88" s="36"/>
      <c r="I88" s="36"/>
      <c r="J88" s="1" t="str">
        <f t="shared" si="6"/>
        <v xml:space="preserve"> </v>
      </c>
      <c r="K88" s="36"/>
      <c r="L88" s="1" t="str">
        <f t="shared" si="7"/>
        <v xml:space="preserve"> </v>
      </c>
      <c r="M88" s="23"/>
    </row>
    <row r="89" spans="1:13" ht="30" x14ac:dyDescent="0.25">
      <c r="A89" s="31" t="s">
        <v>1103</v>
      </c>
      <c r="B89" s="43" t="s">
        <v>253</v>
      </c>
      <c r="C89" s="36">
        <v>331906</v>
      </c>
      <c r="D89" s="36">
        <v>97736.950410000005</v>
      </c>
      <c r="E89" s="1">
        <f t="shared" si="4"/>
        <v>29.447177938934523</v>
      </c>
      <c r="F89" s="36">
        <v>77068.014490000001</v>
      </c>
      <c r="G89" s="1">
        <f t="shared" si="5"/>
        <v>126.81908448891195</v>
      </c>
      <c r="H89" s="36">
        <v>331906</v>
      </c>
      <c r="I89" s="36">
        <v>97736.950410000005</v>
      </c>
      <c r="J89" s="1">
        <f t="shared" si="6"/>
        <v>29.447177938934523</v>
      </c>
      <c r="K89" s="36">
        <v>77068.014490000001</v>
      </c>
      <c r="L89" s="1">
        <f t="shared" si="7"/>
        <v>126.81908448891195</v>
      </c>
      <c r="M89" s="23">
        <v>33173.424580000006</v>
      </c>
    </row>
    <row r="90" spans="1:13" ht="30" x14ac:dyDescent="0.25">
      <c r="A90" s="31" t="s">
        <v>1104</v>
      </c>
      <c r="B90" s="43" t="s">
        <v>254</v>
      </c>
      <c r="C90" s="36"/>
      <c r="D90" s="36">
        <v>51724.762690000003</v>
      </c>
      <c r="E90" s="1" t="str">
        <f t="shared" si="4"/>
        <v xml:space="preserve"> </v>
      </c>
      <c r="F90" s="36"/>
      <c r="G90" s="1" t="str">
        <f t="shared" si="5"/>
        <v xml:space="preserve"> </v>
      </c>
      <c r="H90" s="36"/>
      <c r="I90" s="36">
        <v>51724.762690000003</v>
      </c>
      <c r="J90" s="1" t="str">
        <f t="shared" si="6"/>
        <v xml:space="preserve"> </v>
      </c>
      <c r="K90" s="36"/>
      <c r="L90" s="1" t="str">
        <f t="shared" si="7"/>
        <v xml:space="preserve"> </v>
      </c>
      <c r="M90" s="23">
        <v>51724.762690000003</v>
      </c>
    </row>
    <row r="91" spans="1:13" ht="30" x14ac:dyDescent="0.25">
      <c r="A91" s="31" t="s">
        <v>1105</v>
      </c>
      <c r="B91" s="43" t="s">
        <v>255</v>
      </c>
      <c r="C91" s="36">
        <v>4554558.73704</v>
      </c>
      <c r="D91" s="36">
        <v>824025.01581999997</v>
      </c>
      <c r="E91" s="1">
        <f t="shared" si="4"/>
        <v>18.092312853901902</v>
      </c>
      <c r="F91" s="36">
        <v>891054.45990000002</v>
      </c>
      <c r="G91" s="1">
        <f t="shared" si="5"/>
        <v>92.477514327516801</v>
      </c>
      <c r="H91" s="36">
        <v>3306444</v>
      </c>
      <c r="I91" s="36">
        <v>661638.36690000002</v>
      </c>
      <c r="J91" s="1">
        <f t="shared" si="6"/>
        <v>20.010572291561569</v>
      </c>
      <c r="K91" s="36">
        <v>727162.26318000001</v>
      </c>
      <c r="L91" s="1">
        <f t="shared" si="7"/>
        <v>90.989095612105444</v>
      </c>
      <c r="M91" s="23">
        <v>608340.59808000003</v>
      </c>
    </row>
    <row r="92" spans="1:13" ht="30" x14ac:dyDescent="0.25">
      <c r="A92" s="31" t="s">
        <v>1106</v>
      </c>
      <c r="B92" s="43" t="s">
        <v>256</v>
      </c>
      <c r="C92" s="36">
        <v>432437.2</v>
      </c>
      <c r="D92" s="36">
        <v>26905.283790000001</v>
      </c>
      <c r="E92" s="1">
        <f t="shared" si="4"/>
        <v>6.2217782813319484</v>
      </c>
      <c r="F92" s="36">
        <v>22917.576830000002</v>
      </c>
      <c r="G92" s="1">
        <f t="shared" si="5"/>
        <v>117.40021202756452</v>
      </c>
      <c r="H92" s="36"/>
      <c r="I92" s="36"/>
      <c r="J92" s="1" t="str">
        <f t="shared" si="6"/>
        <v xml:space="preserve"> </v>
      </c>
      <c r="K92" s="36"/>
      <c r="L92" s="1" t="str">
        <f t="shared" si="7"/>
        <v xml:space="preserve"> </v>
      </c>
      <c r="M92" s="23"/>
    </row>
    <row r="93" spans="1:13" ht="30" x14ac:dyDescent="0.25">
      <c r="A93" s="31" t="s">
        <v>1107</v>
      </c>
      <c r="B93" s="43" t="s">
        <v>257</v>
      </c>
      <c r="C93" s="36">
        <v>360752</v>
      </c>
      <c r="D93" s="36">
        <v>20792.807540000002</v>
      </c>
      <c r="E93" s="1">
        <f t="shared" si="4"/>
        <v>5.7637400596531689</v>
      </c>
      <c r="F93" s="36">
        <v>17700.97309</v>
      </c>
      <c r="G93" s="1">
        <f t="shared" si="5"/>
        <v>117.46703096083857</v>
      </c>
      <c r="H93" s="36"/>
      <c r="I93" s="36"/>
      <c r="J93" s="1" t="str">
        <f t="shared" si="6"/>
        <v xml:space="preserve"> </v>
      </c>
      <c r="K93" s="36"/>
      <c r="L93" s="1" t="str">
        <f t="shared" si="7"/>
        <v xml:space="preserve"> </v>
      </c>
      <c r="M93" s="23"/>
    </row>
    <row r="94" spans="1:13" ht="30" x14ac:dyDescent="0.25">
      <c r="A94" s="31" t="s">
        <v>1108</v>
      </c>
      <c r="B94" s="43" t="s">
        <v>258</v>
      </c>
      <c r="C94" s="36">
        <v>15254.2</v>
      </c>
      <c r="D94" s="36">
        <v>778.86176999999998</v>
      </c>
      <c r="E94" s="1">
        <f t="shared" si="4"/>
        <v>5.1058840843833169</v>
      </c>
      <c r="F94" s="36"/>
      <c r="G94" s="1" t="str">
        <f t="shared" si="5"/>
        <v xml:space="preserve"> </v>
      </c>
      <c r="H94" s="36"/>
      <c r="I94" s="36"/>
      <c r="J94" s="1" t="str">
        <f t="shared" si="6"/>
        <v xml:space="preserve"> </v>
      </c>
      <c r="K94" s="36"/>
      <c r="L94" s="1" t="str">
        <f t="shared" si="7"/>
        <v xml:space="preserve"> </v>
      </c>
      <c r="M94" s="23"/>
    </row>
    <row r="95" spans="1:13" ht="30" x14ac:dyDescent="0.25">
      <c r="A95" s="31" t="s">
        <v>1109</v>
      </c>
      <c r="B95" s="43" t="s">
        <v>259</v>
      </c>
      <c r="C95" s="36">
        <v>15377</v>
      </c>
      <c r="D95" s="36">
        <v>999.96263999999996</v>
      </c>
      <c r="E95" s="1">
        <f t="shared" si="4"/>
        <v>6.5029761331859266</v>
      </c>
      <c r="F95" s="36">
        <v>2651.9865</v>
      </c>
      <c r="G95" s="1">
        <f t="shared" si="5"/>
        <v>37.706173843645132</v>
      </c>
      <c r="H95" s="36"/>
      <c r="I95" s="36"/>
      <c r="J95" s="1" t="str">
        <f t="shared" si="6"/>
        <v xml:space="preserve"> </v>
      </c>
      <c r="K95" s="36"/>
      <c r="L95" s="1" t="str">
        <f t="shared" si="7"/>
        <v xml:space="preserve"> </v>
      </c>
      <c r="M95" s="23"/>
    </row>
    <row r="96" spans="1:13" ht="30" x14ac:dyDescent="0.25">
      <c r="A96" s="31" t="s">
        <v>1110</v>
      </c>
      <c r="B96" s="43" t="s">
        <v>260</v>
      </c>
      <c r="C96" s="36">
        <v>41054</v>
      </c>
      <c r="D96" s="36">
        <v>4333.6518400000004</v>
      </c>
      <c r="E96" s="1">
        <f t="shared" si="4"/>
        <v>10.55597953914357</v>
      </c>
      <c r="F96" s="36">
        <v>2564.61724</v>
      </c>
      <c r="G96" s="1">
        <f t="shared" si="5"/>
        <v>168.9785037863974</v>
      </c>
      <c r="H96" s="36"/>
      <c r="I96" s="36"/>
      <c r="J96" s="1" t="str">
        <f t="shared" si="6"/>
        <v xml:space="preserve"> </v>
      </c>
      <c r="K96" s="36"/>
      <c r="L96" s="1" t="str">
        <f t="shared" si="7"/>
        <v xml:space="preserve"> </v>
      </c>
      <c r="M96" s="23"/>
    </row>
    <row r="97" spans="1:13" ht="30" x14ac:dyDescent="0.25">
      <c r="A97" s="31" t="s">
        <v>1111</v>
      </c>
      <c r="B97" s="43" t="s">
        <v>261</v>
      </c>
      <c r="C97" s="36">
        <v>2375451</v>
      </c>
      <c r="D97" s="36">
        <v>598274.64613999997</v>
      </c>
      <c r="E97" s="1">
        <f t="shared" si="4"/>
        <v>25.185728779082371</v>
      </c>
      <c r="F97" s="36">
        <v>640137.53593000001</v>
      </c>
      <c r="G97" s="1">
        <f t="shared" si="5"/>
        <v>93.460328844928441</v>
      </c>
      <c r="H97" s="36">
        <v>2375451</v>
      </c>
      <c r="I97" s="36">
        <v>598274.64613999997</v>
      </c>
      <c r="J97" s="1">
        <f t="shared" si="6"/>
        <v>25.185728779082371</v>
      </c>
      <c r="K97" s="36">
        <v>640137.53593000001</v>
      </c>
      <c r="L97" s="1">
        <f t="shared" si="7"/>
        <v>93.460328844928441</v>
      </c>
      <c r="M97" s="23">
        <v>577911.91998999997</v>
      </c>
    </row>
    <row r="98" spans="1:13" ht="30" x14ac:dyDescent="0.25">
      <c r="A98" s="31" t="s">
        <v>1112</v>
      </c>
      <c r="B98" s="43" t="s">
        <v>262</v>
      </c>
      <c r="C98" s="36">
        <v>1968780</v>
      </c>
      <c r="D98" s="36">
        <v>503022.70614000002</v>
      </c>
      <c r="E98" s="1">
        <f t="shared" si="4"/>
        <v>25.54997034407095</v>
      </c>
      <c r="F98" s="36">
        <v>538512.96592999995</v>
      </c>
      <c r="G98" s="1">
        <f t="shared" si="5"/>
        <v>93.409581192031467</v>
      </c>
      <c r="H98" s="36">
        <v>1968780</v>
      </c>
      <c r="I98" s="36">
        <v>503022.70614000002</v>
      </c>
      <c r="J98" s="1">
        <f t="shared" si="6"/>
        <v>25.54997034407095</v>
      </c>
      <c r="K98" s="36">
        <v>538512.96592999995</v>
      </c>
      <c r="L98" s="1">
        <f t="shared" si="7"/>
        <v>93.409581192031467</v>
      </c>
      <c r="M98" s="23">
        <v>482769.18499000004</v>
      </c>
    </row>
    <row r="99" spans="1:13" ht="30" x14ac:dyDescent="0.25">
      <c r="A99" s="31" t="s">
        <v>1113</v>
      </c>
      <c r="B99" s="43" t="s">
        <v>263</v>
      </c>
      <c r="C99" s="36">
        <v>406671</v>
      </c>
      <c r="D99" s="36">
        <v>95251.94</v>
      </c>
      <c r="E99" s="1">
        <f t="shared" si="4"/>
        <v>23.42235861421149</v>
      </c>
      <c r="F99" s="36">
        <v>101624.57</v>
      </c>
      <c r="G99" s="1">
        <f t="shared" si="5"/>
        <v>93.729242839600687</v>
      </c>
      <c r="H99" s="36">
        <v>406671</v>
      </c>
      <c r="I99" s="36">
        <v>95251.94</v>
      </c>
      <c r="J99" s="1">
        <f t="shared" si="6"/>
        <v>23.42235861421149</v>
      </c>
      <c r="K99" s="36">
        <v>101624.57</v>
      </c>
      <c r="L99" s="1">
        <f t="shared" si="7"/>
        <v>93.729242839600687</v>
      </c>
      <c r="M99" s="23">
        <v>95142.735000000001</v>
      </c>
    </row>
    <row r="100" spans="1:13" ht="30" x14ac:dyDescent="0.25">
      <c r="A100" s="31" t="s">
        <v>1114</v>
      </c>
      <c r="B100" s="43" t="s">
        <v>264</v>
      </c>
      <c r="C100" s="36">
        <v>930993</v>
      </c>
      <c r="D100" s="36">
        <v>63363.720759999997</v>
      </c>
      <c r="E100" s="1">
        <f t="shared" si="4"/>
        <v>6.8060362172433084</v>
      </c>
      <c r="F100" s="36">
        <v>86814.727249999996</v>
      </c>
      <c r="G100" s="1">
        <f t="shared" si="5"/>
        <v>72.98729462978298</v>
      </c>
      <c r="H100" s="36">
        <v>930993</v>
      </c>
      <c r="I100" s="36">
        <v>63363.720759999997</v>
      </c>
      <c r="J100" s="1">
        <f t="shared" si="6"/>
        <v>6.8060362172433084</v>
      </c>
      <c r="K100" s="36">
        <v>86814.727249999996</v>
      </c>
      <c r="L100" s="1">
        <f t="shared" si="7"/>
        <v>72.98729462978298</v>
      </c>
      <c r="M100" s="23">
        <v>30428.678089999994</v>
      </c>
    </row>
    <row r="101" spans="1:13" ht="30" x14ac:dyDescent="0.25">
      <c r="A101" s="31" t="s">
        <v>1115</v>
      </c>
      <c r="B101" s="43" t="s">
        <v>265</v>
      </c>
      <c r="C101" s="36">
        <v>108324</v>
      </c>
      <c r="D101" s="36">
        <v>21728.149700000002</v>
      </c>
      <c r="E101" s="1">
        <f t="shared" si="4"/>
        <v>20.058481684575906</v>
      </c>
      <c r="F101" s="36">
        <v>24581.902979999999</v>
      </c>
      <c r="G101" s="1">
        <f t="shared" si="5"/>
        <v>88.390836615367689</v>
      </c>
      <c r="H101" s="36">
        <v>108324</v>
      </c>
      <c r="I101" s="36">
        <v>21728.149700000002</v>
      </c>
      <c r="J101" s="1">
        <f t="shared" si="6"/>
        <v>20.058481684575906</v>
      </c>
      <c r="K101" s="36">
        <v>24581.902979999999</v>
      </c>
      <c r="L101" s="1">
        <f t="shared" si="7"/>
        <v>88.390836615367689</v>
      </c>
      <c r="M101" s="23">
        <v>21178.0684</v>
      </c>
    </row>
    <row r="102" spans="1:13" ht="30" x14ac:dyDescent="0.25">
      <c r="A102" s="31" t="s">
        <v>1116</v>
      </c>
      <c r="B102" s="43" t="s">
        <v>266</v>
      </c>
      <c r="C102" s="36">
        <v>822669</v>
      </c>
      <c r="D102" s="36">
        <v>41635.571060000002</v>
      </c>
      <c r="E102" s="1">
        <f t="shared" si="4"/>
        <v>5.0610356121356217</v>
      </c>
      <c r="F102" s="36">
        <v>62232.824269999997</v>
      </c>
      <c r="G102" s="1">
        <f t="shared" si="5"/>
        <v>66.902911041546403</v>
      </c>
      <c r="H102" s="36">
        <v>822669</v>
      </c>
      <c r="I102" s="36">
        <v>41635.571060000002</v>
      </c>
      <c r="J102" s="1">
        <f t="shared" si="6"/>
        <v>5.0610356121356217</v>
      </c>
      <c r="K102" s="36">
        <v>62232.824269999997</v>
      </c>
      <c r="L102" s="1">
        <f t="shared" si="7"/>
        <v>66.902911041546403</v>
      </c>
      <c r="M102" s="23">
        <v>9250.6096900000011</v>
      </c>
    </row>
    <row r="103" spans="1:13" ht="30" x14ac:dyDescent="0.25">
      <c r="A103" s="31" t="s">
        <v>1117</v>
      </c>
      <c r="B103" s="43" t="s">
        <v>267</v>
      </c>
      <c r="C103" s="36"/>
      <c r="D103" s="36"/>
      <c r="E103" s="1" t="str">
        <f t="shared" si="4"/>
        <v xml:space="preserve"> </v>
      </c>
      <c r="F103" s="36">
        <v>210</v>
      </c>
      <c r="G103" s="1" t="str">
        <f t="shared" si="5"/>
        <v/>
      </c>
      <c r="H103" s="36"/>
      <c r="I103" s="36"/>
      <c r="J103" s="1" t="str">
        <f t="shared" si="6"/>
        <v xml:space="preserve"> </v>
      </c>
      <c r="K103" s="36">
        <v>210</v>
      </c>
      <c r="L103" s="1" t="str">
        <f t="shared" si="7"/>
        <v/>
      </c>
      <c r="M103" s="23"/>
    </row>
    <row r="104" spans="1:13" ht="30" x14ac:dyDescent="0.25">
      <c r="A104" s="31" t="s">
        <v>1118</v>
      </c>
      <c r="B104" s="43" t="s">
        <v>268</v>
      </c>
      <c r="C104" s="36">
        <v>815677.53703999997</v>
      </c>
      <c r="D104" s="36">
        <v>135481.36512999999</v>
      </c>
      <c r="E104" s="1">
        <f t="shared" si="4"/>
        <v>16.609672202283061</v>
      </c>
      <c r="F104" s="36">
        <v>140974.61989</v>
      </c>
      <c r="G104" s="1">
        <f t="shared" si="5"/>
        <v>96.103373242441577</v>
      </c>
      <c r="H104" s="36"/>
      <c r="I104" s="36"/>
      <c r="J104" s="1" t="str">
        <f t="shared" si="6"/>
        <v xml:space="preserve"> </v>
      </c>
      <c r="K104" s="36"/>
      <c r="L104" s="1" t="str">
        <f t="shared" si="7"/>
        <v xml:space="preserve"> </v>
      </c>
      <c r="M104" s="23"/>
    </row>
    <row r="105" spans="1:13" ht="30" x14ac:dyDescent="0.25">
      <c r="A105" s="31" t="s">
        <v>1119</v>
      </c>
      <c r="B105" s="43" t="s">
        <v>269</v>
      </c>
      <c r="C105" s="36">
        <v>573217.25100000005</v>
      </c>
      <c r="D105" s="36">
        <v>119810.79965</v>
      </c>
      <c r="E105" s="1">
        <f t="shared" si="4"/>
        <v>20.901464399577186</v>
      </c>
      <c r="F105" s="36">
        <v>127328.77497</v>
      </c>
      <c r="G105" s="1">
        <f t="shared" si="5"/>
        <v>94.095619531585612</v>
      </c>
      <c r="H105" s="36"/>
      <c r="I105" s="36"/>
      <c r="J105" s="1" t="str">
        <f t="shared" si="6"/>
        <v xml:space="preserve"> </v>
      </c>
      <c r="K105" s="36"/>
      <c r="L105" s="1" t="str">
        <f t="shared" si="7"/>
        <v xml:space="preserve"> </v>
      </c>
      <c r="M105" s="23"/>
    </row>
    <row r="106" spans="1:13" ht="30" x14ac:dyDescent="0.25">
      <c r="A106" s="31" t="s">
        <v>1120</v>
      </c>
      <c r="B106" s="43" t="s">
        <v>270</v>
      </c>
      <c r="C106" s="36">
        <v>448400.15100000001</v>
      </c>
      <c r="D106" s="36">
        <v>93543.401570000002</v>
      </c>
      <c r="E106" s="1">
        <f t="shared" si="4"/>
        <v>20.861590113514481</v>
      </c>
      <c r="F106" s="36">
        <v>98827.285680000001</v>
      </c>
      <c r="G106" s="1">
        <f t="shared" si="5"/>
        <v>94.653415730642379</v>
      </c>
      <c r="H106" s="36"/>
      <c r="I106" s="36"/>
      <c r="J106" s="1" t="str">
        <f t="shared" si="6"/>
        <v xml:space="preserve"> </v>
      </c>
      <c r="K106" s="36"/>
      <c r="L106" s="1" t="str">
        <f t="shared" si="7"/>
        <v xml:space="preserve"> </v>
      </c>
      <c r="M106" s="23"/>
    </row>
    <row r="107" spans="1:13" ht="30" x14ac:dyDescent="0.25">
      <c r="A107" s="31" t="s">
        <v>1121</v>
      </c>
      <c r="B107" s="43" t="s">
        <v>271</v>
      </c>
      <c r="C107" s="36">
        <v>39373</v>
      </c>
      <c r="D107" s="36">
        <v>8217.6749600000003</v>
      </c>
      <c r="E107" s="1">
        <f t="shared" si="4"/>
        <v>20.871345744545756</v>
      </c>
      <c r="F107" s="36"/>
      <c r="G107" s="1" t="str">
        <f t="shared" si="5"/>
        <v xml:space="preserve"> </v>
      </c>
      <c r="H107" s="36"/>
      <c r="I107" s="36"/>
      <c r="J107" s="1" t="str">
        <f t="shared" si="6"/>
        <v xml:space="preserve"> </v>
      </c>
      <c r="K107" s="36"/>
      <c r="L107" s="1" t="str">
        <f t="shared" si="7"/>
        <v xml:space="preserve"> </v>
      </c>
      <c r="M107" s="23"/>
    </row>
    <row r="108" spans="1:13" ht="30" x14ac:dyDescent="0.25">
      <c r="A108" s="31" t="s">
        <v>1122</v>
      </c>
      <c r="B108" s="43" t="s">
        <v>272</v>
      </c>
      <c r="C108" s="36">
        <v>29453</v>
      </c>
      <c r="D108" s="36">
        <v>6474.4710800000003</v>
      </c>
      <c r="E108" s="1">
        <f t="shared" si="4"/>
        <v>21.982382371914579</v>
      </c>
      <c r="F108" s="36">
        <v>17720.889899999998</v>
      </c>
      <c r="G108" s="1">
        <f t="shared" si="5"/>
        <v>36.535812346534591</v>
      </c>
      <c r="H108" s="36"/>
      <c r="I108" s="36"/>
      <c r="J108" s="1" t="str">
        <f t="shared" si="6"/>
        <v xml:space="preserve"> </v>
      </c>
      <c r="K108" s="36"/>
      <c r="L108" s="1" t="str">
        <f t="shared" si="7"/>
        <v xml:space="preserve"> </v>
      </c>
      <c r="M108" s="23"/>
    </row>
    <row r="109" spans="1:13" ht="30" x14ac:dyDescent="0.25">
      <c r="A109" s="31" t="s">
        <v>1123</v>
      </c>
      <c r="B109" s="43" t="s">
        <v>273</v>
      </c>
      <c r="C109" s="36">
        <v>55991.1</v>
      </c>
      <c r="D109" s="36">
        <v>11575.252039999999</v>
      </c>
      <c r="E109" s="1">
        <f t="shared" si="4"/>
        <v>20.673378519086068</v>
      </c>
      <c r="F109" s="36">
        <v>10780.599389999999</v>
      </c>
      <c r="G109" s="1">
        <f t="shared" si="5"/>
        <v>107.37113606815882</v>
      </c>
      <c r="H109" s="36"/>
      <c r="I109" s="36"/>
      <c r="J109" s="1" t="str">
        <f t="shared" si="6"/>
        <v xml:space="preserve"> </v>
      </c>
      <c r="K109" s="36"/>
      <c r="L109" s="1" t="str">
        <f t="shared" si="7"/>
        <v xml:space="preserve"> </v>
      </c>
      <c r="M109" s="23"/>
    </row>
    <row r="110" spans="1:13" ht="30" x14ac:dyDescent="0.25">
      <c r="A110" s="31" t="s">
        <v>1124</v>
      </c>
      <c r="B110" s="43" t="s">
        <v>274</v>
      </c>
      <c r="C110" s="36">
        <v>242460.28604000001</v>
      </c>
      <c r="D110" s="36">
        <v>15670.565479999999</v>
      </c>
      <c r="E110" s="1">
        <f t="shared" si="4"/>
        <v>6.4631473203057848</v>
      </c>
      <c r="F110" s="36">
        <v>13645.84492</v>
      </c>
      <c r="G110" s="1">
        <f t="shared" si="5"/>
        <v>114.83763425328448</v>
      </c>
      <c r="H110" s="36"/>
      <c r="I110" s="36"/>
      <c r="J110" s="1" t="str">
        <f t="shared" si="6"/>
        <v xml:space="preserve"> </v>
      </c>
      <c r="K110" s="36"/>
      <c r="L110" s="1" t="str">
        <f t="shared" si="7"/>
        <v xml:space="preserve"> </v>
      </c>
      <c r="M110" s="23"/>
    </row>
    <row r="111" spans="1:13" ht="30" x14ac:dyDescent="0.25">
      <c r="A111" s="31" t="s">
        <v>1125</v>
      </c>
      <c r="B111" s="43" t="s">
        <v>275</v>
      </c>
      <c r="C111" s="36">
        <v>133476</v>
      </c>
      <c r="D111" s="36">
        <v>6278.6531500000001</v>
      </c>
      <c r="E111" s="1">
        <f t="shared" si="4"/>
        <v>4.7039566289070693</v>
      </c>
      <c r="F111" s="36">
        <v>7519.0192999999999</v>
      </c>
      <c r="G111" s="1">
        <f t="shared" si="5"/>
        <v>83.503617951878383</v>
      </c>
      <c r="H111" s="36"/>
      <c r="I111" s="36"/>
      <c r="J111" s="1" t="str">
        <f t="shared" si="6"/>
        <v xml:space="preserve"> </v>
      </c>
      <c r="K111" s="36"/>
      <c r="L111" s="1" t="str">
        <f t="shared" si="7"/>
        <v xml:space="preserve"> </v>
      </c>
      <c r="M111" s="23"/>
    </row>
    <row r="112" spans="1:13" ht="30" x14ac:dyDescent="0.25">
      <c r="A112" s="31" t="s">
        <v>1126</v>
      </c>
      <c r="B112" s="43" t="s">
        <v>276</v>
      </c>
      <c r="C112" s="36">
        <v>54947</v>
      </c>
      <c r="D112" s="36">
        <v>3791.0999200000001</v>
      </c>
      <c r="E112" s="1">
        <f t="shared" si="4"/>
        <v>6.8995576100606044</v>
      </c>
      <c r="F112" s="36"/>
      <c r="G112" s="1" t="str">
        <f t="shared" si="5"/>
        <v xml:space="preserve"> </v>
      </c>
      <c r="H112" s="36"/>
      <c r="I112" s="36"/>
      <c r="J112" s="1" t="str">
        <f t="shared" si="6"/>
        <v xml:space="preserve"> </v>
      </c>
      <c r="K112" s="36"/>
      <c r="L112" s="1" t="str">
        <f t="shared" si="7"/>
        <v xml:space="preserve"> </v>
      </c>
      <c r="M112" s="23"/>
    </row>
    <row r="113" spans="1:13" ht="30" x14ac:dyDescent="0.25">
      <c r="A113" s="31" t="s">
        <v>1127</v>
      </c>
      <c r="B113" s="43" t="s">
        <v>277</v>
      </c>
      <c r="C113" s="36">
        <v>33568.301039999998</v>
      </c>
      <c r="D113" s="36">
        <v>2931.3558200000002</v>
      </c>
      <c r="E113" s="1">
        <f t="shared" si="4"/>
        <v>8.7325117124843334</v>
      </c>
      <c r="F113" s="36">
        <v>4632.7431299999998</v>
      </c>
      <c r="G113" s="1">
        <f t="shared" si="5"/>
        <v>63.274732436978439</v>
      </c>
      <c r="H113" s="36"/>
      <c r="I113" s="36"/>
      <c r="J113" s="1" t="str">
        <f t="shared" si="6"/>
        <v xml:space="preserve"> </v>
      </c>
      <c r="K113" s="36"/>
      <c r="L113" s="1" t="str">
        <f t="shared" si="7"/>
        <v xml:space="preserve"> </v>
      </c>
      <c r="M113" s="23"/>
    </row>
    <row r="114" spans="1:13" ht="30" x14ac:dyDescent="0.25">
      <c r="A114" s="31" t="s">
        <v>1128</v>
      </c>
      <c r="B114" s="43" t="s">
        <v>278</v>
      </c>
      <c r="C114" s="36">
        <v>20468.985000000001</v>
      </c>
      <c r="D114" s="36">
        <v>2669.4565899999998</v>
      </c>
      <c r="E114" s="1">
        <f t="shared" si="4"/>
        <v>13.041470253654492</v>
      </c>
      <c r="F114" s="36">
        <v>1494.08249</v>
      </c>
      <c r="G114" s="1">
        <f t="shared" si="5"/>
        <v>178.66862156988398</v>
      </c>
      <c r="H114" s="36"/>
      <c r="I114" s="36"/>
      <c r="J114" s="1" t="str">
        <f t="shared" si="6"/>
        <v xml:space="preserve"> </v>
      </c>
      <c r="K114" s="36"/>
      <c r="L114" s="1" t="str">
        <f t="shared" si="7"/>
        <v xml:space="preserve"> </v>
      </c>
      <c r="M114" s="23"/>
    </row>
    <row r="115" spans="1:13" ht="30" x14ac:dyDescent="0.25">
      <c r="A115" s="31" t="s">
        <v>1129</v>
      </c>
      <c r="B115" s="43" t="s">
        <v>279</v>
      </c>
      <c r="C115" s="36">
        <v>44165.042000000001</v>
      </c>
      <c r="D115" s="36">
        <v>4366.4018400000004</v>
      </c>
      <c r="E115" s="1">
        <f t="shared" si="4"/>
        <v>9.8865565213319631</v>
      </c>
      <c r="F115" s="36">
        <v>8642.2746599999991</v>
      </c>
      <c r="G115" s="1">
        <f t="shared" si="5"/>
        <v>50.523756901750694</v>
      </c>
      <c r="H115" s="36">
        <v>2912</v>
      </c>
      <c r="I115" s="36">
        <v>117.33920000000001</v>
      </c>
      <c r="J115" s="1">
        <f t="shared" si="6"/>
        <v>4.0295054945054947</v>
      </c>
      <c r="K115" s="36">
        <v>88.351370000000003</v>
      </c>
      <c r="L115" s="1">
        <f t="shared" si="7"/>
        <v>132.80971194900545</v>
      </c>
      <c r="M115" s="23">
        <v>60.882400000000004</v>
      </c>
    </row>
    <row r="116" spans="1:13" ht="30" x14ac:dyDescent="0.25">
      <c r="A116" s="31" t="s">
        <v>1130</v>
      </c>
      <c r="B116" s="43" t="s">
        <v>280</v>
      </c>
      <c r="C116" s="36">
        <v>41271.042000000001</v>
      </c>
      <c r="D116" s="36">
        <v>4253.5776400000004</v>
      </c>
      <c r="E116" s="1">
        <f t="shared" si="4"/>
        <v>10.306445957918871</v>
      </c>
      <c r="F116" s="36">
        <v>8557.4914900000003</v>
      </c>
      <c r="G116" s="1">
        <f t="shared" si="5"/>
        <v>49.705893893912602</v>
      </c>
      <c r="H116" s="36">
        <v>18</v>
      </c>
      <c r="I116" s="36">
        <v>4.5149999999999997</v>
      </c>
      <c r="J116" s="1">
        <f t="shared" si="6"/>
        <v>25.083333333333329</v>
      </c>
      <c r="K116" s="36">
        <v>3.5682</v>
      </c>
      <c r="L116" s="1">
        <f t="shared" si="7"/>
        <v>126.53438708592566</v>
      </c>
      <c r="M116" s="23">
        <v>4.1562000000000001</v>
      </c>
    </row>
    <row r="117" spans="1:13" ht="30" x14ac:dyDescent="0.25">
      <c r="A117" s="31" t="s">
        <v>1131</v>
      </c>
      <c r="B117" s="43" t="s">
        <v>281</v>
      </c>
      <c r="C117" s="36">
        <v>41253.042000000001</v>
      </c>
      <c r="D117" s="36">
        <v>4249.0626400000001</v>
      </c>
      <c r="E117" s="1">
        <f t="shared" si="4"/>
        <v>10.299998337092328</v>
      </c>
      <c r="F117" s="36">
        <v>8553.9232900000006</v>
      </c>
      <c r="G117" s="1">
        <f t="shared" si="5"/>
        <v>49.673845508614562</v>
      </c>
      <c r="H117" s="36"/>
      <c r="I117" s="36"/>
      <c r="J117" s="1" t="str">
        <f t="shared" si="6"/>
        <v xml:space="preserve"> </v>
      </c>
      <c r="K117" s="36"/>
      <c r="L117" s="1" t="str">
        <f t="shared" si="7"/>
        <v xml:space="preserve"> </v>
      </c>
      <c r="M117" s="23"/>
    </row>
    <row r="118" spans="1:13" ht="60" x14ac:dyDescent="0.25">
      <c r="A118" s="31" t="s">
        <v>1132</v>
      </c>
      <c r="B118" s="43" t="s">
        <v>282</v>
      </c>
      <c r="C118" s="36">
        <v>18</v>
      </c>
      <c r="D118" s="36">
        <v>4.5149999999999997</v>
      </c>
      <c r="E118" s="1">
        <f t="shared" si="4"/>
        <v>25.083333333333329</v>
      </c>
      <c r="F118" s="36">
        <v>3.5682</v>
      </c>
      <c r="G118" s="1">
        <f t="shared" si="5"/>
        <v>126.53438708592566</v>
      </c>
      <c r="H118" s="36">
        <v>18</v>
      </c>
      <c r="I118" s="36">
        <v>4.5149999999999997</v>
      </c>
      <c r="J118" s="1">
        <f t="shared" si="6"/>
        <v>25.083333333333329</v>
      </c>
      <c r="K118" s="36">
        <v>3.5682</v>
      </c>
      <c r="L118" s="1">
        <f t="shared" si="7"/>
        <v>126.53438708592566</v>
      </c>
      <c r="M118" s="23">
        <v>4.1562000000000001</v>
      </c>
    </row>
    <row r="119" spans="1:13" ht="30" x14ac:dyDescent="0.25">
      <c r="A119" s="31" t="s">
        <v>1133</v>
      </c>
      <c r="B119" s="43" t="s">
        <v>283</v>
      </c>
      <c r="C119" s="36">
        <v>2894</v>
      </c>
      <c r="D119" s="36">
        <v>112.8242</v>
      </c>
      <c r="E119" s="1">
        <f t="shared" si="4"/>
        <v>3.8985556323427781</v>
      </c>
      <c r="F119" s="36">
        <v>84.783169999999998</v>
      </c>
      <c r="G119" s="1">
        <f t="shared" si="5"/>
        <v>133.07381641898976</v>
      </c>
      <c r="H119" s="36">
        <v>2894</v>
      </c>
      <c r="I119" s="36">
        <v>112.8242</v>
      </c>
      <c r="J119" s="1">
        <f t="shared" si="6"/>
        <v>3.8985556323427781</v>
      </c>
      <c r="K119" s="36">
        <v>84.783169999999998</v>
      </c>
      <c r="L119" s="1">
        <f t="shared" si="7"/>
        <v>133.07381641898976</v>
      </c>
      <c r="M119" s="23">
        <v>56.726200000000006</v>
      </c>
    </row>
    <row r="120" spans="1:13" ht="30" x14ac:dyDescent="0.25">
      <c r="A120" s="31" t="s">
        <v>1134</v>
      </c>
      <c r="B120" s="43" t="s">
        <v>284</v>
      </c>
      <c r="C120" s="36">
        <v>2851</v>
      </c>
      <c r="D120" s="36">
        <v>69.064999999999998</v>
      </c>
      <c r="E120" s="1">
        <f t="shared" si="4"/>
        <v>2.4224833391792355</v>
      </c>
      <c r="F120" s="36">
        <v>76.052769999999995</v>
      </c>
      <c r="G120" s="1">
        <f t="shared" si="5"/>
        <v>90.811945442618338</v>
      </c>
      <c r="H120" s="36">
        <v>2851</v>
      </c>
      <c r="I120" s="36">
        <v>69.064999999999998</v>
      </c>
      <c r="J120" s="1">
        <f t="shared" si="6"/>
        <v>2.4224833391792355</v>
      </c>
      <c r="K120" s="36">
        <v>76.052769999999995</v>
      </c>
      <c r="L120" s="1">
        <f t="shared" si="7"/>
        <v>90.811945442618338</v>
      </c>
      <c r="M120" s="23">
        <v>21.655000000000001</v>
      </c>
    </row>
    <row r="121" spans="1:13" ht="30" x14ac:dyDescent="0.25">
      <c r="A121" s="31" t="s">
        <v>1135</v>
      </c>
      <c r="B121" s="43" t="s">
        <v>285</v>
      </c>
      <c r="C121" s="36">
        <v>43</v>
      </c>
      <c r="D121" s="36">
        <v>43.7592</v>
      </c>
      <c r="E121" s="1">
        <f t="shared" si="4"/>
        <v>101.76558139534883</v>
      </c>
      <c r="F121" s="36">
        <v>8.7303999999999995</v>
      </c>
      <c r="G121" s="1" t="str">
        <f t="shared" si="5"/>
        <v>свыше 200</v>
      </c>
      <c r="H121" s="36">
        <v>43</v>
      </c>
      <c r="I121" s="36">
        <v>43.7592</v>
      </c>
      <c r="J121" s="1">
        <f t="shared" si="6"/>
        <v>101.76558139534883</v>
      </c>
      <c r="K121" s="36">
        <v>8.7303999999999995</v>
      </c>
      <c r="L121" s="1" t="str">
        <f t="shared" si="7"/>
        <v>свыше 200</v>
      </c>
      <c r="M121" s="23">
        <v>35.071199999999997</v>
      </c>
    </row>
    <row r="122" spans="1:13" ht="30" x14ac:dyDescent="0.25">
      <c r="A122" s="31" t="s">
        <v>1136</v>
      </c>
      <c r="B122" s="43" t="s">
        <v>286</v>
      </c>
      <c r="C122" s="36">
        <v>522972.57420999999</v>
      </c>
      <c r="D122" s="36">
        <v>122622.52458</v>
      </c>
      <c r="E122" s="1">
        <f t="shared" si="4"/>
        <v>23.447218960809373</v>
      </c>
      <c r="F122" s="36">
        <v>126515.1342</v>
      </c>
      <c r="G122" s="1">
        <f t="shared" si="5"/>
        <v>96.923206346328172</v>
      </c>
      <c r="H122" s="36">
        <v>122732.85</v>
      </c>
      <c r="I122" s="36">
        <v>30323.217499999999</v>
      </c>
      <c r="J122" s="1">
        <f t="shared" si="6"/>
        <v>24.706684070320208</v>
      </c>
      <c r="K122" s="36">
        <v>31605.05602</v>
      </c>
      <c r="L122" s="1">
        <f t="shared" si="7"/>
        <v>95.944197918241812</v>
      </c>
      <c r="M122" s="23">
        <v>14414.547589999998</v>
      </c>
    </row>
    <row r="123" spans="1:13" ht="30" x14ac:dyDescent="0.25">
      <c r="A123" s="31" t="s">
        <v>1137</v>
      </c>
      <c r="B123" s="43" t="s">
        <v>287</v>
      </c>
      <c r="C123" s="36">
        <v>399522.72421000001</v>
      </c>
      <c r="D123" s="36">
        <v>92098.647079999995</v>
      </c>
      <c r="E123" s="1">
        <f t="shared" si="4"/>
        <v>23.052167373485979</v>
      </c>
      <c r="F123" s="36">
        <v>94796.448180000007</v>
      </c>
      <c r="G123" s="1">
        <f t="shared" si="5"/>
        <v>97.15411162359436</v>
      </c>
      <c r="H123" s="36"/>
      <c r="I123" s="36"/>
      <c r="J123" s="1" t="str">
        <f t="shared" si="6"/>
        <v xml:space="preserve"> </v>
      </c>
      <c r="K123" s="36"/>
      <c r="L123" s="1" t="str">
        <f t="shared" si="7"/>
        <v xml:space="preserve"> </v>
      </c>
      <c r="M123" s="23"/>
    </row>
    <row r="124" spans="1:13" ht="30" x14ac:dyDescent="0.25">
      <c r="A124" s="31" t="s">
        <v>1138</v>
      </c>
      <c r="B124" s="43" t="s">
        <v>288</v>
      </c>
      <c r="C124" s="36">
        <v>399522.72421000001</v>
      </c>
      <c r="D124" s="36">
        <v>92098.647079999995</v>
      </c>
      <c r="E124" s="1">
        <f t="shared" si="4"/>
        <v>23.052167373485979</v>
      </c>
      <c r="F124" s="36">
        <v>94796.448180000007</v>
      </c>
      <c r="G124" s="1">
        <f t="shared" si="5"/>
        <v>97.15411162359436</v>
      </c>
      <c r="H124" s="36"/>
      <c r="I124" s="36"/>
      <c r="J124" s="1" t="str">
        <f t="shared" si="6"/>
        <v xml:space="preserve"> </v>
      </c>
      <c r="K124" s="36"/>
      <c r="L124" s="1" t="str">
        <f t="shared" si="7"/>
        <v xml:space="preserve"> </v>
      </c>
      <c r="M124" s="23"/>
    </row>
    <row r="125" spans="1:13" ht="30" x14ac:dyDescent="0.25">
      <c r="A125" s="31" t="s">
        <v>1139</v>
      </c>
      <c r="B125" s="43" t="s">
        <v>289</v>
      </c>
      <c r="C125" s="36">
        <v>127.7</v>
      </c>
      <c r="D125" s="36">
        <v>11.86</v>
      </c>
      <c r="E125" s="1">
        <f t="shared" si="4"/>
        <v>9.2873923257635074</v>
      </c>
      <c r="F125" s="36">
        <v>19.53</v>
      </c>
      <c r="G125" s="1">
        <f t="shared" si="5"/>
        <v>60.727086533538142</v>
      </c>
      <c r="H125" s="36"/>
      <c r="I125" s="36"/>
      <c r="J125" s="1" t="str">
        <f t="shared" si="6"/>
        <v xml:space="preserve"> </v>
      </c>
      <c r="K125" s="36"/>
      <c r="L125" s="1" t="str">
        <f t="shared" si="7"/>
        <v xml:space="preserve"> </v>
      </c>
      <c r="M125" s="23"/>
    </row>
    <row r="126" spans="1:13" ht="45" x14ac:dyDescent="0.25">
      <c r="A126" s="31" t="s">
        <v>1140</v>
      </c>
      <c r="B126" s="43" t="s">
        <v>290</v>
      </c>
      <c r="C126" s="36">
        <v>127.7</v>
      </c>
      <c r="D126" s="36">
        <v>11.86</v>
      </c>
      <c r="E126" s="1">
        <f t="shared" si="4"/>
        <v>9.2873923257635074</v>
      </c>
      <c r="F126" s="36">
        <v>19.53</v>
      </c>
      <c r="G126" s="1">
        <f t="shared" si="5"/>
        <v>60.727086533538142</v>
      </c>
      <c r="H126" s="36"/>
      <c r="I126" s="36"/>
      <c r="J126" s="1" t="str">
        <f t="shared" si="6"/>
        <v xml:space="preserve"> </v>
      </c>
      <c r="K126" s="36"/>
      <c r="L126" s="1" t="str">
        <f t="shared" si="7"/>
        <v xml:space="preserve"> </v>
      </c>
      <c r="M126" s="23"/>
    </row>
    <row r="127" spans="1:13" ht="45" x14ac:dyDescent="0.25">
      <c r="A127" s="31" t="s">
        <v>1141</v>
      </c>
      <c r="B127" s="43" t="s">
        <v>291</v>
      </c>
      <c r="C127" s="36">
        <v>76.3</v>
      </c>
      <c r="D127" s="36">
        <v>35.049999999999997</v>
      </c>
      <c r="E127" s="1">
        <f t="shared" si="4"/>
        <v>45.937090432503275</v>
      </c>
      <c r="F127" s="36">
        <v>21.324999999999999</v>
      </c>
      <c r="G127" s="1">
        <f t="shared" si="5"/>
        <v>164.36107854630714</v>
      </c>
      <c r="H127" s="36">
        <v>76.3</v>
      </c>
      <c r="I127" s="36">
        <v>35.049999999999997</v>
      </c>
      <c r="J127" s="1">
        <f t="shared" si="6"/>
        <v>45.937090432503275</v>
      </c>
      <c r="K127" s="36">
        <v>21.324999999999999</v>
      </c>
      <c r="L127" s="1">
        <f t="shared" si="7"/>
        <v>164.36107854630714</v>
      </c>
      <c r="M127" s="23">
        <v>11.399999999999999</v>
      </c>
    </row>
    <row r="128" spans="1:13" ht="45" x14ac:dyDescent="0.25">
      <c r="A128" s="31" t="s">
        <v>1142</v>
      </c>
      <c r="B128" s="43" t="s">
        <v>292</v>
      </c>
      <c r="C128" s="36">
        <v>8360</v>
      </c>
      <c r="D128" s="36">
        <v>3364</v>
      </c>
      <c r="E128" s="1">
        <f t="shared" si="4"/>
        <v>40.239234449760765</v>
      </c>
      <c r="F128" s="36">
        <v>1973.54</v>
      </c>
      <c r="G128" s="1">
        <f t="shared" si="5"/>
        <v>170.45512125419299</v>
      </c>
      <c r="H128" s="36">
        <v>8360</v>
      </c>
      <c r="I128" s="36">
        <v>3364</v>
      </c>
      <c r="J128" s="1">
        <f t="shared" si="6"/>
        <v>40.239234449760765</v>
      </c>
      <c r="K128" s="36">
        <v>1973.54</v>
      </c>
      <c r="L128" s="1">
        <f t="shared" si="7"/>
        <v>170.45512125419299</v>
      </c>
      <c r="M128" s="23">
        <v>1273.25</v>
      </c>
    </row>
    <row r="129" spans="1:13" ht="30" x14ac:dyDescent="0.25">
      <c r="A129" s="31" t="s">
        <v>1143</v>
      </c>
      <c r="B129" s="43" t="s">
        <v>293</v>
      </c>
      <c r="C129" s="36">
        <v>114885.85</v>
      </c>
      <c r="D129" s="36">
        <v>27112.967499999999</v>
      </c>
      <c r="E129" s="1">
        <f t="shared" si="4"/>
        <v>23.599918963040267</v>
      </c>
      <c r="F129" s="36">
        <v>29704.291020000001</v>
      </c>
      <c r="G129" s="1">
        <f t="shared" si="5"/>
        <v>91.276265377768979</v>
      </c>
      <c r="H129" s="36">
        <v>114296.55</v>
      </c>
      <c r="I129" s="36">
        <v>26924.1675</v>
      </c>
      <c r="J129" s="1">
        <f t="shared" si="6"/>
        <v>23.55641312008105</v>
      </c>
      <c r="K129" s="36">
        <v>29610.191019999998</v>
      </c>
      <c r="L129" s="1">
        <f t="shared" si="7"/>
        <v>90.928719378454048</v>
      </c>
      <c r="M129" s="23">
        <v>13129.897589999999</v>
      </c>
    </row>
    <row r="130" spans="1:13" ht="30" x14ac:dyDescent="0.25">
      <c r="A130" s="31" t="s">
        <v>1144</v>
      </c>
      <c r="B130" s="43" t="s">
        <v>294</v>
      </c>
      <c r="C130" s="36">
        <v>61563.199999999997</v>
      </c>
      <c r="D130" s="36">
        <v>9273.9055000000008</v>
      </c>
      <c r="E130" s="1">
        <f t="shared" si="4"/>
        <v>15.06404069314136</v>
      </c>
      <c r="F130" s="36">
        <v>18247.43951</v>
      </c>
      <c r="G130" s="1">
        <f t="shared" si="5"/>
        <v>50.823051063781833</v>
      </c>
      <c r="H130" s="36">
        <v>61563.199999999997</v>
      </c>
      <c r="I130" s="36">
        <v>9273.9055000000008</v>
      </c>
      <c r="J130" s="1">
        <f t="shared" si="6"/>
        <v>15.06404069314136</v>
      </c>
      <c r="K130" s="36">
        <v>18247.43951</v>
      </c>
      <c r="L130" s="1">
        <f t="shared" si="7"/>
        <v>50.823051063781833</v>
      </c>
      <c r="M130" s="23">
        <v>4210.9810900000011</v>
      </c>
    </row>
    <row r="131" spans="1:13" ht="30" x14ac:dyDescent="0.25">
      <c r="A131" s="31" t="s">
        <v>1145</v>
      </c>
      <c r="B131" s="43" t="s">
        <v>295</v>
      </c>
      <c r="C131" s="36">
        <v>17433.5</v>
      </c>
      <c r="D131" s="36">
        <v>9644.5</v>
      </c>
      <c r="E131" s="1">
        <f t="shared" si="4"/>
        <v>55.321650844638192</v>
      </c>
      <c r="F131" s="36">
        <v>3225.5839999999998</v>
      </c>
      <c r="G131" s="1" t="str">
        <f t="shared" si="5"/>
        <v>свыше 200</v>
      </c>
      <c r="H131" s="36">
        <v>17433.5</v>
      </c>
      <c r="I131" s="36">
        <v>9644.5</v>
      </c>
      <c r="J131" s="1">
        <f t="shared" si="6"/>
        <v>55.321650844638192</v>
      </c>
      <c r="K131" s="36">
        <v>3225.5839999999998</v>
      </c>
      <c r="L131" s="1" t="str">
        <f t="shared" si="7"/>
        <v>свыше 200</v>
      </c>
      <c r="M131" s="23">
        <v>5666</v>
      </c>
    </row>
    <row r="132" spans="1:13" ht="45" x14ac:dyDescent="0.25">
      <c r="A132" s="31" t="s">
        <v>1146</v>
      </c>
      <c r="B132" s="43" t="s">
        <v>296</v>
      </c>
      <c r="C132" s="36">
        <v>17433.5</v>
      </c>
      <c r="D132" s="36">
        <v>9644.5</v>
      </c>
      <c r="E132" s="1">
        <f t="shared" si="4"/>
        <v>55.321650844638192</v>
      </c>
      <c r="F132" s="36">
        <v>3225.5839999999998</v>
      </c>
      <c r="G132" s="1" t="str">
        <f t="shared" si="5"/>
        <v>свыше 200</v>
      </c>
      <c r="H132" s="36">
        <v>17433.5</v>
      </c>
      <c r="I132" s="36">
        <v>9644.5</v>
      </c>
      <c r="J132" s="1">
        <f t="shared" si="6"/>
        <v>55.321650844638192</v>
      </c>
      <c r="K132" s="36">
        <v>3225.5839999999998</v>
      </c>
      <c r="L132" s="1" t="str">
        <f t="shared" si="7"/>
        <v>свыше 200</v>
      </c>
      <c r="M132" s="23">
        <v>5666</v>
      </c>
    </row>
    <row r="133" spans="1:13" ht="30" x14ac:dyDescent="0.25">
      <c r="A133" s="31" t="s">
        <v>1147</v>
      </c>
      <c r="B133" s="43" t="s">
        <v>297</v>
      </c>
      <c r="C133" s="36">
        <v>4100</v>
      </c>
      <c r="D133" s="36">
        <v>1003.4</v>
      </c>
      <c r="E133" s="1">
        <f t="shared" si="4"/>
        <v>24.473170731707317</v>
      </c>
      <c r="F133" s="36">
        <v>996.02499999999998</v>
      </c>
      <c r="G133" s="1">
        <f t="shared" si="5"/>
        <v>100.74044326196632</v>
      </c>
      <c r="H133" s="36">
        <v>4100</v>
      </c>
      <c r="I133" s="36">
        <v>1003.4</v>
      </c>
      <c r="J133" s="1">
        <f t="shared" si="6"/>
        <v>24.473170731707317</v>
      </c>
      <c r="K133" s="36">
        <v>996.02499999999998</v>
      </c>
      <c r="L133" s="1">
        <f t="shared" si="7"/>
        <v>100.74044326196632</v>
      </c>
      <c r="M133" s="23">
        <v>390.35</v>
      </c>
    </row>
    <row r="134" spans="1:13" ht="45" x14ac:dyDescent="0.25">
      <c r="A134" s="31" t="s">
        <v>1148</v>
      </c>
      <c r="B134" s="43" t="s">
        <v>298</v>
      </c>
      <c r="C134" s="36">
        <v>64.3</v>
      </c>
      <c r="D134" s="36">
        <v>8.8000000000000007</v>
      </c>
      <c r="E134" s="1">
        <f t="shared" ref="E134:E197" si="8">IF(C134=0," ",IF(D134/C134*100&gt;200,"свыше 200",IF(D134/C134&gt;0,D134/C134*100,"")))</f>
        <v>13.685847589424574</v>
      </c>
      <c r="F134" s="36">
        <v>20</v>
      </c>
      <c r="G134" s="1">
        <f t="shared" ref="G134:G197" si="9">IF(F134=0," ",IF(D134/F134*100&gt;200,"свыше 200",IF(D134/F134&gt;0,D134/F134*100,"")))</f>
        <v>44.000000000000007</v>
      </c>
      <c r="H134" s="36"/>
      <c r="I134" s="36"/>
      <c r="J134" s="1" t="str">
        <f t="shared" si="6"/>
        <v xml:space="preserve"> </v>
      </c>
      <c r="K134" s="36"/>
      <c r="L134" s="1" t="str">
        <f t="shared" si="7"/>
        <v xml:space="preserve"> </v>
      </c>
      <c r="M134" s="23"/>
    </row>
    <row r="135" spans="1:13" ht="60" x14ac:dyDescent="0.25">
      <c r="A135" s="31" t="s">
        <v>1149</v>
      </c>
      <c r="B135" s="43" t="s">
        <v>299</v>
      </c>
      <c r="C135" s="36"/>
      <c r="D135" s="36"/>
      <c r="E135" s="1" t="str">
        <f t="shared" si="8"/>
        <v xml:space="preserve"> </v>
      </c>
      <c r="F135" s="36">
        <v>4</v>
      </c>
      <c r="G135" s="1" t="str">
        <f t="shared" si="9"/>
        <v/>
      </c>
      <c r="H135" s="36"/>
      <c r="I135" s="36"/>
      <c r="J135" s="1" t="str">
        <f t="shared" ref="J135:J198" si="10">IF(H135=0," ",IF(I135/H135*100&gt;200,"свыше 200",IF(I135/H135&gt;0,I135/H135*100,"")))</f>
        <v xml:space="preserve"> </v>
      </c>
      <c r="K135" s="36"/>
      <c r="L135" s="1" t="str">
        <f t="shared" ref="L135:L198" si="11">IF(K135=0," ",IF(I135/K135*100&gt;200,"свыше 200",IF(I135/K135&gt;0,I135/K135*100,"")))</f>
        <v xml:space="preserve"> </v>
      </c>
      <c r="M135" s="23"/>
    </row>
    <row r="136" spans="1:13" ht="45" x14ac:dyDescent="0.25">
      <c r="A136" s="31" t="s">
        <v>1150</v>
      </c>
      <c r="B136" s="43" t="s">
        <v>300</v>
      </c>
      <c r="C136" s="36">
        <v>11510</v>
      </c>
      <c r="D136" s="36">
        <v>4107.8999999999996</v>
      </c>
      <c r="E136" s="1">
        <f t="shared" si="8"/>
        <v>35.689834926151171</v>
      </c>
      <c r="F136" s="36">
        <v>2759.4</v>
      </c>
      <c r="G136" s="1">
        <f t="shared" si="9"/>
        <v>148.86931941726459</v>
      </c>
      <c r="H136" s="36">
        <v>11510</v>
      </c>
      <c r="I136" s="36">
        <v>4107.8999999999996</v>
      </c>
      <c r="J136" s="1">
        <f t="shared" si="10"/>
        <v>35.689834926151171</v>
      </c>
      <c r="K136" s="36">
        <v>2759.4</v>
      </c>
      <c r="L136" s="1">
        <f t="shared" si="11"/>
        <v>148.86931941726459</v>
      </c>
      <c r="M136" s="23">
        <v>1810.6499999999996</v>
      </c>
    </row>
    <row r="137" spans="1:13" ht="45" x14ac:dyDescent="0.25">
      <c r="A137" s="31" t="s">
        <v>1151</v>
      </c>
      <c r="B137" s="43" t="s">
        <v>301</v>
      </c>
      <c r="C137" s="36">
        <v>2800</v>
      </c>
      <c r="D137" s="36">
        <v>2030.8</v>
      </c>
      <c r="E137" s="1">
        <f t="shared" si="8"/>
        <v>72.528571428571425</v>
      </c>
      <c r="F137" s="36">
        <v>562.79999999999995</v>
      </c>
      <c r="G137" s="1" t="str">
        <f t="shared" si="9"/>
        <v>свыше 200</v>
      </c>
      <c r="H137" s="36">
        <v>2800</v>
      </c>
      <c r="I137" s="36">
        <v>2030.8</v>
      </c>
      <c r="J137" s="1">
        <f t="shared" si="10"/>
        <v>72.528571428571425</v>
      </c>
      <c r="K137" s="36">
        <v>562.79999999999995</v>
      </c>
      <c r="L137" s="1" t="str">
        <f t="shared" si="11"/>
        <v>свыше 200</v>
      </c>
      <c r="M137" s="23">
        <v>922.8</v>
      </c>
    </row>
    <row r="138" spans="1:13" ht="90" x14ac:dyDescent="0.25">
      <c r="A138" s="31" t="s">
        <v>1152</v>
      </c>
      <c r="B138" s="43" t="s">
        <v>302</v>
      </c>
      <c r="C138" s="36">
        <v>8710</v>
      </c>
      <c r="D138" s="36">
        <v>2077.1</v>
      </c>
      <c r="E138" s="1">
        <f t="shared" si="8"/>
        <v>23.847301951779563</v>
      </c>
      <c r="F138" s="36">
        <v>2196.6</v>
      </c>
      <c r="G138" s="1">
        <f t="shared" si="9"/>
        <v>94.559774196485478</v>
      </c>
      <c r="H138" s="36">
        <v>8710</v>
      </c>
      <c r="I138" s="36">
        <v>2077.1</v>
      </c>
      <c r="J138" s="1">
        <f t="shared" si="10"/>
        <v>23.847301951779563</v>
      </c>
      <c r="K138" s="36">
        <v>2196.6</v>
      </c>
      <c r="L138" s="1">
        <f t="shared" si="11"/>
        <v>94.559774196485478</v>
      </c>
      <c r="M138" s="23">
        <v>887.84999999999991</v>
      </c>
    </row>
    <row r="139" spans="1:13" ht="30" x14ac:dyDescent="0.25">
      <c r="A139" s="31" t="s">
        <v>1153</v>
      </c>
      <c r="B139" s="43" t="s">
        <v>303</v>
      </c>
      <c r="C139" s="36">
        <v>525</v>
      </c>
      <c r="D139" s="36">
        <v>180</v>
      </c>
      <c r="E139" s="1">
        <f t="shared" si="8"/>
        <v>34.285714285714285</v>
      </c>
      <c r="F139" s="36">
        <v>70.099999999999994</v>
      </c>
      <c r="G139" s="1" t="str">
        <f t="shared" si="9"/>
        <v>свыше 200</v>
      </c>
      <c r="H139" s="36"/>
      <c r="I139" s="36"/>
      <c r="J139" s="1" t="str">
        <f t="shared" si="10"/>
        <v xml:space="preserve"> </v>
      </c>
      <c r="K139" s="36"/>
      <c r="L139" s="1" t="str">
        <f t="shared" si="11"/>
        <v xml:space="preserve"> </v>
      </c>
      <c r="M139" s="23"/>
    </row>
    <row r="140" spans="1:13" ht="75" x14ac:dyDescent="0.25">
      <c r="A140" s="31" t="s">
        <v>1154</v>
      </c>
      <c r="B140" s="43" t="s">
        <v>304</v>
      </c>
      <c r="C140" s="36">
        <v>8</v>
      </c>
      <c r="D140" s="36">
        <v>1.6</v>
      </c>
      <c r="E140" s="1">
        <f t="shared" si="8"/>
        <v>20</v>
      </c>
      <c r="F140" s="36">
        <v>1.6</v>
      </c>
      <c r="G140" s="1">
        <f t="shared" si="9"/>
        <v>100</v>
      </c>
      <c r="H140" s="36">
        <v>8</v>
      </c>
      <c r="I140" s="36">
        <v>1.6</v>
      </c>
      <c r="J140" s="1">
        <f t="shared" si="10"/>
        <v>20</v>
      </c>
      <c r="K140" s="36">
        <v>1.6</v>
      </c>
      <c r="L140" s="1">
        <f t="shared" si="11"/>
        <v>100</v>
      </c>
      <c r="M140" s="23"/>
    </row>
    <row r="141" spans="1:13" ht="30" x14ac:dyDescent="0.25">
      <c r="A141" s="31" t="s">
        <v>1155</v>
      </c>
      <c r="B141" s="43" t="s">
        <v>305</v>
      </c>
      <c r="C141" s="36">
        <v>16.25</v>
      </c>
      <c r="D141" s="36">
        <v>2.5</v>
      </c>
      <c r="E141" s="1">
        <f t="shared" si="8"/>
        <v>15.384615384615385</v>
      </c>
      <c r="F141" s="36">
        <v>0.25</v>
      </c>
      <c r="G141" s="1" t="str">
        <f t="shared" si="9"/>
        <v>свыше 200</v>
      </c>
      <c r="H141" s="36">
        <v>16.25</v>
      </c>
      <c r="I141" s="36">
        <v>2.5</v>
      </c>
      <c r="J141" s="1">
        <f t="shared" si="10"/>
        <v>15.384615384615385</v>
      </c>
      <c r="K141" s="36">
        <v>0.25</v>
      </c>
      <c r="L141" s="1" t="str">
        <f t="shared" si="11"/>
        <v>свыше 200</v>
      </c>
      <c r="M141" s="23">
        <v>1.25</v>
      </c>
    </row>
    <row r="142" spans="1:13" ht="30" x14ac:dyDescent="0.25">
      <c r="A142" s="31" t="s">
        <v>1156</v>
      </c>
      <c r="B142" s="43" t="s">
        <v>306</v>
      </c>
      <c r="C142" s="36">
        <v>5</v>
      </c>
      <c r="D142" s="36"/>
      <c r="E142" s="1" t="str">
        <f t="shared" si="8"/>
        <v/>
      </c>
      <c r="F142" s="36"/>
      <c r="G142" s="1" t="str">
        <f t="shared" si="9"/>
        <v xml:space="preserve"> </v>
      </c>
      <c r="H142" s="36">
        <v>5</v>
      </c>
      <c r="I142" s="36"/>
      <c r="J142" s="1" t="str">
        <f t="shared" si="10"/>
        <v/>
      </c>
      <c r="K142" s="36"/>
      <c r="L142" s="1" t="str">
        <f t="shared" si="11"/>
        <v xml:space="preserve"> </v>
      </c>
      <c r="M142" s="23"/>
    </row>
    <row r="143" spans="1:13" ht="45" x14ac:dyDescent="0.25">
      <c r="A143" s="31" t="s">
        <v>1157</v>
      </c>
      <c r="B143" s="43" t="s">
        <v>307</v>
      </c>
      <c r="C143" s="36">
        <v>234</v>
      </c>
      <c r="D143" s="36">
        <v>213</v>
      </c>
      <c r="E143" s="1">
        <f t="shared" si="8"/>
        <v>91.025641025641022</v>
      </c>
      <c r="F143" s="36">
        <v>3</v>
      </c>
      <c r="G143" s="1" t="str">
        <f t="shared" si="9"/>
        <v>свыше 200</v>
      </c>
      <c r="H143" s="36">
        <v>234</v>
      </c>
      <c r="I143" s="36">
        <v>213</v>
      </c>
      <c r="J143" s="1">
        <f t="shared" si="10"/>
        <v>91.025641025641022</v>
      </c>
      <c r="K143" s="36">
        <v>3</v>
      </c>
      <c r="L143" s="1" t="str">
        <f t="shared" si="11"/>
        <v>свыше 200</v>
      </c>
      <c r="M143" s="23">
        <v>140</v>
      </c>
    </row>
    <row r="144" spans="1:13" ht="45" x14ac:dyDescent="0.25">
      <c r="A144" s="31" t="s">
        <v>1158</v>
      </c>
      <c r="B144" s="43" t="s">
        <v>308</v>
      </c>
      <c r="C144" s="36">
        <v>1132.5</v>
      </c>
      <c r="D144" s="36">
        <v>80</v>
      </c>
      <c r="E144" s="1">
        <f t="shared" si="8"/>
        <v>7.0640176600441498</v>
      </c>
      <c r="F144" s="36">
        <v>55</v>
      </c>
      <c r="G144" s="1">
        <f t="shared" si="9"/>
        <v>145.45454545454547</v>
      </c>
      <c r="H144" s="36">
        <v>1132.5</v>
      </c>
      <c r="I144" s="36">
        <v>80</v>
      </c>
      <c r="J144" s="1">
        <f t="shared" si="10"/>
        <v>7.0640176600441498</v>
      </c>
      <c r="K144" s="36">
        <v>55</v>
      </c>
      <c r="L144" s="1">
        <f t="shared" si="11"/>
        <v>145.45454545454547</v>
      </c>
      <c r="M144" s="23">
        <v>22.5</v>
      </c>
    </row>
    <row r="145" spans="1:13" ht="45" x14ac:dyDescent="0.25">
      <c r="A145" s="31" t="s">
        <v>1159</v>
      </c>
      <c r="B145" s="43" t="s">
        <v>309</v>
      </c>
      <c r="C145" s="36">
        <v>257.60000000000002</v>
      </c>
      <c r="D145" s="36"/>
      <c r="E145" s="1" t="str">
        <f t="shared" si="8"/>
        <v/>
      </c>
      <c r="F145" s="36">
        <v>20.9</v>
      </c>
      <c r="G145" s="1" t="str">
        <f t="shared" si="9"/>
        <v/>
      </c>
      <c r="H145" s="36">
        <v>257.60000000000002</v>
      </c>
      <c r="I145" s="36"/>
      <c r="J145" s="1" t="str">
        <f t="shared" si="10"/>
        <v/>
      </c>
      <c r="K145" s="36">
        <v>20.9</v>
      </c>
      <c r="L145" s="1" t="str">
        <f t="shared" si="11"/>
        <v/>
      </c>
      <c r="M145" s="23"/>
    </row>
    <row r="146" spans="1:13" ht="30" x14ac:dyDescent="0.25">
      <c r="A146" s="31" t="s">
        <v>1160</v>
      </c>
      <c r="B146" s="43" t="s">
        <v>310</v>
      </c>
      <c r="C146" s="36">
        <v>6650</v>
      </c>
      <c r="D146" s="36">
        <v>1035.1955</v>
      </c>
      <c r="E146" s="1">
        <f t="shared" si="8"/>
        <v>15.566849624060151</v>
      </c>
      <c r="F146" s="36">
        <v>1351.7505100000001</v>
      </c>
      <c r="G146" s="1">
        <f t="shared" si="9"/>
        <v>76.581846453307421</v>
      </c>
      <c r="H146" s="36">
        <v>6650</v>
      </c>
      <c r="I146" s="36">
        <v>1035.1955</v>
      </c>
      <c r="J146" s="1">
        <f t="shared" si="10"/>
        <v>15.566849624060151</v>
      </c>
      <c r="K146" s="36">
        <v>1351.7505100000001</v>
      </c>
      <c r="L146" s="1">
        <f t="shared" si="11"/>
        <v>76.581846453307421</v>
      </c>
      <c r="M146" s="23">
        <v>345.16650000000004</v>
      </c>
    </row>
    <row r="147" spans="1:13" ht="30" x14ac:dyDescent="0.25">
      <c r="A147" s="31" t="s">
        <v>1161</v>
      </c>
      <c r="B147" s="43" t="s">
        <v>311</v>
      </c>
      <c r="C147" s="36">
        <v>11208.5</v>
      </c>
      <c r="D147" s="36">
        <v>1517.5165</v>
      </c>
      <c r="E147" s="1">
        <f t="shared" si="8"/>
        <v>13.538979346032029</v>
      </c>
      <c r="F147" s="36">
        <v>2929.2420000000002</v>
      </c>
      <c r="G147" s="1">
        <f t="shared" si="9"/>
        <v>51.805774326600528</v>
      </c>
      <c r="H147" s="36">
        <v>11208.5</v>
      </c>
      <c r="I147" s="36">
        <v>1517.5165</v>
      </c>
      <c r="J147" s="1">
        <f t="shared" si="10"/>
        <v>13.538979346032029</v>
      </c>
      <c r="K147" s="36">
        <v>2929.2420000000002</v>
      </c>
      <c r="L147" s="1">
        <f t="shared" si="11"/>
        <v>51.805774326600528</v>
      </c>
      <c r="M147" s="23">
        <v>503.09999999999991</v>
      </c>
    </row>
    <row r="148" spans="1:13" ht="30" x14ac:dyDescent="0.25">
      <c r="A148" s="31" t="s">
        <v>1162</v>
      </c>
      <c r="B148" s="43" t="s">
        <v>312</v>
      </c>
      <c r="C148" s="36">
        <v>178</v>
      </c>
      <c r="D148" s="36">
        <v>44.65</v>
      </c>
      <c r="E148" s="1">
        <f t="shared" si="8"/>
        <v>25.084269662921351</v>
      </c>
      <c r="F148" s="36">
        <v>20</v>
      </c>
      <c r="G148" s="1" t="str">
        <f t="shared" si="9"/>
        <v>свыше 200</v>
      </c>
      <c r="H148" s="36">
        <v>178</v>
      </c>
      <c r="I148" s="36">
        <v>44.65</v>
      </c>
      <c r="J148" s="1">
        <f t="shared" si="10"/>
        <v>25.084269662921351</v>
      </c>
      <c r="K148" s="36">
        <v>20</v>
      </c>
      <c r="L148" s="1" t="str">
        <f t="shared" si="11"/>
        <v>свыше 200</v>
      </c>
      <c r="M148" s="23">
        <v>39.9</v>
      </c>
    </row>
    <row r="149" spans="1:13" ht="30" x14ac:dyDescent="0.25">
      <c r="A149" s="31" t="s">
        <v>1163</v>
      </c>
      <c r="B149" s="43" t="s">
        <v>313</v>
      </c>
      <c r="C149" s="36"/>
      <c r="D149" s="36">
        <v>56.022219999999997</v>
      </c>
      <c r="E149" s="1" t="str">
        <f t="shared" si="8"/>
        <v xml:space="preserve"> </v>
      </c>
      <c r="F149" s="36">
        <v>-1.1599999999999999E-2</v>
      </c>
      <c r="G149" s="1" t="str">
        <f t="shared" si="9"/>
        <v/>
      </c>
      <c r="H149" s="36"/>
      <c r="I149" s="36">
        <v>56</v>
      </c>
      <c r="J149" s="1" t="str">
        <f t="shared" si="10"/>
        <v xml:space="preserve"> </v>
      </c>
      <c r="K149" s="36"/>
      <c r="L149" s="1" t="str">
        <f t="shared" si="11"/>
        <v xml:space="preserve"> </v>
      </c>
      <c r="M149" s="23"/>
    </row>
    <row r="150" spans="1:13" ht="30" x14ac:dyDescent="0.25">
      <c r="A150" s="31" t="s">
        <v>1164</v>
      </c>
      <c r="B150" s="43" t="s">
        <v>314</v>
      </c>
      <c r="C150" s="36"/>
      <c r="D150" s="36">
        <v>2.222E-2</v>
      </c>
      <c r="E150" s="1" t="str">
        <f t="shared" si="8"/>
        <v xml:space="preserve"> </v>
      </c>
      <c r="F150" s="36"/>
      <c r="G150" s="1" t="str">
        <f t="shared" si="9"/>
        <v xml:space="preserve"> </v>
      </c>
      <c r="H150" s="36"/>
      <c r="I150" s="36"/>
      <c r="J150" s="1" t="str">
        <f t="shared" si="10"/>
        <v xml:space="preserve"> </v>
      </c>
      <c r="K150" s="36"/>
      <c r="L150" s="1" t="str">
        <f t="shared" si="11"/>
        <v xml:space="preserve"> </v>
      </c>
      <c r="M150" s="23"/>
    </row>
    <row r="151" spans="1:13" ht="30" x14ac:dyDescent="0.25">
      <c r="A151" s="31" t="s">
        <v>1165</v>
      </c>
      <c r="B151" s="43" t="s">
        <v>315</v>
      </c>
      <c r="C151" s="36"/>
      <c r="D151" s="36">
        <v>2.222E-2</v>
      </c>
      <c r="E151" s="1" t="str">
        <f t="shared" si="8"/>
        <v xml:space="preserve"> </v>
      </c>
      <c r="F151" s="36"/>
      <c r="G151" s="1" t="str">
        <f t="shared" si="9"/>
        <v xml:space="preserve"> </v>
      </c>
      <c r="H151" s="36"/>
      <c r="I151" s="36"/>
      <c r="J151" s="1" t="str">
        <f t="shared" si="10"/>
        <v xml:space="preserve"> </v>
      </c>
      <c r="K151" s="36"/>
      <c r="L151" s="1" t="str">
        <f t="shared" si="11"/>
        <v xml:space="preserve"> </v>
      </c>
      <c r="M151" s="23"/>
    </row>
    <row r="152" spans="1:13" ht="30" x14ac:dyDescent="0.25">
      <c r="A152" s="31" t="s">
        <v>1166</v>
      </c>
      <c r="B152" s="43" t="s">
        <v>316</v>
      </c>
      <c r="C152" s="36"/>
      <c r="D152" s="36">
        <v>-0.72</v>
      </c>
      <c r="E152" s="1" t="str">
        <f t="shared" si="8"/>
        <v xml:space="preserve"> </v>
      </c>
      <c r="F152" s="36"/>
      <c r="G152" s="1" t="str">
        <f t="shared" si="9"/>
        <v xml:space="preserve"> </v>
      </c>
      <c r="H152" s="36"/>
      <c r="I152" s="36"/>
      <c r="J152" s="1" t="str">
        <f t="shared" si="10"/>
        <v xml:space="preserve"> </v>
      </c>
      <c r="K152" s="36"/>
      <c r="L152" s="1" t="str">
        <f t="shared" si="11"/>
        <v xml:space="preserve"> </v>
      </c>
      <c r="M152" s="23"/>
    </row>
    <row r="153" spans="1:13" ht="30" x14ac:dyDescent="0.25">
      <c r="A153" s="31" t="s">
        <v>1167</v>
      </c>
      <c r="B153" s="43" t="s">
        <v>317</v>
      </c>
      <c r="C153" s="36"/>
      <c r="D153" s="36">
        <v>0.74221999999999999</v>
      </c>
      <c r="E153" s="1" t="str">
        <f t="shared" si="8"/>
        <v xml:space="preserve"> </v>
      </c>
      <c r="F153" s="36"/>
      <c r="G153" s="1" t="str">
        <f t="shared" si="9"/>
        <v xml:space="preserve"> </v>
      </c>
      <c r="H153" s="36"/>
      <c r="I153" s="36"/>
      <c r="J153" s="1" t="str">
        <f t="shared" si="10"/>
        <v xml:space="preserve"> </v>
      </c>
      <c r="K153" s="36"/>
      <c r="L153" s="1" t="str">
        <f t="shared" si="11"/>
        <v xml:space="preserve"> </v>
      </c>
      <c r="M153" s="23"/>
    </row>
    <row r="154" spans="1:13" ht="30" x14ac:dyDescent="0.25">
      <c r="A154" s="31" t="s">
        <v>1168</v>
      </c>
      <c r="B154" s="43" t="s">
        <v>318</v>
      </c>
      <c r="C154" s="36"/>
      <c r="D154" s="36"/>
      <c r="E154" s="1" t="str">
        <f t="shared" si="8"/>
        <v xml:space="preserve"> </v>
      </c>
      <c r="F154" s="36"/>
      <c r="G154" s="1" t="str">
        <f t="shared" si="9"/>
        <v xml:space="preserve"> </v>
      </c>
      <c r="H154" s="36"/>
      <c r="I154" s="36"/>
      <c r="J154" s="1" t="str">
        <f t="shared" si="10"/>
        <v xml:space="preserve"> </v>
      </c>
      <c r="K154" s="36"/>
      <c r="L154" s="1" t="str">
        <f t="shared" si="11"/>
        <v xml:space="preserve"> </v>
      </c>
      <c r="M154" s="23"/>
    </row>
    <row r="155" spans="1:13" ht="30" x14ac:dyDescent="0.25">
      <c r="A155" s="31" t="s">
        <v>1169</v>
      </c>
      <c r="B155" s="43" t="s">
        <v>319</v>
      </c>
      <c r="C155" s="36"/>
      <c r="D155" s="36"/>
      <c r="E155" s="1" t="str">
        <f t="shared" si="8"/>
        <v xml:space="preserve"> </v>
      </c>
      <c r="F155" s="36"/>
      <c r="G155" s="1" t="str">
        <f t="shared" si="9"/>
        <v xml:space="preserve"> </v>
      </c>
      <c r="H155" s="36"/>
      <c r="I155" s="36"/>
      <c r="J155" s="1" t="str">
        <f t="shared" si="10"/>
        <v xml:space="preserve"> </v>
      </c>
      <c r="K155" s="36"/>
      <c r="L155" s="1" t="str">
        <f t="shared" si="11"/>
        <v xml:space="preserve"> </v>
      </c>
      <c r="M155" s="23"/>
    </row>
    <row r="156" spans="1:13" ht="30" x14ac:dyDescent="0.25">
      <c r="A156" s="31" t="s">
        <v>1170</v>
      </c>
      <c r="B156" s="43" t="s">
        <v>320</v>
      </c>
      <c r="C156" s="36"/>
      <c r="D156" s="36">
        <v>56</v>
      </c>
      <c r="E156" s="1" t="str">
        <f t="shared" si="8"/>
        <v xml:space="preserve"> </v>
      </c>
      <c r="F156" s="36"/>
      <c r="G156" s="1" t="str">
        <f t="shared" si="9"/>
        <v xml:space="preserve"> </v>
      </c>
      <c r="H156" s="36"/>
      <c r="I156" s="36">
        <v>56</v>
      </c>
      <c r="J156" s="1" t="str">
        <f t="shared" si="10"/>
        <v xml:space="preserve"> </v>
      </c>
      <c r="K156" s="36"/>
      <c r="L156" s="1" t="str">
        <f t="shared" si="11"/>
        <v xml:space="preserve"> </v>
      </c>
      <c r="M156" s="23"/>
    </row>
    <row r="157" spans="1:13" ht="30" x14ac:dyDescent="0.25">
      <c r="A157" s="31" t="s">
        <v>1171</v>
      </c>
      <c r="B157" s="43" t="s">
        <v>267</v>
      </c>
      <c r="C157" s="36"/>
      <c r="D157" s="36">
        <v>56</v>
      </c>
      <c r="E157" s="1" t="str">
        <f t="shared" si="8"/>
        <v xml:space="preserve"> </v>
      </c>
      <c r="F157" s="36"/>
      <c r="G157" s="1" t="str">
        <f t="shared" si="9"/>
        <v xml:space="preserve"> </v>
      </c>
      <c r="H157" s="36"/>
      <c r="I157" s="36">
        <v>56</v>
      </c>
      <c r="J157" s="1" t="str">
        <f t="shared" si="10"/>
        <v xml:space="preserve"> </v>
      </c>
      <c r="K157" s="36"/>
      <c r="L157" s="1" t="str">
        <f t="shared" si="11"/>
        <v xml:space="preserve"> </v>
      </c>
      <c r="M157" s="23"/>
    </row>
    <row r="158" spans="1:13" ht="30" x14ac:dyDescent="0.25">
      <c r="A158" s="31" t="s">
        <v>1172</v>
      </c>
      <c r="B158" s="43" t="s">
        <v>321</v>
      </c>
      <c r="C158" s="36"/>
      <c r="D158" s="36"/>
      <c r="E158" s="1" t="str">
        <f t="shared" si="8"/>
        <v xml:space="preserve"> </v>
      </c>
      <c r="F158" s="36">
        <v>-1.1599999999999999E-2</v>
      </c>
      <c r="G158" s="1" t="str">
        <f t="shared" si="9"/>
        <v/>
      </c>
      <c r="H158" s="36"/>
      <c r="I158" s="36"/>
      <c r="J158" s="1" t="str">
        <f t="shared" si="10"/>
        <v xml:space="preserve"> </v>
      </c>
      <c r="K158" s="36"/>
      <c r="L158" s="1" t="str">
        <f t="shared" si="11"/>
        <v xml:space="preserve"> </v>
      </c>
      <c r="M158" s="23"/>
    </row>
    <row r="159" spans="1:13" ht="30" x14ac:dyDescent="0.25">
      <c r="A159" s="31" t="s">
        <v>1173</v>
      </c>
      <c r="B159" s="43" t="s">
        <v>322</v>
      </c>
      <c r="C159" s="36"/>
      <c r="D159" s="36"/>
      <c r="E159" s="1" t="str">
        <f t="shared" si="8"/>
        <v xml:space="preserve"> </v>
      </c>
      <c r="F159" s="36">
        <v>-1.1599999999999999E-2</v>
      </c>
      <c r="G159" s="1" t="str">
        <f t="shared" si="9"/>
        <v/>
      </c>
      <c r="H159" s="36"/>
      <c r="I159" s="36"/>
      <c r="J159" s="1" t="str">
        <f t="shared" si="10"/>
        <v xml:space="preserve"> </v>
      </c>
      <c r="K159" s="36"/>
      <c r="L159" s="1" t="str">
        <f t="shared" si="11"/>
        <v xml:space="preserve"> </v>
      </c>
      <c r="M159" s="23"/>
    </row>
    <row r="160" spans="1:13" ht="30" x14ac:dyDescent="0.25">
      <c r="A160" s="31" t="s">
        <v>1174</v>
      </c>
      <c r="B160" s="43" t="s">
        <v>323</v>
      </c>
      <c r="C160" s="36"/>
      <c r="D160" s="36"/>
      <c r="E160" s="1" t="str">
        <f t="shared" si="8"/>
        <v xml:space="preserve"> </v>
      </c>
      <c r="F160" s="36">
        <v>-1.1599999999999999E-2</v>
      </c>
      <c r="G160" s="1" t="str">
        <f t="shared" si="9"/>
        <v/>
      </c>
      <c r="H160" s="36"/>
      <c r="I160" s="36"/>
      <c r="J160" s="1" t="str">
        <f t="shared" si="10"/>
        <v xml:space="preserve"> </v>
      </c>
      <c r="K160" s="36"/>
      <c r="L160" s="1" t="str">
        <f t="shared" si="11"/>
        <v xml:space="preserve"> </v>
      </c>
      <c r="M160" s="23"/>
    </row>
    <row r="161" spans="1:13" ht="30" x14ac:dyDescent="0.25">
      <c r="A161" s="31" t="s">
        <v>1175</v>
      </c>
      <c r="B161" s="43" t="s">
        <v>324</v>
      </c>
      <c r="C161" s="36">
        <v>3020608.8798099998</v>
      </c>
      <c r="D161" s="36">
        <v>1760584.9620399999</v>
      </c>
      <c r="E161" s="1">
        <f t="shared" si="8"/>
        <v>58.285763966592818</v>
      </c>
      <c r="F161" s="36">
        <v>1691536.2790399999</v>
      </c>
      <c r="G161" s="1">
        <f t="shared" si="9"/>
        <v>104.08201017356762</v>
      </c>
      <c r="H161" s="36">
        <v>2464478.6206999999</v>
      </c>
      <c r="I161" s="36">
        <v>1611539.4622599999</v>
      </c>
      <c r="J161" s="1">
        <f t="shared" si="10"/>
        <v>65.390685426285629</v>
      </c>
      <c r="K161" s="36">
        <v>1566219.6143</v>
      </c>
      <c r="L161" s="1">
        <f t="shared" si="11"/>
        <v>102.89358194382305</v>
      </c>
      <c r="M161" s="23">
        <v>320602.28876999998</v>
      </c>
    </row>
    <row r="162" spans="1:13" ht="45" x14ac:dyDescent="0.25">
      <c r="A162" s="31" t="s">
        <v>1176</v>
      </c>
      <c r="B162" s="43" t="s">
        <v>325</v>
      </c>
      <c r="C162" s="36">
        <v>4301.232</v>
      </c>
      <c r="D162" s="36">
        <v>8.4610000000000003</v>
      </c>
      <c r="E162" s="1">
        <f t="shared" si="8"/>
        <v>0.19671108184817748</v>
      </c>
      <c r="F162" s="36">
        <v>79.832999999999998</v>
      </c>
      <c r="G162" s="1">
        <f t="shared" si="9"/>
        <v>10.598374105946164</v>
      </c>
      <c r="H162" s="36"/>
      <c r="I162" s="36"/>
      <c r="J162" s="1" t="str">
        <f t="shared" si="10"/>
        <v xml:space="preserve"> </v>
      </c>
      <c r="K162" s="36"/>
      <c r="L162" s="1" t="str">
        <f t="shared" si="11"/>
        <v xml:space="preserve"> </v>
      </c>
      <c r="M162" s="23"/>
    </row>
    <row r="163" spans="1:13" ht="30" x14ac:dyDescent="0.25">
      <c r="A163" s="31" t="s">
        <v>1177</v>
      </c>
      <c r="B163" s="43" t="s">
        <v>326</v>
      </c>
      <c r="C163" s="36">
        <v>4297.6499999999996</v>
      </c>
      <c r="D163" s="36"/>
      <c r="E163" s="1" t="str">
        <f t="shared" si="8"/>
        <v/>
      </c>
      <c r="F163" s="36">
        <v>79.832999999999998</v>
      </c>
      <c r="G163" s="1" t="str">
        <f t="shared" si="9"/>
        <v/>
      </c>
      <c r="H163" s="36"/>
      <c r="I163" s="36"/>
      <c r="J163" s="1" t="str">
        <f t="shared" si="10"/>
        <v xml:space="preserve"> </v>
      </c>
      <c r="K163" s="36"/>
      <c r="L163" s="1" t="str">
        <f t="shared" si="11"/>
        <v xml:space="preserve"> </v>
      </c>
      <c r="M163" s="23"/>
    </row>
    <row r="164" spans="1:13" ht="30" x14ac:dyDescent="0.25">
      <c r="A164" s="31" t="s">
        <v>1178</v>
      </c>
      <c r="B164" s="43" t="s">
        <v>327</v>
      </c>
      <c r="C164" s="36">
        <v>3.5819999999999999</v>
      </c>
      <c r="D164" s="36">
        <v>3.5819999999999999</v>
      </c>
      <c r="E164" s="1">
        <f t="shared" si="8"/>
        <v>100</v>
      </c>
      <c r="F164" s="36"/>
      <c r="G164" s="1" t="str">
        <f t="shared" si="9"/>
        <v xml:space="preserve"> </v>
      </c>
      <c r="H164" s="36"/>
      <c r="I164" s="36"/>
      <c r="J164" s="1" t="str">
        <f t="shared" si="10"/>
        <v xml:space="preserve"> </v>
      </c>
      <c r="K164" s="36"/>
      <c r="L164" s="1" t="str">
        <f t="shared" si="11"/>
        <v xml:space="preserve"> </v>
      </c>
      <c r="M164" s="23"/>
    </row>
    <row r="165" spans="1:13" ht="30" x14ac:dyDescent="0.25">
      <c r="A165" s="31" t="s">
        <v>1179</v>
      </c>
      <c r="B165" s="43" t="s">
        <v>328</v>
      </c>
      <c r="C165" s="36"/>
      <c r="D165" s="36">
        <v>4.8789999999999996</v>
      </c>
      <c r="E165" s="1" t="str">
        <f t="shared" si="8"/>
        <v xml:space="preserve"> </v>
      </c>
      <c r="F165" s="36"/>
      <c r="G165" s="1" t="str">
        <f t="shared" si="9"/>
        <v xml:space="preserve"> </v>
      </c>
      <c r="H165" s="36"/>
      <c r="I165" s="36"/>
      <c r="J165" s="1" t="str">
        <f t="shared" si="10"/>
        <v xml:space="preserve"> </v>
      </c>
      <c r="K165" s="36"/>
      <c r="L165" s="1" t="str">
        <f t="shared" si="11"/>
        <v xml:space="preserve"> </v>
      </c>
      <c r="M165" s="23"/>
    </row>
    <row r="166" spans="1:13" ht="30" x14ac:dyDescent="0.25">
      <c r="A166" s="31" t="s">
        <v>1180</v>
      </c>
      <c r="B166" s="43" t="s">
        <v>329</v>
      </c>
      <c r="C166" s="36">
        <v>2402302.5153800002</v>
      </c>
      <c r="D166" s="36">
        <v>1600022.8070799999</v>
      </c>
      <c r="E166" s="1">
        <f t="shared" si="8"/>
        <v>66.603718592323318</v>
      </c>
      <c r="F166" s="36">
        <v>1549204.90493</v>
      </c>
      <c r="G166" s="1">
        <f t="shared" si="9"/>
        <v>103.28025698784475</v>
      </c>
      <c r="H166" s="36">
        <v>2402302.5153800002</v>
      </c>
      <c r="I166" s="36">
        <v>1600022.8070799999</v>
      </c>
      <c r="J166" s="1">
        <f t="shared" si="10"/>
        <v>66.603718592323318</v>
      </c>
      <c r="K166" s="36">
        <v>1549204.90493</v>
      </c>
      <c r="L166" s="1">
        <f t="shared" si="11"/>
        <v>103.28025698784475</v>
      </c>
      <c r="M166" s="23">
        <v>315309.51801</v>
      </c>
    </row>
    <row r="167" spans="1:13" ht="30" x14ac:dyDescent="0.25">
      <c r="A167" s="31" t="s">
        <v>1181</v>
      </c>
      <c r="B167" s="43" t="s">
        <v>330</v>
      </c>
      <c r="C167" s="36">
        <v>2402302.5153800002</v>
      </c>
      <c r="D167" s="36">
        <v>1600022.8070799999</v>
      </c>
      <c r="E167" s="1">
        <f t="shared" si="8"/>
        <v>66.603718592323318</v>
      </c>
      <c r="F167" s="36">
        <v>1549204.90493</v>
      </c>
      <c r="G167" s="1">
        <f t="shared" si="9"/>
        <v>103.28025698784475</v>
      </c>
      <c r="H167" s="36">
        <v>2402302.5153800002</v>
      </c>
      <c r="I167" s="36">
        <v>1600022.8070799999</v>
      </c>
      <c r="J167" s="1">
        <f t="shared" si="10"/>
        <v>66.603718592323318</v>
      </c>
      <c r="K167" s="36">
        <v>1549204.90493</v>
      </c>
      <c r="L167" s="1">
        <f t="shared" si="11"/>
        <v>103.28025698784475</v>
      </c>
      <c r="M167" s="23">
        <v>315309.51801</v>
      </c>
    </row>
    <row r="168" spans="1:13" ht="30" x14ac:dyDescent="0.25">
      <c r="A168" s="31" t="s">
        <v>1182</v>
      </c>
      <c r="B168" s="43" t="s">
        <v>331</v>
      </c>
      <c r="C168" s="36">
        <v>2402302.5153800002</v>
      </c>
      <c r="D168" s="36">
        <v>1600022.8070799999</v>
      </c>
      <c r="E168" s="1">
        <f t="shared" si="8"/>
        <v>66.603718592323318</v>
      </c>
      <c r="F168" s="36">
        <v>1549204.90493</v>
      </c>
      <c r="G168" s="1">
        <f t="shared" si="9"/>
        <v>103.28025698784475</v>
      </c>
      <c r="H168" s="36">
        <v>2402302.5153800002</v>
      </c>
      <c r="I168" s="36">
        <v>1600022.8070799999</v>
      </c>
      <c r="J168" s="1">
        <f t="shared" si="10"/>
        <v>66.603718592323318</v>
      </c>
      <c r="K168" s="36">
        <v>1549204.90493</v>
      </c>
      <c r="L168" s="1">
        <f t="shared" si="11"/>
        <v>103.28025698784475</v>
      </c>
      <c r="M168" s="23">
        <v>315309.51801</v>
      </c>
    </row>
    <row r="169" spans="1:13" ht="30" x14ac:dyDescent="0.25">
      <c r="A169" s="31" t="s">
        <v>1183</v>
      </c>
      <c r="B169" s="43" t="s">
        <v>332</v>
      </c>
      <c r="C169" s="36">
        <v>14180.884749999999</v>
      </c>
      <c r="D169" s="36">
        <v>13.602370000000001</v>
      </c>
      <c r="E169" s="1">
        <f t="shared" si="8"/>
        <v>9.5920460816099659E-2</v>
      </c>
      <c r="F169" s="36">
        <v>19.87913</v>
      </c>
      <c r="G169" s="1">
        <f t="shared" si="9"/>
        <v>68.425378776636606</v>
      </c>
      <c r="H169" s="36">
        <v>21788.80111</v>
      </c>
      <c r="I169" s="36">
        <v>13.602370000000001</v>
      </c>
      <c r="J169" s="1">
        <f t="shared" si="10"/>
        <v>6.2428262717755381E-2</v>
      </c>
      <c r="K169" s="36">
        <v>19.87913</v>
      </c>
      <c r="L169" s="1">
        <f t="shared" si="11"/>
        <v>68.425378776636606</v>
      </c>
      <c r="M169" s="23">
        <v>8.3675400000000018</v>
      </c>
    </row>
    <row r="170" spans="1:13" ht="30" x14ac:dyDescent="0.25">
      <c r="A170" s="31" t="s">
        <v>1184</v>
      </c>
      <c r="B170" s="43" t="s">
        <v>333</v>
      </c>
      <c r="C170" s="36">
        <v>14180.884749999999</v>
      </c>
      <c r="D170" s="36">
        <v>13.602370000000001</v>
      </c>
      <c r="E170" s="1">
        <f t="shared" si="8"/>
        <v>9.5920460816099659E-2</v>
      </c>
      <c r="F170" s="36">
        <v>19.87913</v>
      </c>
      <c r="G170" s="1">
        <f t="shared" si="9"/>
        <v>68.425378776636606</v>
      </c>
      <c r="H170" s="36">
        <v>21788.80111</v>
      </c>
      <c r="I170" s="36">
        <v>13.602370000000001</v>
      </c>
      <c r="J170" s="1">
        <f t="shared" si="10"/>
        <v>6.2428262717755381E-2</v>
      </c>
      <c r="K170" s="36">
        <v>19.87913</v>
      </c>
      <c r="L170" s="1">
        <f t="shared" si="11"/>
        <v>68.425378776636606</v>
      </c>
      <c r="M170" s="23">
        <v>8.3675400000000018</v>
      </c>
    </row>
    <row r="171" spans="1:13" ht="45" x14ac:dyDescent="0.25">
      <c r="A171" s="31" t="s">
        <v>1185</v>
      </c>
      <c r="B171" s="43" t="s">
        <v>334</v>
      </c>
      <c r="C171" s="36">
        <v>468925.11975000001</v>
      </c>
      <c r="D171" s="36">
        <v>127527.57666000001</v>
      </c>
      <c r="E171" s="1">
        <f t="shared" si="8"/>
        <v>27.195723003278072</v>
      </c>
      <c r="F171" s="36">
        <v>112274.78667</v>
      </c>
      <c r="G171" s="1">
        <f t="shared" si="9"/>
        <v>113.58523177143169</v>
      </c>
      <c r="H171" s="36">
        <v>38099.655599999998</v>
      </c>
      <c r="I171" s="36">
        <v>11393.50382</v>
      </c>
      <c r="J171" s="1">
        <f t="shared" si="10"/>
        <v>29.904479818972433</v>
      </c>
      <c r="K171" s="36">
        <v>16920.936720000002</v>
      </c>
      <c r="L171" s="1">
        <f t="shared" si="11"/>
        <v>67.333765314146262</v>
      </c>
      <c r="M171" s="23">
        <v>5250.8542299999999</v>
      </c>
    </row>
    <row r="172" spans="1:13" ht="45" x14ac:dyDescent="0.25">
      <c r="A172" s="31" t="s">
        <v>1186</v>
      </c>
      <c r="B172" s="43" t="s">
        <v>335</v>
      </c>
      <c r="C172" s="36">
        <v>354998.30771999998</v>
      </c>
      <c r="D172" s="36">
        <v>99924.445680000004</v>
      </c>
      <c r="E172" s="1">
        <f t="shared" si="8"/>
        <v>28.147865357942504</v>
      </c>
      <c r="F172" s="36">
        <v>80107.710080000004</v>
      </c>
      <c r="G172" s="1">
        <f t="shared" si="9"/>
        <v>124.73761337105994</v>
      </c>
      <c r="H172" s="36"/>
      <c r="I172" s="36"/>
      <c r="J172" s="1" t="str">
        <f t="shared" si="10"/>
        <v xml:space="preserve"> </v>
      </c>
      <c r="K172" s="36"/>
      <c r="L172" s="1" t="str">
        <f t="shared" si="11"/>
        <v xml:space="preserve"> </v>
      </c>
      <c r="M172" s="23"/>
    </row>
    <row r="173" spans="1:13" ht="45" x14ac:dyDescent="0.25">
      <c r="A173" s="31" t="s">
        <v>1187</v>
      </c>
      <c r="B173" s="43" t="s">
        <v>336</v>
      </c>
      <c r="C173" s="36">
        <v>259933.503</v>
      </c>
      <c r="D173" s="36">
        <v>62295.402280000002</v>
      </c>
      <c r="E173" s="1">
        <f t="shared" si="8"/>
        <v>23.965899570860628</v>
      </c>
      <c r="F173" s="36">
        <v>59936.338929999998</v>
      </c>
      <c r="G173" s="1">
        <f t="shared" si="9"/>
        <v>103.93594836140254</v>
      </c>
      <c r="H173" s="36"/>
      <c r="I173" s="36"/>
      <c r="J173" s="1" t="str">
        <f t="shared" si="10"/>
        <v xml:space="preserve"> </v>
      </c>
      <c r="K173" s="36"/>
      <c r="L173" s="1" t="str">
        <f t="shared" si="11"/>
        <v xml:space="preserve"> </v>
      </c>
      <c r="M173" s="23"/>
    </row>
    <row r="174" spans="1:13" ht="45" x14ac:dyDescent="0.25">
      <c r="A174" s="31" t="s">
        <v>1188</v>
      </c>
      <c r="B174" s="43" t="s">
        <v>337</v>
      </c>
      <c r="C174" s="36">
        <v>39657.161999999997</v>
      </c>
      <c r="D174" s="36">
        <v>27260.615129999998</v>
      </c>
      <c r="E174" s="1">
        <f t="shared" si="8"/>
        <v>68.740711022135173</v>
      </c>
      <c r="F174" s="36"/>
      <c r="G174" s="1" t="str">
        <f t="shared" si="9"/>
        <v xml:space="preserve"> </v>
      </c>
      <c r="H174" s="36"/>
      <c r="I174" s="36"/>
      <c r="J174" s="1" t="str">
        <f t="shared" si="10"/>
        <v xml:space="preserve"> </v>
      </c>
      <c r="K174" s="36"/>
      <c r="L174" s="1" t="str">
        <f t="shared" si="11"/>
        <v xml:space="preserve"> </v>
      </c>
      <c r="M174" s="23"/>
    </row>
    <row r="175" spans="1:13" ht="45" x14ac:dyDescent="0.25">
      <c r="A175" s="31" t="s">
        <v>1189</v>
      </c>
      <c r="B175" s="43" t="s">
        <v>338</v>
      </c>
      <c r="C175" s="36">
        <v>30608.91718</v>
      </c>
      <c r="D175" s="36">
        <v>5430.0808699999998</v>
      </c>
      <c r="E175" s="1">
        <f t="shared" si="8"/>
        <v>17.740192631015507</v>
      </c>
      <c r="F175" s="36">
        <v>13182.21487</v>
      </c>
      <c r="G175" s="1">
        <f t="shared" si="9"/>
        <v>41.192477315460415</v>
      </c>
      <c r="H175" s="36"/>
      <c r="I175" s="36"/>
      <c r="J175" s="1" t="str">
        <f t="shared" si="10"/>
        <v xml:space="preserve"> </v>
      </c>
      <c r="K175" s="36"/>
      <c r="L175" s="1" t="str">
        <f t="shared" si="11"/>
        <v xml:space="preserve"> </v>
      </c>
      <c r="M175" s="23"/>
    </row>
    <row r="176" spans="1:13" ht="45" x14ac:dyDescent="0.25">
      <c r="A176" s="31" t="s">
        <v>1190</v>
      </c>
      <c r="B176" s="43" t="s">
        <v>339</v>
      </c>
      <c r="C176" s="36">
        <v>24798.725539999999</v>
      </c>
      <c r="D176" s="36">
        <v>4938.3473999999997</v>
      </c>
      <c r="E176" s="1">
        <f t="shared" si="8"/>
        <v>19.913714485183984</v>
      </c>
      <c r="F176" s="36">
        <v>6989.1562800000002</v>
      </c>
      <c r="G176" s="1">
        <f t="shared" si="9"/>
        <v>70.657275387180206</v>
      </c>
      <c r="H176" s="36"/>
      <c r="I176" s="36"/>
      <c r="J176" s="1" t="str">
        <f t="shared" si="10"/>
        <v xml:space="preserve"> </v>
      </c>
      <c r="K176" s="36"/>
      <c r="L176" s="1" t="str">
        <f t="shared" si="11"/>
        <v xml:space="preserve"> </v>
      </c>
      <c r="M176" s="23"/>
    </row>
    <row r="177" spans="1:13" ht="45" x14ac:dyDescent="0.25">
      <c r="A177" s="31" t="s">
        <v>1191</v>
      </c>
      <c r="B177" s="43" t="s">
        <v>340</v>
      </c>
      <c r="C177" s="36">
        <v>45960.540860000001</v>
      </c>
      <c r="D177" s="36">
        <v>8265.5763399999996</v>
      </c>
      <c r="E177" s="1">
        <f t="shared" si="8"/>
        <v>17.984071086495039</v>
      </c>
      <c r="F177" s="36">
        <v>6505.9939599999998</v>
      </c>
      <c r="G177" s="1">
        <f t="shared" si="9"/>
        <v>127.04555815480651</v>
      </c>
      <c r="H177" s="36">
        <v>15895.59182</v>
      </c>
      <c r="I177" s="36">
        <v>3184.7755200000001</v>
      </c>
      <c r="J177" s="1">
        <f t="shared" si="10"/>
        <v>20.035589464450656</v>
      </c>
      <c r="K177" s="36">
        <v>3182.75074</v>
      </c>
      <c r="L177" s="1">
        <f t="shared" si="11"/>
        <v>100.06361729728167</v>
      </c>
      <c r="M177" s="23">
        <v>2462.0664200000001</v>
      </c>
    </row>
    <row r="178" spans="1:13" ht="45" x14ac:dyDescent="0.25">
      <c r="A178" s="31" t="s">
        <v>1192</v>
      </c>
      <c r="B178" s="43" t="s">
        <v>341</v>
      </c>
      <c r="C178" s="36">
        <v>15895.59182</v>
      </c>
      <c r="D178" s="36">
        <v>3184.7755200000001</v>
      </c>
      <c r="E178" s="1">
        <f t="shared" si="8"/>
        <v>20.035589464450656</v>
      </c>
      <c r="F178" s="36">
        <v>3182.75074</v>
      </c>
      <c r="G178" s="1">
        <f t="shared" si="9"/>
        <v>100.06361729728167</v>
      </c>
      <c r="H178" s="36">
        <v>15895.59182</v>
      </c>
      <c r="I178" s="36">
        <v>3184.7755200000001</v>
      </c>
      <c r="J178" s="1">
        <f t="shared" si="10"/>
        <v>20.035589464450656</v>
      </c>
      <c r="K178" s="36">
        <v>3182.75074</v>
      </c>
      <c r="L178" s="1">
        <f t="shared" si="11"/>
        <v>100.06361729728167</v>
      </c>
      <c r="M178" s="23">
        <v>2462.0664200000001</v>
      </c>
    </row>
    <row r="179" spans="1:13" ht="45" x14ac:dyDescent="0.25">
      <c r="A179" s="31" t="s">
        <v>1193</v>
      </c>
      <c r="B179" s="43" t="s">
        <v>342</v>
      </c>
      <c r="C179" s="36">
        <v>16818.947</v>
      </c>
      <c r="D179" s="36">
        <v>3948.7454699999998</v>
      </c>
      <c r="E179" s="1">
        <f t="shared" si="8"/>
        <v>23.477958935241308</v>
      </c>
      <c r="F179" s="36">
        <v>1603.89444</v>
      </c>
      <c r="G179" s="1" t="str">
        <f t="shared" si="9"/>
        <v>свыше 200</v>
      </c>
      <c r="H179" s="36"/>
      <c r="I179" s="36"/>
      <c r="J179" s="1" t="str">
        <f t="shared" si="10"/>
        <v xml:space="preserve"> </v>
      </c>
      <c r="K179" s="36"/>
      <c r="L179" s="1" t="str">
        <f t="shared" si="11"/>
        <v xml:space="preserve"> </v>
      </c>
      <c r="M179" s="23"/>
    </row>
    <row r="180" spans="1:13" ht="45" x14ac:dyDescent="0.25">
      <c r="A180" s="31" t="s">
        <v>1194</v>
      </c>
      <c r="B180" s="43" t="s">
        <v>343</v>
      </c>
      <c r="C180" s="36">
        <v>3590.0168199999998</v>
      </c>
      <c r="D180" s="36">
        <v>84.907499999999999</v>
      </c>
      <c r="E180" s="1">
        <f t="shared" si="8"/>
        <v>2.365100339557741</v>
      </c>
      <c r="F180" s="36"/>
      <c r="G180" s="1" t="str">
        <f t="shared" si="9"/>
        <v xml:space="preserve"> </v>
      </c>
      <c r="H180" s="36"/>
      <c r="I180" s="36"/>
      <c r="J180" s="1" t="str">
        <f t="shared" si="10"/>
        <v xml:space="preserve"> </v>
      </c>
      <c r="K180" s="36"/>
      <c r="L180" s="1" t="str">
        <f t="shared" si="11"/>
        <v xml:space="preserve"> </v>
      </c>
      <c r="M180" s="23"/>
    </row>
    <row r="181" spans="1:13" ht="45" x14ac:dyDescent="0.25">
      <c r="A181" s="31" t="s">
        <v>1195</v>
      </c>
      <c r="B181" s="43" t="s">
        <v>344</v>
      </c>
      <c r="C181" s="36">
        <v>2411.3534</v>
      </c>
      <c r="D181" s="36">
        <v>546.59054000000003</v>
      </c>
      <c r="E181" s="1">
        <f t="shared" si="8"/>
        <v>22.66737592258356</v>
      </c>
      <c r="F181" s="36">
        <v>454.31538999999998</v>
      </c>
      <c r="G181" s="1">
        <f t="shared" si="9"/>
        <v>120.3108131555922</v>
      </c>
      <c r="H181" s="36"/>
      <c r="I181" s="36"/>
      <c r="J181" s="1" t="str">
        <f t="shared" si="10"/>
        <v xml:space="preserve"> </v>
      </c>
      <c r="K181" s="36"/>
      <c r="L181" s="1" t="str">
        <f t="shared" si="11"/>
        <v xml:space="preserve"> </v>
      </c>
      <c r="M181" s="23"/>
    </row>
    <row r="182" spans="1:13" ht="45" x14ac:dyDescent="0.25">
      <c r="A182" s="31" t="s">
        <v>1196</v>
      </c>
      <c r="B182" s="43" t="s">
        <v>345</v>
      </c>
      <c r="C182" s="36">
        <v>6267.2218199999998</v>
      </c>
      <c r="D182" s="36">
        <v>367.40719000000001</v>
      </c>
      <c r="E182" s="1">
        <f t="shared" si="8"/>
        <v>5.8623613548754214</v>
      </c>
      <c r="F182" s="36">
        <v>1061.2865899999999</v>
      </c>
      <c r="G182" s="1">
        <f t="shared" si="9"/>
        <v>34.619036315157814</v>
      </c>
      <c r="H182" s="36"/>
      <c r="I182" s="36"/>
      <c r="J182" s="1" t="str">
        <f t="shared" si="10"/>
        <v xml:space="preserve"> </v>
      </c>
      <c r="K182" s="36"/>
      <c r="L182" s="1" t="str">
        <f t="shared" si="11"/>
        <v xml:space="preserve"> </v>
      </c>
      <c r="M182" s="23"/>
    </row>
    <row r="183" spans="1:13" ht="45" x14ac:dyDescent="0.25">
      <c r="A183" s="31" t="s">
        <v>1197</v>
      </c>
      <c r="B183" s="43" t="s">
        <v>346</v>
      </c>
      <c r="C183" s="36">
        <v>977.41</v>
      </c>
      <c r="D183" s="36">
        <v>133.15011999999999</v>
      </c>
      <c r="E183" s="1">
        <f t="shared" si="8"/>
        <v>13.622749920708809</v>
      </c>
      <c r="F183" s="36">
        <v>203.74680000000001</v>
      </c>
      <c r="G183" s="1">
        <f t="shared" si="9"/>
        <v>65.350778515294465</v>
      </c>
      <c r="H183" s="36"/>
      <c r="I183" s="36"/>
      <c r="J183" s="1" t="str">
        <f t="shared" si="10"/>
        <v xml:space="preserve"> </v>
      </c>
      <c r="K183" s="36"/>
      <c r="L183" s="1" t="str">
        <f t="shared" si="11"/>
        <v xml:space="preserve"> </v>
      </c>
      <c r="M183" s="23"/>
    </row>
    <row r="184" spans="1:13" ht="45" x14ac:dyDescent="0.25">
      <c r="A184" s="31" t="s">
        <v>1198</v>
      </c>
      <c r="B184" s="43" t="s">
        <v>347</v>
      </c>
      <c r="C184" s="36">
        <v>33161.840940000002</v>
      </c>
      <c r="D184" s="36">
        <v>11074.52491</v>
      </c>
      <c r="E184" s="1">
        <f t="shared" si="8"/>
        <v>33.395386372057061</v>
      </c>
      <c r="F184" s="36">
        <v>17951.883330000001</v>
      </c>
      <c r="G184" s="1">
        <f t="shared" si="9"/>
        <v>61.690045029943938</v>
      </c>
      <c r="H184" s="36">
        <v>11931.5221</v>
      </c>
      <c r="I184" s="36">
        <v>6177.1286499999997</v>
      </c>
      <c r="J184" s="1">
        <f t="shared" si="10"/>
        <v>51.771505749463429</v>
      </c>
      <c r="K184" s="36">
        <v>12077.599130000001</v>
      </c>
      <c r="L184" s="1">
        <f t="shared" si="11"/>
        <v>51.145335952212548</v>
      </c>
      <c r="M184" s="23">
        <v>2139.2646199999995</v>
      </c>
    </row>
    <row r="185" spans="1:13" ht="45" x14ac:dyDescent="0.25">
      <c r="A185" s="31" t="s">
        <v>1199</v>
      </c>
      <c r="B185" s="43" t="s">
        <v>348</v>
      </c>
      <c r="C185" s="36">
        <v>11931.5221</v>
      </c>
      <c r="D185" s="36">
        <v>6177.1286499999997</v>
      </c>
      <c r="E185" s="1">
        <f t="shared" si="8"/>
        <v>51.771505749463429</v>
      </c>
      <c r="F185" s="36">
        <v>12077.599130000001</v>
      </c>
      <c r="G185" s="1">
        <f t="shared" si="9"/>
        <v>51.145335952212548</v>
      </c>
      <c r="H185" s="36">
        <v>11931.5221</v>
      </c>
      <c r="I185" s="36">
        <v>6177.1286499999997</v>
      </c>
      <c r="J185" s="1">
        <f t="shared" si="10"/>
        <v>51.771505749463429</v>
      </c>
      <c r="K185" s="36">
        <v>12077.599130000001</v>
      </c>
      <c r="L185" s="1">
        <f t="shared" si="11"/>
        <v>51.145335952212548</v>
      </c>
      <c r="M185" s="23">
        <v>2139.2646199999995</v>
      </c>
    </row>
    <row r="186" spans="1:13" ht="45" x14ac:dyDescent="0.25">
      <c r="A186" s="31" t="s">
        <v>1200</v>
      </c>
      <c r="B186" s="43" t="s">
        <v>349</v>
      </c>
      <c r="C186" s="36">
        <v>1654.884</v>
      </c>
      <c r="D186" s="36">
        <v>756.72654</v>
      </c>
      <c r="E186" s="1">
        <f t="shared" si="8"/>
        <v>45.726863030883131</v>
      </c>
      <c r="F186" s="36">
        <v>447.00214999999997</v>
      </c>
      <c r="G186" s="1">
        <f t="shared" si="9"/>
        <v>169.28923943654411</v>
      </c>
      <c r="H186" s="36"/>
      <c r="I186" s="36"/>
      <c r="J186" s="1" t="str">
        <f t="shared" si="10"/>
        <v xml:space="preserve"> </v>
      </c>
      <c r="K186" s="36"/>
      <c r="L186" s="1" t="str">
        <f t="shared" si="11"/>
        <v xml:space="preserve"> </v>
      </c>
      <c r="M186" s="23"/>
    </row>
    <row r="187" spans="1:13" ht="45" x14ac:dyDescent="0.25">
      <c r="A187" s="31" t="s">
        <v>1201</v>
      </c>
      <c r="B187" s="43" t="s">
        <v>350</v>
      </c>
      <c r="C187" s="36">
        <v>614.27</v>
      </c>
      <c r="D187" s="36">
        <v>47.250340000000001</v>
      </c>
      <c r="E187" s="1">
        <f t="shared" si="8"/>
        <v>7.6921125889266948</v>
      </c>
      <c r="F187" s="36"/>
      <c r="G187" s="1" t="str">
        <f t="shared" si="9"/>
        <v xml:space="preserve"> </v>
      </c>
      <c r="H187" s="36"/>
      <c r="I187" s="36"/>
      <c r="J187" s="1" t="str">
        <f t="shared" si="10"/>
        <v xml:space="preserve"> </v>
      </c>
      <c r="K187" s="36"/>
      <c r="L187" s="1" t="str">
        <f t="shared" si="11"/>
        <v xml:space="preserve"> </v>
      </c>
      <c r="M187" s="23"/>
    </row>
    <row r="188" spans="1:13" ht="45" x14ac:dyDescent="0.25">
      <c r="A188" s="31" t="s">
        <v>1202</v>
      </c>
      <c r="B188" s="43" t="s">
        <v>351</v>
      </c>
      <c r="C188" s="36">
        <v>12081.99792</v>
      </c>
      <c r="D188" s="36">
        <v>2084.8274000000001</v>
      </c>
      <c r="E188" s="1">
        <f t="shared" si="8"/>
        <v>17.255651042191207</v>
      </c>
      <c r="F188" s="36">
        <v>3389.73765</v>
      </c>
      <c r="G188" s="1">
        <f t="shared" si="9"/>
        <v>61.504093096998233</v>
      </c>
      <c r="H188" s="36"/>
      <c r="I188" s="36"/>
      <c r="J188" s="1" t="str">
        <f t="shared" si="10"/>
        <v xml:space="preserve"> </v>
      </c>
      <c r="K188" s="36"/>
      <c r="L188" s="1" t="str">
        <f t="shared" si="11"/>
        <v xml:space="preserve"> </v>
      </c>
      <c r="M188" s="23"/>
    </row>
    <row r="189" spans="1:13" ht="45" x14ac:dyDescent="0.25">
      <c r="A189" s="31" t="s">
        <v>1203</v>
      </c>
      <c r="B189" s="43" t="s">
        <v>352</v>
      </c>
      <c r="C189" s="36">
        <v>3474.0508399999999</v>
      </c>
      <c r="D189" s="36">
        <v>1067.7042200000001</v>
      </c>
      <c r="E189" s="1">
        <f t="shared" si="8"/>
        <v>30.733695883391277</v>
      </c>
      <c r="F189" s="36">
        <v>697.80616999999995</v>
      </c>
      <c r="G189" s="1">
        <f t="shared" si="9"/>
        <v>153.00871014081176</v>
      </c>
      <c r="H189" s="36"/>
      <c r="I189" s="36"/>
      <c r="J189" s="1" t="str">
        <f t="shared" si="10"/>
        <v xml:space="preserve"> </v>
      </c>
      <c r="K189" s="36"/>
      <c r="L189" s="1" t="str">
        <f t="shared" si="11"/>
        <v xml:space="preserve"> </v>
      </c>
      <c r="M189" s="23"/>
    </row>
    <row r="190" spans="1:13" ht="45" x14ac:dyDescent="0.25">
      <c r="A190" s="31" t="s">
        <v>1204</v>
      </c>
      <c r="B190" s="43" t="s">
        <v>353</v>
      </c>
      <c r="C190" s="36">
        <v>3405.1160799999998</v>
      </c>
      <c r="D190" s="36">
        <v>940.88775999999996</v>
      </c>
      <c r="E190" s="1">
        <f t="shared" si="8"/>
        <v>27.631591343576162</v>
      </c>
      <c r="F190" s="36">
        <v>1339.7382299999999</v>
      </c>
      <c r="G190" s="1">
        <f t="shared" si="9"/>
        <v>70.229223808892868</v>
      </c>
      <c r="H190" s="36"/>
      <c r="I190" s="36"/>
      <c r="J190" s="1" t="str">
        <f t="shared" si="10"/>
        <v xml:space="preserve"> </v>
      </c>
      <c r="K190" s="36"/>
      <c r="L190" s="1" t="str">
        <f t="shared" si="11"/>
        <v xml:space="preserve"> </v>
      </c>
      <c r="M190" s="23"/>
    </row>
    <row r="191" spans="1:13" ht="30" x14ac:dyDescent="0.25">
      <c r="A191" s="31" t="s">
        <v>1205</v>
      </c>
      <c r="B191" s="43" t="s">
        <v>354</v>
      </c>
      <c r="C191" s="36">
        <v>34803.063450000001</v>
      </c>
      <c r="D191" s="36">
        <v>8261.90013</v>
      </c>
      <c r="E191" s="1">
        <f t="shared" si="8"/>
        <v>23.739002579096237</v>
      </c>
      <c r="F191" s="36">
        <v>7709.0883800000001</v>
      </c>
      <c r="G191" s="1">
        <f t="shared" si="9"/>
        <v>107.17090948696581</v>
      </c>
      <c r="H191" s="36">
        <v>10271.1749</v>
      </c>
      <c r="I191" s="36">
        <v>2030.4700499999999</v>
      </c>
      <c r="J191" s="1">
        <f t="shared" si="10"/>
        <v>19.768625009004566</v>
      </c>
      <c r="K191" s="36">
        <v>1660.4759300000001</v>
      </c>
      <c r="L191" s="1">
        <f t="shared" si="11"/>
        <v>122.28241393417849</v>
      </c>
      <c r="M191" s="23">
        <v>648.48356999999987</v>
      </c>
    </row>
    <row r="192" spans="1:13" ht="30" x14ac:dyDescent="0.25">
      <c r="A192" s="31" t="s">
        <v>1206</v>
      </c>
      <c r="B192" s="43" t="s">
        <v>355</v>
      </c>
      <c r="C192" s="36">
        <v>10271.1749</v>
      </c>
      <c r="D192" s="36">
        <v>2030.4700499999999</v>
      </c>
      <c r="E192" s="1">
        <f t="shared" si="8"/>
        <v>19.768625009004566</v>
      </c>
      <c r="F192" s="36">
        <v>1660.4759300000001</v>
      </c>
      <c r="G192" s="1">
        <f t="shared" si="9"/>
        <v>122.28241393417849</v>
      </c>
      <c r="H192" s="36">
        <v>10271.1749</v>
      </c>
      <c r="I192" s="36">
        <v>2030.4700499999999</v>
      </c>
      <c r="J192" s="1">
        <f t="shared" si="10"/>
        <v>19.768625009004566</v>
      </c>
      <c r="K192" s="36">
        <v>1660.4759300000001</v>
      </c>
      <c r="L192" s="1">
        <f t="shared" si="11"/>
        <v>122.28241393417849</v>
      </c>
      <c r="M192" s="23">
        <v>648.48356999999987</v>
      </c>
    </row>
    <row r="193" spans="1:13" ht="30" x14ac:dyDescent="0.25">
      <c r="A193" s="31" t="s">
        <v>1207</v>
      </c>
      <c r="B193" s="43" t="s">
        <v>356</v>
      </c>
      <c r="C193" s="36">
        <v>15655.48</v>
      </c>
      <c r="D193" s="36">
        <v>4296.6017899999997</v>
      </c>
      <c r="E193" s="1">
        <f t="shared" si="8"/>
        <v>27.444714502525631</v>
      </c>
      <c r="F193" s="36">
        <v>4024.00047</v>
      </c>
      <c r="G193" s="1">
        <f t="shared" si="9"/>
        <v>106.77438588867759</v>
      </c>
      <c r="H193" s="36"/>
      <c r="I193" s="36"/>
      <c r="J193" s="1" t="str">
        <f t="shared" si="10"/>
        <v xml:space="preserve"> </v>
      </c>
      <c r="K193" s="36"/>
      <c r="L193" s="1" t="str">
        <f t="shared" si="11"/>
        <v xml:space="preserve"> </v>
      </c>
      <c r="M193" s="23"/>
    </row>
    <row r="194" spans="1:13" ht="30" x14ac:dyDescent="0.25">
      <c r="A194" s="31" t="s">
        <v>1208</v>
      </c>
      <c r="B194" s="43" t="s">
        <v>357</v>
      </c>
      <c r="C194" s="36">
        <v>1918.57</v>
      </c>
      <c r="D194" s="36">
        <v>326.20657</v>
      </c>
      <c r="E194" s="1">
        <f t="shared" si="8"/>
        <v>17.002588907363297</v>
      </c>
      <c r="F194" s="36"/>
      <c r="G194" s="1" t="str">
        <f t="shared" si="9"/>
        <v xml:space="preserve"> </v>
      </c>
      <c r="H194" s="36"/>
      <c r="I194" s="36"/>
      <c r="J194" s="1" t="str">
        <f t="shared" si="10"/>
        <v xml:space="preserve"> </v>
      </c>
      <c r="K194" s="36"/>
      <c r="L194" s="1" t="str">
        <f t="shared" si="11"/>
        <v xml:space="preserve"> </v>
      </c>
      <c r="M194" s="23"/>
    </row>
    <row r="195" spans="1:13" ht="30" x14ac:dyDescent="0.25">
      <c r="A195" s="31" t="s">
        <v>1209</v>
      </c>
      <c r="B195" s="43" t="s">
        <v>358</v>
      </c>
      <c r="C195" s="36">
        <v>5556.1299600000002</v>
      </c>
      <c r="D195" s="36">
        <v>1312.4575500000001</v>
      </c>
      <c r="E195" s="1">
        <f t="shared" si="8"/>
        <v>23.621793576621091</v>
      </c>
      <c r="F195" s="36">
        <v>1730.0148999999999</v>
      </c>
      <c r="G195" s="1">
        <f t="shared" si="9"/>
        <v>75.863944871226266</v>
      </c>
      <c r="H195" s="36"/>
      <c r="I195" s="36"/>
      <c r="J195" s="1" t="str">
        <f t="shared" si="10"/>
        <v xml:space="preserve"> </v>
      </c>
      <c r="K195" s="36"/>
      <c r="L195" s="1" t="str">
        <f t="shared" si="11"/>
        <v xml:space="preserve"> </v>
      </c>
      <c r="M195" s="23"/>
    </row>
    <row r="196" spans="1:13" ht="30" x14ac:dyDescent="0.25">
      <c r="A196" s="31" t="s">
        <v>1210</v>
      </c>
      <c r="B196" s="43" t="s">
        <v>359</v>
      </c>
      <c r="C196" s="36">
        <v>411.97859</v>
      </c>
      <c r="D196" s="36">
        <v>81.595240000000004</v>
      </c>
      <c r="E196" s="1">
        <f t="shared" si="8"/>
        <v>19.805699126257995</v>
      </c>
      <c r="F196" s="36">
        <v>75.432270000000003</v>
      </c>
      <c r="G196" s="1">
        <f t="shared" si="9"/>
        <v>108.17020354816313</v>
      </c>
      <c r="H196" s="36"/>
      <c r="I196" s="36"/>
      <c r="J196" s="1" t="str">
        <f t="shared" si="10"/>
        <v xml:space="preserve"> </v>
      </c>
      <c r="K196" s="36"/>
      <c r="L196" s="1" t="str">
        <f t="shared" si="11"/>
        <v xml:space="preserve"> </v>
      </c>
      <c r="M196" s="23"/>
    </row>
    <row r="197" spans="1:13" ht="30" x14ac:dyDescent="0.25">
      <c r="A197" s="31" t="s">
        <v>1211</v>
      </c>
      <c r="B197" s="43" t="s">
        <v>360</v>
      </c>
      <c r="C197" s="36">
        <v>989.73</v>
      </c>
      <c r="D197" s="36">
        <v>214.56892999999999</v>
      </c>
      <c r="E197" s="1">
        <f t="shared" si="8"/>
        <v>21.679541895264364</v>
      </c>
      <c r="F197" s="36">
        <v>219.16480999999999</v>
      </c>
      <c r="G197" s="1">
        <f t="shared" si="9"/>
        <v>97.903002767643216</v>
      </c>
      <c r="H197" s="36"/>
      <c r="I197" s="36"/>
      <c r="J197" s="1" t="str">
        <f t="shared" si="10"/>
        <v xml:space="preserve"> </v>
      </c>
      <c r="K197" s="36"/>
      <c r="L197" s="1" t="str">
        <f t="shared" si="11"/>
        <v xml:space="preserve"> </v>
      </c>
      <c r="M197" s="23"/>
    </row>
    <row r="198" spans="1:13" ht="75" x14ac:dyDescent="0.25">
      <c r="A198" s="31" t="s">
        <v>1212</v>
      </c>
      <c r="B198" s="43" t="s">
        <v>361</v>
      </c>
      <c r="C198" s="36">
        <v>1.3667800000000001</v>
      </c>
      <c r="D198" s="36">
        <v>1.1295999999999999</v>
      </c>
      <c r="E198" s="1">
        <f t="shared" ref="E198:E261" si="12">IF(C198=0," ",IF(D198/C198*100&gt;200,"свыше 200",IF(D198/C198&gt;0,D198/C198*100,"")))</f>
        <v>82.646804899105916</v>
      </c>
      <c r="F198" s="36">
        <v>0.11092</v>
      </c>
      <c r="G198" s="1" t="str">
        <f t="shared" ref="G198:G261" si="13">IF(F198=0," ",IF(D198/F198*100&gt;200,"свыше 200",IF(D198/F198&gt;0,D198/F198*100,"")))</f>
        <v>свыше 200</v>
      </c>
      <c r="H198" s="36">
        <v>1.3667800000000001</v>
      </c>
      <c r="I198" s="36">
        <v>1.1295999999999999</v>
      </c>
      <c r="J198" s="1">
        <f t="shared" si="10"/>
        <v>82.646804899105916</v>
      </c>
      <c r="K198" s="36">
        <v>0.11092</v>
      </c>
      <c r="L198" s="1" t="str">
        <f t="shared" si="11"/>
        <v>свыше 200</v>
      </c>
      <c r="M198" s="23">
        <v>1.03962</v>
      </c>
    </row>
    <row r="199" spans="1:13" ht="30" x14ac:dyDescent="0.25">
      <c r="A199" s="31" t="s">
        <v>1213</v>
      </c>
      <c r="B199" s="43" t="s">
        <v>362</v>
      </c>
      <c r="C199" s="36">
        <v>1079.96207</v>
      </c>
      <c r="D199" s="36">
        <v>375.1798</v>
      </c>
      <c r="E199" s="1">
        <f t="shared" si="12"/>
        <v>34.74009045521386</v>
      </c>
      <c r="F199" s="36">
        <v>235.74071000000001</v>
      </c>
      <c r="G199" s="1">
        <f t="shared" si="13"/>
        <v>159.14934675474592</v>
      </c>
      <c r="H199" s="36">
        <v>457.94596999999999</v>
      </c>
      <c r="I199" s="36">
        <v>104.86190000000001</v>
      </c>
      <c r="J199" s="1">
        <f t="shared" ref="J199:J262" si="14">IF(H199=0," ",IF(I199/H199*100&gt;200,"свыше 200",IF(I199/H199&gt;0,I199/H199*100,"")))</f>
        <v>22.898312654656618</v>
      </c>
      <c r="K199" s="36">
        <v>68.926090000000002</v>
      </c>
      <c r="L199" s="1">
        <f t="shared" ref="L199:L262" si="15">IF(K199=0," ",IF(I199/K199*100&gt;200,"свыше 200",IF(I199/K199&gt;0,I199/K199*100,"")))</f>
        <v>152.13673080831947</v>
      </c>
      <c r="M199" s="23">
        <v>28.861900000000006</v>
      </c>
    </row>
    <row r="200" spans="1:13" ht="30" x14ac:dyDescent="0.25">
      <c r="A200" s="31" t="s">
        <v>1214</v>
      </c>
      <c r="B200" s="43" t="s">
        <v>363</v>
      </c>
      <c r="C200" s="36">
        <v>82.001000000000005</v>
      </c>
      <c r="D200" s="36">
        <v>46.19021</v>
      </c>
      <c r="E200" s="1">
        <f t="shared" si="12"/>
        <v>56.328837453201785</v>
      </c>
      <c r="F200" s="36">
        <v>44.226590000000002</v>
      </c>
      <c r="G200" s="1">
        <f t="shared" si="13"/>
        <v>104.43990820906608</v>
      </c>
      <c r="H200" s="36"/>
      <c r="I200" s="36"/>
      <c r="J200" s="1" t="str">
        <f t="shared" si="14"/>
        <v xml:space="preserve"> </v>
      </c>
      <c r="K200" s="36"/>
      <c r="L200" s="1" t="str">
        <f t="shared" si="15"/>
        <v xml:space="preserve"> </v>
      </c>
      <c r="M200" s="23"/>
    </row>
    <row r="201" spans="1:13" ht="60" x14ac:dyDescent="0.25">
      <c r="A201" s="31" t="s">
        <v>1215</v>
      </c>
      <c r="B201" s="43" t="s">
        <v>364</v>
      </c>
      <c r="C201" s="36">
        <v>82.001000000000005</v>
      </c>
      <c r="D201" s="36">
        <v>46.19021</v>
      </c>
      <c r="E201" s="1">
        <f t="shared" si="12"/>
        <v>56.328837453201785</v>
      </c>
      <c r="F201" s="36">
        <v>44.209020000000002</v>
      </c>
      <c r="G201" s="1">
        <f t="shared" si="13"/>
        <v>104.48141578347585</v>
      </c>
      <c r="H201" s="36"/>
      <c r="I201" s="36"/>
      <c r="J201" s="1" t="str">
        <f t="shared" si="14"/>
        <v xml:space="preserve"> </v>
      </c>
      <c r="K201" s="36"/>
      <c r="L201" s="1" t="str">
        <f t="shared" si="15"/>
        <v xml:space="preserve"> </v>
      </c>
      <c r="M201" s="23"/>
    </row>
    <row r="202" spans="1:13" ht="75" x14ac:dyDescent="0.25">
      <c r="A202" s="31" t="s">
        <v>1216</v>
      </c>
      <c r="B202" s="43" t="s">
        <v>365</v>
      </c>
      <c r="C202" s="36"/>
      <c r="D202" s="36"/>
      <c r="E202" s="1" t="str">
        <f t="shared" si="12"/>
        <v xml:space="preserve"> </v>
      </c>
      <c r="F202" s="36">
        <v>1.7569999999999999E-2</v>
      </c>
      <c r="G202" s="1" t="str">
        <f t="shared" si="13"/>
        <v/>
      </c>
      <c r="H202" s="36"/>
      <c r="I202" s="36"/>
      <c r="J202" s="1" t="str">
        <f t="shared" si="14"/>
        <v xml:space="preserve"> </v>
      </c>
      <c r="K202" s="36"/>
      <c r="L202" s="1" t="str">
        <f t="shared" si="15"/>
        <v xml:space="preserve"> </v>
      </c>
      <c r="M202" s="23"/>
    </row>
    <row r="203" spans="1:13" ht="30" x14ac:dyDescent="0.25">
      <c r="A203" s="31" t="s">
        <v>1217</v>
      </c>
      <c r="B203" s="43" t="s">
        <v>366</v>
      </c>
      <c r="C203" s="36">
        <v>997.96106999999995</v>
      </c>
      <c r="D203" s="36">
        <v>328.98959000000002</v>
      </c>
      <c r="E203" s="1">
        <f t="shared" si="12"/>
        <v>32.966174722627208</v>
      </c>
      <c r="F203" s="36">
        <v>191.39178000000001</v>
      </c>
      <c r="G203" s="1">
        <f t="shared" si="13"/>
        <v>171.89327044244013</v>
      </c>
      <c r="H203" s="36">
        <v>457.94596999999999</v>
      </c>
      <c r="I203" s="36">
        <v>104.86190000000001</v>
      </c>
      <c r="J203" s="1">
        <f t="shared" si="14"/>
        <v>22.898312654656618</v>
      </c>
      <c r="K203" s="36">
        <v>68.864919999999998</v>
      </c>
      <c r="L203" s="1">
        <f t="shared" si="15"/>
        <v>152.27186788280596</v>
      </c>
      <c r="M203" s="23">
        <v>28.861900000000006</v>
      </c>
    </row>
    <row r="204" spans="1:13" ht="60" x14ac:dyDescent="0.25">
      <c r="A204" s="31" t="s">
        <v>1218</v>
      </c>
      <c r="B204" s="43" t="s">
        <v>367</v>
      </c>
      <c r="C204" s="36">
        <v>457.94596999999999</v>
      </c>
      <c r="D204" s="36">
        <v>104.86190000000001</v>
      </c>
      <c r="E204" s="1">
        <f t="shared" si="12"/>
        <v>22.898312654656618</v>
      </c>
      <c r="F204" s="36">
        <v>68.864919999999998</v>
      </c>
      <c r="G204" s="1">
        <f t="shared" si="13"/>
        <v>152.27186788280596</v>
      </c>
      <c r="H204" s="36">
        <v>457.94596999999999</v>
      </c>
      <c r="I204" s="36">
        <v>104.86190000000001</v>
      </c>
      <c r="J204" s="1">
        <f t="shared" si="14"/>
        <v>22.898312654656618</v>
      </c>
      <c r="K204" s="36">
        <v>68.864919999999998</v>
      </c>
      <c r="L204" s="1">
        <f t="shared" si="15"/>
        <v>152.27186788280596</v>
      </c>
      <c r="M204" s="23">
        <v>28.861900000000006</v>
      </c>
    </row>
    <row r="205" spans="1:13" ht="45" x14ac:dyDescent="0.25">
      <c r="A205" s="31" t="s">
        <v>1219</v>
      </c>
      <c r="B205" s="43" t="s">
        <v>368</v>
      </c>
      <c r="C205" s="36">
        <v>539.74400000000003</v>
      </c>
      <c r="D205" s="36">
        <v>224.12769</v>
      </c>
      <c r="E205" s="1">
        <f t="shared" si="12"/>
        <v>41.524813615343568</v>
      </c>
      <c r="F205" s="36">
        <v>122.52686</v>
      </c>
      <c r="G205" s="1">
        <f t="shared" si="13"/>
        <v>182.92127130328814</v>
      </c>
      <c r="H205" s="36"/>
      <c r="I205" s="36"/>
      <c r="J205" s="1" t="str">
        <f t="shared" si="14"/>
        <v xml:space="preserve"> </v>
      </c>
      <c r="K205" s="36"/>
      <c r="L205" s="1" t="str">
        <f t="shared" si="15"/>
        <v xml:space="preserve"> </v>
      </c>
      <c r="M205" s="23"/>
    </row>
    <row r="206" spans="1:13" ht="45" x14ac:dyDescent="0.25">
      <c r="A206" s="31" t="s">
        <v>1220</v>
      </c>
      <c r="B206" s="43" t="s">
        <v>369</v>
      </c>
      <c r="C206" s="36">
        <v>0.27110000000000001</v>
      </c>
      <c r="D206" s="36"/>
      <c r="E206" s="1" t="str">
        <f t="shared" si="12"/>
        <v/>
      </c>
      <c r="F206" s="36"/>
      <c r="G206" s="1" t="str">
        <f t="shared" si="13"/>
        <v xml:space="preserve"> </v>
      </c>
      <c r="H206" s="36"/>
      <c r="I206" s="36"/>
      <c r="J206" s="1" t="str">
        <f t="shared" si="14"/>
        <v xml:space="preserve"> </v>
      </c>
      <c r="K206" s="36"/>
      <c r="L206" s="1" t="str">
        <f t="shared" si="15"/>
        <v xml:space="preserve"> </v>
      </c>
      <c r="M206" s="23"/>
    </row>
    <row r="207" spans="1:13" ht="45" x14ac:dyDescent="0.25">
      <c r="A207" s="31" t="s">
        <v>1221</v>
      </c>
      <c r="B207" s="43" t="s">
        <v>370</v>
      </c>
      <c r="C207" s="36"/>
      <c r="D207" s="36"/>
      <c r="E207" s="1" t="str">
        <f t="shared" si="12"/>
        <v xml:space="preserve"> </v>
      </c>
      <c r="F207" s="36">
        <v>0.12234</v>
      </c>
      <c r="G207" s="1" t="str">
        <f t="shared" si="13"/>
        <v/>
      </c>
      <c r="H207" s="36"/>
      <c r="I207" s="36"/>
      <c r="J207" s="1" t="str">
        <f t="shared" si="14"/>
        <v xml:space="preserve"> </v>
      </c>
      <c r="K207" s="36">
        <v>6.1170000000000002E-2</v>
      </c>
      <c r="L207" s="1" t="str">
        <f t="shared" si="15"/>
        <v/>
      </c>
      <c r="M207" s="23"/>
    </row>
    <row r="208" spans="1:13" ht="75" x14ac:dyDescent="0.25">
      <c r="A208" s="31" t="s">
        <v>1222</v>
      </c>
      <c r="B208" s="43" t="s">
        <v>371</v>
      </c>
      <c r="C208" s="36"/>
      <c r="D208" s="36"/>
      <c r="E208" s="1" t="str">
        <f t="shared" si="12"/>
        <v xml:space="preserve"> </v>
      </c>
      <c r="F208" s="36">
        <v>0.12234</v>
      </c>
      <c r="G208" s="1" t="str">
        <f t="shared" si="13"/>
        <v/>
      </c>
      <c r="H208" s="36"/>
      <c r="I208" s="36"/>
      <c r="J208" s="1" t="str">
        <f t="shared" si="14"/>
        <v xml:space="preserve"> </v>
      </c>
      <c r="K208" s="36">
        <v>6.1170000000000002E-2</v>
      </c>
      <c r="L208" s="1" t="str">
        <f t="shared" si="15"/>
        <v/>
      </c>
      <c r="M208" s="23"/>
    </row>
    <row r="209" spans="1:13" ht="30" x14ac:dyDescent="0.25">
      <c r="A209" s="31" t="s">
        <v>1223</v>
      </c>
      <c r="B209" s="43" t="s">
        <v>372</v>
      </c>
      <c r="C209" s="36"/>
      <c r="D209" s="36"/>
      <c r="E209" s="1" t="str">
        <f t="shared" si="12"/>
        <v xml:space="preserve"> </v>
      </c>
      <c r="F209" s="36">
        <v>0.93074999999999997</v>
      </c>
      <c r="G209" s="1" t="str">
        <f t="shared" si="13"/>
        <v/>
      </c>
      <c r="H209" s="36"/>
      <c r="I209" s="36"/>
      <c r="J209" s="1" t="str">
        <f t="shared" si="14"/>
        <v xml:space="preserve"> </v>
      </c>
      <c r="K209" s="36"/>
      <c r="L209" s="1" t="str">
        <f t="shared" si="15"/>
        <v xml:space="preserve"> </v>
      </c>
      <c r="M209" s="23"/>
    </row>
    <row r="210" spans="1:13" ht="30" x14ac:dyDescent="0.25">
      <c r="A210" s="31" t="s">
        <v>1224</v>
      </c>
      <c r="B210" s="43" t="s">
        <v>373</v>
      </c>
      <c r="C210" s="36"/>
      <c r="D210" s="36"/>
      <c r="E210" s="1" t="str">
        <f t="shared" si="12"/>
        <v xml:space="preserve"> </v>
      </c>
      <c r="F210" s="36">
        <v>0.93074999999999997</v>
      </c>
      <c r="G210" s="1" t="str">
        <f t="shared" si="13"/>
        <v/>
      </c>
      <c r="H210" s="36"/>
      <c r="I210" s="36"/>
      <c r="J210" s="1" t="str">
        <f t="shared" si="14"/>
        <v xml:space="preserve"> </v>
      </c>
      <c r="K210" s="36"/>
      <c r="L210" s="1" t="str">
        <f t="shared" si="15"/>
        <v xml:space="preserve"> </v>
      </c>
      <c r="M210" s="23"/>
    </row>
    <row r="211" spans="1:13" ht="90" x14ac:dyDescent="0.25">
      <c r="A211" s="31" t="s">
        <v>1225</v>
      </c>
      <c r="B211" s="43" t="s">
        <v>374</v>
      </c>
      <c r="C211" s="36"/>
      <c r="D211" s="36"/>
      <c r="E211" s="1" t="str">
        <f t="shared" si="12"/>
        <v xml:space="preserve"> </v>
      </c>
      <c r="F211" s="36">
        <v>0.93074999999999997</v>
      </c>
      <c r="G211" s="1" t="str">
        <f t="shared" si="13"/>
        <v/>
      </c>
      <c r="H211" s="36"/>
      <c r="I211" s="36"/>
      <c r="J211" s="1" t="str">
        <f t="shared" si="14"/>
        <v xml:space="preserve"> </v>
      </c>
      <c r="K211" s="36"/>
      <c r="L211" s="1" t="str">
        <f t="shared" si="15"/>
        <v xml:space="preserve"> </v>
      </c>
      <c r="M211" s="23"/>
    </row>
    <row r="212" spans="1:13" ht="30" x14ac:dyDescent="0.25">
      <c r="A212" s="31" t="s">
        <v>1226</v>
      </c>
      <c r="B212" s="43" t="s">
        <v>375</v>
      </c>
      <c r="C212" s="36">
        <v>2749.8329199999998</v>
      </c>
      <c r="D212" s="36">
        <v>230.2285</v>
      </c>
      <c r="E212" s="1">
        <f t="shared" si="12"/>
        <v>8.372454134413374</v>
      </c>
      <c r="F212" s="36">
        <v>32.158999999999999</v>
      </c>
      <c r="G212" s="1" t="str">
        <f t="shared" si="13"/>
        <v>свыше 200</v>
      </c>
      <c r="H212" s="36">
        <v>1809.8329200000001</v>
      </c>
      <c r="I212" s="36"/>
      <c r="J212" s="1" t="str">
        <f t="shared" si="14"/>
        <v/>
      </c>
      <c r="K212" s="36"/>
      <c r="L212" s="1" t="str">
        <f t="shared" si="15"/>
        <v xml:space="preserve"> </v>
      </c>
      <c r="M212" s="23"/>
    </row>
    <row r="213" spans="1:13" ht="30" x14ac:dyDescent="0.25">
      <c r="A213" s="31" t="s">
        <v>1227</v>
      </c>
      <c r="B213" s="43" t="s">
        <v>376</v>
      </c>
      <c r="C213" s="36">
        <v>2749.8329199999998</v>
      </c>
      <c r="D213" s="36">
        <v>230.2285</v>
      </c>
      <c r="E213" s="1">
        <f t="shared" si="12"/>
        <v>8.372454134413374</v>
      </c>
      <c r="F213" s="36">
        <v>32.158999999999999</v>
      </c>
      <c r="G213" s="1" t="str">
        <f t="shared" si="13"/>
        <v>свыше 200</v>
      </c>
      <c r="H213" s="36">
        <v>1809.8329200000001</v>
      </c>
      <c r="I213" s="36"/>
      <c r="J213" s="1" t="str">
        <f t="shared" si="14"/>
        <v/>
      </c>
      <c r="K213" s="36"/>
      <c r="L213" s="1" t="str">
        <f t="shared" si="15"/>
        <v xml:space="preserve"> </v>
      </c>
      <c r="M213" s="23"/>
    </row>
    <row r="214" spans="1:13" ht="30" x14ac:dyDescent="0.25">
      <c r="A214" s="31" t="s">
        <v>1228</v>
      </c>
      <c r="B214" s="43" t="s">
        <v>377</v>
      </c>
      <c r="C214" s="36">
        <v>1809.8329200000001</v>
      </c>
      <c r="D214" s="36"/>
      <c r="E214" s="1" t="str">
        <f t="shared" si="12"/>
        <v/>
      </c>
      <c r="F214" s="36"/>
      <c r="G214" s="1" t="str">
        <f t="shared" si="13"/>
        <v xml:space="preserve"> </v>
      </c>
      <c r="H214" s="36">
        <v>1809.8329200000001</v>
      </c>
      <c r="I214" s="36"/>
      <c r="J214" s="1" t="str">
        <f t="shared" si="14"/>
        <v/>
      </c>
      <c r="K214" s="36"/>
      <c r="L214" s="1" t="str">
        <f t="shared" si="15"/>
        <v xml:space="preserve"> </v>
      </c>
      <c r="M214" s="23"/>
    </row>
    <row r="215" spans="1:13" ht="30" x14ac:dyDescent="0.25">
      <c r="A215" s="31" t="s">
        <v>1229</v>
      </c>
      <c r="B215" s="43" t="s">
        <v>378</v>
      </c>
      <c r="C215" s="36">
        <v>790</v>
      </c>
      <c r="D215" s="36">
        <v>58.054499999999997</v>
      </c>
      <c r="E215" s="1">
        <f t="shared" si="12"/>
        <v>7.3486708860759489</v>
      </c>
      <c r="F215" s="36">
        <v>29</v>
      </c>
      <c r="G215" s="1" t="str">
        <f t="shared" si="13"/>
        <v>свыше 200</v>
      </c>
      <c r="H215" s="36"/>
      <c r="I215" s="36"/>
      <c r="J215" s="1" t="str">
        <f t="shared" si="14"/>
        <v xml:space="preserve"> </v>
      </c>
      <c r="K215" s="36"/>
      <c r="L215" s="1" t="str">
        <f t="shared" si="15"/>
        <v xml:space="preserve"> </v>
      </c>
      <c r="M215" s="23"/>
    </row>
    <row r="216" spans="1:13" ht="30" x14ac:dyDescent="0.25">
      <c r="A216" s="31" t="s">
        <v>1230</v>
      </c>
      <c r="B216" s="43" t="s">
        <v>379</v>
      </c>
      <c r="C216" s="36">
        <v>150</v>
      </c>
      <c r="D216" s="36">
        <v>172.17400000000001</v>
      </c>
      <c r="E216" s="1">
        <f t="shared" si="12"/>
        <v>114.78266666666667</v>
      </c>
      <c r="F216" s="36">
        <v>3.1589999999999998</v>
      </c>
      <c r="G216" s="1" t="str">
        <f t="shared" si="13"/>
        <v>свыше 200</v>
      </c>
      <c r="H216" s="36"/>
      <c r="I216" s="36"/>
      <c r="J216" s="1" t="str">
        <f t="shared" si="14"/>
        <v xml:space="preserve"> </v>
      </c>
      <c r="K216" s="36"/>
      <c r="L216" s="1" t="str">
        <f t="shared" si="15"/>
        <v xml:space="preserve"> </v>
      </c>
      <c r="M216" s="23"/>
    </row>
    <row r="217" spans="1:13" ht="45" x14ac:dyDescent="0.25">
      <c r="A217" s="31" t="s">
        <v>1231</v>
      </c>
      <c r="B217" s="43" t="s">
        <v>380</v>
      </c>
      <c r="C217" s="36">
        <v>127069.33293999999</v>
      </c>
      <c r="D217" s="36">
        <v>32407.106629999998</v>
      </c>
      <c r="E217" s="1">
        <f t="shared" si="12"/>
        <v>25.503483712550917</v>
      </c>
      <c r="F217" s="36">
        <v>29688.044849999998</v>
      </c>
      <c r="G217" s="1">
        <f t="shared" si="13"/>
        <v>109.15877685357242</v>
      </c>
      <c r="H217" s="36">
        <v>19.869720000000001</v>
      </c>
      <c r="I217" s="36">
        <v>4.6870900000000004</v>
      </c>
      <c r="J217" s="1">
        <f t="shared" si="14"/>
        <v>23.589109459016029</v>
      </c>
      <c r="K217" s="36">
        <v>4.9674300000000002</v>
      </c>
      <c r="L217" s="1">
        <f t="shared" si="15"/>
        <v>94.356437836064117</v>
      </c>
      <c r="M217" s="23">
        <v>4.6870900000000004</v>
      </c>
    </row>
    <row r="218" spans="1:13" ht="45" x14ac:dyDescent="0.25">
      <c r="A218" s="31" t="s">
        <v>1232</v>
      </c>
      <c r="B218" s="43" t="s">
        <v>381</v>
      </c>
      <c r="C218" s="36">
        <v>87779.508230000007</v>
      </c>
      <c r="D218" s="36">
        <v>22488.422320000001</v>
      </c>
      <c r="E218" s="1">
        <f t="shared" si="12"/>
        <v>25.619216572819937</v>
      </c>
      <c r="F218" s="36">
        <v>20498.567309999999</v>
      </c>
      <c r="G218" s="1">
        <f t="shared" si="13"/>
        <v>109.7072882212079</v>
      </c>
      <c r="H218" s="36">
        <v>19.869720000000001</v>
      </c>
      <c r="I218" s="36">
        <v>4.6870900000000004</v>
      </c>
      <c r="J218" s="1">
        <f t="shared" si="14"/>
        <v>23.589109459016029</v>
      </c>
      <c r="K218" s="36">
        <v>4.9674300000000002</v>
      </c>
      <c r="L218" s="1">
        <f t="shared" si="15"/>
        <v>94.356437836064117</v>
      </c>
      <c r="M218" s="23">
        <v>4.6870900000000004</v>
      </c>
    </row>
    <row r="219" spans="1:13" ht="60" x14ac:dyDescent="0.25">
      <c r="A219" s="31" t="s">
        <v>1233</v>
      </c>
      <c r="B219" s="43" t="s">
        <v>382</v>
      </c>
      <c r="C219" s="36">
        <v>19.869720000000001</v>
      </c>
      <c r="D219" s="36">
        <v>4.6870900000000004</v>
      </c>
      <c r="E219" s="1">
        <f t="shared" si="12"/>
        <v>23.589109459016029</v>
      </c>
      <c r="F219" s="36">
        <v>4.9674300000000002</v>
      </c>
      <c r="G219" s="1">
        <f t="shared" si="13"/>
        <v>94.356437836064117</v>
      </c>
      <c r="H219" s="36">
        <v>19.869720000000001</v>
      </c>
      <c r="I219" s="36">
        <v>4.6870900000000004</v>
      </c>
      <c r="J219" s="1">
        <f t="shared" si="14"/>
        <v>23.589109459016029</v>
      </c>
      <c r="K219" s="36">
        <v>4.9674300000000002</v>
      </c>
      <c r="L219" s="1">
        <f t="shared" si="15"/>
        <v>94.356437836064117</v>
      </c>
      <c r="M219" s="23">
        <v>4.6870900000000004</v>
      </c>
    </row>
    <row r="220" spans="1:13" ht="45" x14ac:dyDescent="0.25">
      <c r="A220" s="31" t="s">
        <v>1234</v>
      </c>
      <c r="B220" s="43" t="s">
        <v>383</v>
      </c>
      <c r="C220" s="36">
        <v>66482.217999999993</v>
      </c>
      <c r="D220" s="36">
        <v>17684.73027</v>
      </c>
      <c r="E220" s="1">
        <f t="shared" si="12"/>
        <v>26.600692338513738</v>
      </c>
      <c r="F220" s="36">
        <v>14407.88479</v>
      </c>
      <c r="G220" s="1">
        <f t="shared" si="13"/>
        <v>122.74341811973915</v>
      </c>
      <c r="H220" s="36"/>
      <c r="I220" s="36"/>
      <c r="J220" s="1" t="str">
        <f t="shared" si="14"/>
        <v xml:space="preserve"> </v>
      </c>
      <c r="K220" s="36"/>
      <c r="L220" s="1" t="str">
        <f t="shared" si="15"/>
        <v xml:space="preserve"> </v>
      </c>
      <c r="M220" s="23"/>
    </row>
    <row r="221" spans="1:13" ht="45" x14ac:dyDescent="0.25">
      <c r="A221" s="31" t="s">
        <v>1235</v>
      </c>
      <c r="B221" s="43" t="s">
        <v>384</v>
      </c>
      <c r="C221" s="36">
        <v>5691.79</v>
      </c>
      <c r="D221" s="36">
        <v>198.61617000000001</v>
      </c>
      <c r="E221" s="1">
        <f t="shared" si="12"/>
        <v>3.4895203442150891</v>
      </c>
      <c r="F221" s="36"/>
      <c r="G221" s="1" t="str">
        <f t="shared" si="13"/>
        <v xml:space="preserve"> </v>
      </c>
      <c r="H221" s="36"/>
      <c r="I221" s="36"/>
      <c r="J221" s="1" t="str">
        <f t="shared" si="14"/>
        <v xml:space="preserve"> </v>
      </c>
      <c r="K221" s="36"/>
      <c r="L221" s="1" t="str">
        <f t="shared" si="15"/>
        <v xml:space="preserve"> </v>
      </c>
      <c r="M221" s="23"/>
    </row>
    <row r="222" spans="1:13" ht="45" x14ac:dyDescent="0.25">
      <c r="A222" s="31" t="s">
        <v>1236</v>
      </c>
      <c r="B222" s="43" t="s">
        <v>385</v>
      </c>
      <c r="C222" s="36">
        <v>5773.4976699999997</v>
      </c>
      <c r="D222" s="36">
        <v>1786.8785600000001</v>
      </c>
      <c r="E222" s="1">
        <f t="shared" si="12"/>
        <v>30.949671449334804</v>
      </c>
      <c r="F222" s="36">
        <v>2402.1439300000002</v>
      </c>
      <c r="G222" s="1">
        <f t="shared" si="13"/>
        <v>74.386823274157436</v>
      </c>
      <c r="H222" s="36"/>
      <c r="I222" s="36"/>
      <c r="J222" s="1" t="str">
        <f t="shared" si="14"/>
        <v xml:space="preserve"> </v>
      </c>
      <c r="K222" s="36"/>
      <c r="L222" s="1" t="str">
        <f t="shared" si="15"/>
        <v xml:space="preserve"> </v>
      </c>
      <c r="M222" s="23"/>
    </row>
    <row r="223" spans="1:13" ht="45" x14ac:dyDescent="0.25">
      <c r="A223" s="31" t="s">
        <v>1237</v>
      </c>
      <c r="B223" s="43" t="s">
        <v>386</v>
      </c>
      <c r="C223" s="36">
        <v>1193.0861299999999</v>
      </c>
      <c r="D223" s="36">
        <v>115.40555000000001</v>
      </c>
      <c r="E223" s="1">
        <f t="shared" si="12"/>
        <v>9.6728599133073487</v>
      </c>
      <c r="F223" s="36">
        <v>1297.9597900000001</v>
      </c>
      <c r="G223" s="1">
        <f t="shared" si="13"/>
        <v>8.8913039440150907</v>
      </c>
      <c r="H223" s="36"/>
      <c r="I223" s="36"/>
      <c r="J223" s="1" t="str">
        <f t="shared" si="14"/>
        <v xml:space="preserve"> </v>
      </c>
      <c r="K223" s="36"/>
      <c r="L223" s="1" t="str">
        <f t="shared" si="15"/>
        <v xml:space="preserve"> </v>
      </c>
      <c r="M223" s="23"/>
    </row>
    <row r="224" spans="1:13" ht="45" x14ac:dyDescent="0.25">
      <c r="A224" s="31" t="s">
        <v>1238</v>
      </c>
      <c r="B224" s="43" t="s">
        <v>387</v>
      </c>
      <c r="C224" s="36">
        <v>8619.0467100000005</v>
      </c>
      <c r="D224" s="36">
        <v>2698.1046799999999</v>
      </c>
      <c r="E224" s="1">
        <f t="shared" si="12"/>
        <v>31.303980251894931</v>
      </c>
      <c r="F224" s="36">
        <v>2385.6113700000001</v>
      </c>
      <c r="G224" s="1">
        <f t="shared" si="13"/>
        <v>113.09908704870064</v>
      </c>
      <c r="H224" s="36"/>
      <c r="I224" s="36"/>
      <c r="J224" s="1" t="str">
        <f t="shared" si="14"/>
        <v xml:space="preserve"> </v>
      </c>
      <c r="K224" s="36"/>
      <c r="L224" s="1" t="str">
        <f t="shared" si="15"/>
        <v xml:space="preserve"> </v>
      </c>
      <c r="M224" s="23"/>
    </row>
    <row r="225" spans="1:13" ht="60" x14ac:dyDescent="0.25">
      <c r="A225" s="31" t="s">
        <v>1239</v>
      </c>
      <c r="B225" s="43" t="s">
        <v>388</v>
      </c>
      <c r="C225" s="36">
        <v>39289.824710000001</v>
      </c>
      <c r="D225" s="36">
        <v>9918.6843100000006</v>
      </c>
      <c r="E225" s="1">
        <f t="shared" si="12"/>
        <v>25.244918711677293</v>
      </c>
      <c r="F225" s="36">
        <v>9189.4775399999999</v>
      </c>
      <c r="G225" s="1">
        <f t="shared" si="13"/>
        <v>107.93523643565051</v>
      </c>
      <c r="H225" s="36"/>
      <c r="I225" s="36"/>
      <c r="J225" s="1" t="str">
        <f t="shared" si="14"/>
        <v xml:space="preserve"> </v>
      </c>
      <c r="K225" s="36"/>
      <c r="L225" s="1" t="str">
        <f t="shared" si="15"/>
        <v xml:space="preserve"> </v>
      </c>
      <c r="M225" s="23"/>
    </row>
    <row r="226" spans="1:13" ht="60" x14ac:dyDescent="0.25">
      <c r="A226" s="31" t="s">
        <v>1240</v>
      </c>
      <c r="B226" s="43" t="s">
        <v>389</v>
      </c>
      <c r="C226" s="36">
        <v>34741.53757</v>
      </c>
      <c r="D226" s="36">
        <v>9583.5604500000009</v>
      </c>
      <c r="E226" s="1">
        <f t="shared" si="12"/>
        <v>27.585308884761606</v>
      </c>
      <c r="F226" s="36">
        <v>8709.3308899999993</v>
      </c>
      <c r="G226" s="1">
        <f t="shared" si="13"/>
        <v>110.03784987666259</v>
      </c>
      <c r="H226" s="36"/>
      <c r="I226" s="36"/>
      <c r="J226" s="1" t="str">
        <f t="shared" si="14"/>
        <v xml:space="preserve"> </v>
      </c>
      <c r="K226" s="36"/>
      <c r="L226" s="1" t="str">
        <f t="shared" si="15"/>
        <v xml:space="preserve"> </v>
      </c>
      <c r="M226" s="23"/>
    </row>
    <row r="227" spans="1:13" ht="60" x14ac:dyDescent="0.25">
      <c r="A227" s="31" t="s">
        <v>1241</v>
      </c>
      <c r="B227" s="43" t="s">
        <v>390</v>
      </c>
      <c r="C227" s="36">
        <v>386.65100000000001</v>
      </c>
      <c r="D227" s="36">
        <v>98.190870000000004</v>
      </c>
      <c r="E227" s="1">
        <f t="shared" si="12"/>
        <v>25.395219461478181</v>
      </c>
      <c r="F227" s="36">
        <v>219.81358</v>
      </c>
      <c r="G227" s="1">
        <f t="shared" si="13"/>
        <v>44.670065425439134</v>
      </c>
      <c r="H227" s="36"/>
      <c r="I227" s="36"/>
      <c r="J227" s="1" t="str">
        <f t="shared" si="14"/>
        <v xml:space="preserve"> </v>
      </c>
      <c r="K227" s="36"/>
      <c r="L227" s="1" t="str">
        <f t="shared" si="15"/>
        <v xml:space="preserve"> </v>
      </c>
      <c r="M227" s="23"/>
    </row>
    <row r="228" spans="1:13" ht="60" x14ac:dyDescent="0.25">
      <c r="A228" s="31" t="s">
        <v>1242</v>
      </c>
      <c r="B228" s="43" t="s">
        <v>391</v>
      </c>
      <c r="C228" s="36">
        <v>83.340999999999994</v>
      </c>
      <c r="D228" s="36">
        <v>19.117799999999999</v>
      </c>
      <c r="E228" s="1">
        <f t="shared" si="12"/>
        <v>22.939249589037807</v>
      </c>
      <c r="F228" s="36">
        <v>140.22</v>
      </c>
      <c r="G228" s="1">
        <f t="shared" si="13"/>
        <v>13.634146341463413</v>
      </c>
      <c r="H228" s="36"/>
      <c r="I228" s="36"/>
      <c r="J228" s="1" t="str">
        <f t="shared" si="14"/>
        <v xml:space="preserve"> </v>
      </c>
      <c r="K228" s="36"/>
      <c r="L228" s="1" t="str">
        <f t="shared" si="15"/>
        <v xml:space="preserve"> </v>
      </c>
      <c r="M228" s="23"/>
    </row>
    <row r="229" spans="1:13" ht="60" x14ac:dyDescent="0.25">
      <c r="A229" s="31" t="s">
        <v>1243</v>
      </c>
      <c r="B229" s="43" t="s">
        <v>392</v>
      </c>
      <c r="C229" s="36">
        <v>768.72514000000001</v>
      </c>
      <c r="D229" s="36">
        <v>82.815190000000001</v>
      </c>
      <c r="E229" s="1">
        <f t="shared" si="12"/>
        <v>10.773056023639347</v>
      </c>
      <c r="F229" s="36">
        <v>120.11306999999999</v>
      </c>
      <c r="G229" s="1">
        <f t="shared" si="13"/>
        <v>68.947692370197515</v>
      </c>
      <c r="H229" s="36"/>
      <c r="I229" s="36"/>
      <c r="J229" s="1" t="str">
        <f t="shared" si="14"/>
        <v xml:space="preserve"> </v>
      </c>
      <c r="K229" s="36"/>
      <c r="L229" s="1" t="str">
        <f t="shared" si="15"/>
        <v xml:space="preserve"> </v>
      </c>
      <c r="M229" s="23"/>
    </row>
    <row r="230" spans="1:13" ht="60" x14ac:dyDescent="0.25">
      <c r="A230" s="31" t="s">
        <v>1244</v>
      </c>
      <c r="B230" s="43" t="s">
        <v>393</v>
      </c>
      <c r="C230" s="36">
        <v>3309.57</v>
      </c>
      <c r="D230" s="36">
        <v>135</v>
      </c>
      <c r="E230" s="1">
        <f t="shared" si="12"/>
        <v>4.0790797596062331</v>
      </c>
      <c r="F230" s="36"/>
      <c r="G230" s="1" t="str">
        <f t="shared" si="13"/>
        <v xml:space="preserve"> </v>
      </c>
      <c r="H230" s="36"/>
      <c r="I230" s="36"/>
      <c r="J230" s="1" t="str">
        <f t="shared" si="14"/>
        <v xml:space="preserve"> </v>
      </c>
      <c r="K230" s="36"/>
      <c r="L230" s="1" t="str">
        <f t="shared" si="15"/>
        <v xml:space="preserve"> </v>
      </c>
      <c r="M230" s="23"/>
    </row>
    <row r="231" spans="1:13" ht="30" x14ac:dyDescent="0.25">
      <c r="A231" s="31" t="s">
        <v>1245</v>
      </c>
      <c r="B231" s="43" t="s">
        <v>394</v>
      </c>
      <c r="C231" s="36">
        <v>123824.64148999999</v>
      </c>
      <c r="D231" s="36">
        <v>34789.662420000001</v>
      </c>
      <c r="E231" s="1">
        <f t="shared" si="12"/>
        <v>28.095912090978754</v>
      </c>
      <c r="F231" s="36">
        <v>29393.80816</v>
      </c>
      <c r="G231" s="1">
        <f t="shared" si="13"/>
        <v>118.35711191496053</v>
      </c>
      <c r="H231" s="36">
        <v>123220.03558</v>
      </c>
      <c r="I231" s="36">
        <v>34789.662420000001</v>
      </c>
      <c r="J231" s="1">
        <f t="shared" si="14"/>
        <v>28.23377079566982</v>
      </c>
      <c r="K231" s="36">
        <v>20045.317360000001</v>
      </c>
      <c r="L231" s="1">
        <f t="shared" si="15"/>
        <v>173.55505924501858</v>
      </c>
      <c r="M231" s="23">
        <v>22587.030060000001</v>
      </c>
    </row>
    <row r="232" spans="1:13" ht="30" x14ac:dyDescent="0.25">
      <c r="A232" s="31" t="s">
        <v>1246</v>
      </c>
      <c r="B232" s="43" t="s">
        <v>395</v>
      </c>
      <c r="C232" s="36">
        <v>25742.379430000001</v>
      </c>
      <c r="D232" s="36">
        <v>26967.355510000001</v>
      </c>
      <c r="E232" s="1">
        <f t="shared" si="12"/>
        <v>104.75859694062477</v>
      </c>
      <c r="F232" s="36">
        <v>15580.81812</v>
      </c>
      <c r="G232" s="1">
        <f t="shared" si="13"/>
        <v>173.08048462091926</v>
      </c>
      <c r="H232" s="36">
        <v>25137.773519999999</v>
      </c>
      <c r="I232" s="36">
        <v>26967.355510000001</v>
      </c>
      <c r="J232" s="1">
        <f t="shared" si="14"/>
        <v>107.27821813075195</v>
      </c>
      <c r="K232" s="36">
        <v>6232.3273200000003</v>
      </c>
      <c r="L232" s="1" t="str">
        <f t="shared" si="15"/>
        <v>свыше 200</v>
      </c>
      <c r="M232" s="23">
        <v>19938.829669999999</v>
      </c>
    </row>
    <row r="233" spans="1:13" ht="30" x14ac:dyDescent="0.25">
      <c r="A233" s="31" t="s">
        <v>1247</v>
      </c>
      <c r="B233" s="43" t="s">
        <v>396</v>
      </c>
      <c r="C233" s="36">
        <v>4147.5056100000002</v>
      </c>
      <c r="D233" s="36">
        <v>6300.0242500000004</v>
      </c>
      <c r="E233" s="1">
        <f t="shared" si="12"/>
        <v>151.8991134046953</v>
      </c>
      <c r="F233" s="36">
        <v>3813.8154399999999</v>
      </c>
      <c r="G233" s="1">
        <f t="shared" si="13"/>
        <v>165.18954178862941</v>
      </c>
      <c r="H233" s="36">
        <v>4040.3208599999998</v>
      </c>
      <c r="I233" s="36">
        <v>6300.0242500000004</v>
      </c>
      <c r="J233" s="1">
        <f t="shared" si="14"/>
        <v>155.92881031730735</v>
      </c>
      <c r="K233" s="36">
        <v>1525.5261700000001</v>
      </c>
      <c r="L233" s="1" t="str">
        <f t="shared" si="15"/>
        <v>свыше 200</v>
      </c>
      <c r="M233" s="23">
        <v>3924.2772100000002</v>
      </c>
    </row>
    <row r="234" spans="1:13" ht="30" x14ac:dyDescent="0.25">
      <c r="A234" s="31" t="s">
        <v>1248</v>
      </c>
      <c r="B234" s="43" t="s">
        <v>397</v>
      </c>
      <c r="C234" s="36">
        <v>10712.438270000001</v>
      </c>
      <c r="D234" s="36">
        <v>15904.76095</v>
      </c>
      <c r="E234" s="1">
        <f t="shared" si="12"/>
        <v>148.47003594448717</v>
      </c>
      <c r="F234" s="36">
        <v>4614.9769500000002</v>
      </c>
      <c r="G234" s="1" t="str">
        <f t="shared" si="13"/>
        <v>свыше 200</v>
      </c>
      <c r="H234" s="36">
        <v>10696.15705</v>
      </c>
      <c r="I234" s="36">
        <v>15904.76095</v>
      </c>
      <c r="J234" s="1">
        <f t="shared" si="14"/>
        <v>148.69603050564783</v>
      </c>
      <c r="K234" s="36">
        <v>1845.9908</v>
      </c>
      <c r="L234" s="1" t="str">
        <f t="shared" si="15"/>
        <v>свыше 200</v>
      </c>
      <c r="M234" s="23">
        <v>13589.78227</v>
      </c>
    </row>
    <row r="235" spans="1:13" ht="30" x14ac:dyDescent="0.25">
      <c r="A235" s="31" t="s">
        <v>1249</v>
      </c>
      <c r="B235" s="43" t="s">
        <v>398</v>
      </c>
      <c r="C235" s="36">
        <v>10882.43555</v>
      </c>
      <c r="D235" s="36">
        <v>4762.5703100000001</v>
      </c>
      <c r="E235" s="1">
        <f t="shared" si="12"/>
        <v>43.763827390643264</v>
      </c>
      <c r="F235" s="36">
        <v>7152.0257300000003</v>
      </c>
      <c r="G235" s="1">
        <f t="shared" si="13"/>
        <v>66.590508616640562</v>
      </c>
      <c r="H235" s="36">
        <v>10401.295609999999</v>
      </c>
      <c r="I235" s="36">
        <v>4762.5703100000001</v>
      </c>
      <c r="J235" s="1">
        <f t="shared" si="14"/>
        <v>45.788241086246757</v>
      </c>
      <c r="K235" s="36">
        <v>2860.8103500000002</v>
      </c>
      <c r="L235" s="1">
        <f t="shared" si="15"/>
        <v>166.47626816646547</v>
      </c>
      <c r="M235" s="23">
        <v>2424.7701900000002</v>
      </c>
    </row>
    <row r="236" spans="1:13" ht="30" x14ac:dyDescent="0.25">
      <c r="A236" s="31" t="s">
        <v>1250</v>
      </c>
      <c r="B236" s="43" t="s">
        <v>399</v>
      </c>
      <c r="C236" s="36">
        <v>4226.3874299999998</v>
      </c>
      <c r="D236" s="36">
        <v>3472.5347499999998</v>
      </c>
      <c r="E236" s="1">
        <f t="shared" si="12"/>
        <v>82.163190372729261</v>
      </c>
      <c r="F236" s="36">
        <v>2613.12167</v>
      </c>
      <c r="G236" s="1">
        <f t="shared" si="13"/>
        <v>132.88836833992502</v>
      </c>
      <c r="H236" s="36">
        <v>4016.87959</v>
      </c>
      <c r="I236" s="36">
        <v>3472.5347499999998</v>
      </c>
      <c r="J236" s="1">
        <f t="shared" si="14"/>
        <v>86.448564668078589</v>
      </c>
      <c r="K236" s="36">
        <v>1045.24872</v>
      </c>
      <c r="L236" s="1" t="str">
        <f t="shared" si="15"/>
        <v>свыше 200</v>
      </c>
      <c r="M236" s="23">
        <v>1707.8914499999998</v>
      </c>
    </row>
    <row r="237" spans="1:13" ht="30" x14ac:dyDescent="0.25">
      <c r="A237" s="31" t="s">
        <v>1251</v>
      </c>
      <c r="B237" s="43" t="s">
        <v>400</v>
      </c>
      <c r="C237" s="36">
        <v>6656.0481200000004</v>
      </c>
      <c r="D237" s="36">
        <v>1284.2012400000001</v>
      </c>
      <c r="E237" s="1">
        <f t="shared" si="12"/>
        <v>19.293749336655939</v>
      </c>
      <c r="F237" s="36">
        <v>4538.9040599999998</v>
      </c>
      <c r="G237" s="1">
        <f t="shared" si="13"/>
        <v>28.293200804072516</v>
      </c>
      <c r="H237" s="36">
        <v>6384.4160199999997</v>
      </c>
      <c r="I237" s="36">
        <v>1284.2012400000001</v>
      </c>
      <c r="J237" s="1">
        <f t="shared" si="14"/>
        <v>20.11462342016992</v>
      </c>
      <c r="K237" s="36">
        <v>1815.5616299999999</v>
      </c>
      <c r="L237" s="1">
        <f t="shared" si="15"/>
        <v>70.733001776425525</v>
      </c>
      <c r="M237" s="23">
        <v>711.04442000000006</v>
      </c>
    </row>
    <row r="238" spans="1:13" ht="30" x14ac:dyDescent="0.25">
      <c r="A238" s="31" t="s">
        <v>1252</v>
      </c>
      <c r="B238" s="43" t="s">
        <v>401</v>
      </c>
      <c r="C238" s="36"/>
      <c r="D238" s="36">
        <v>5.83432</v>
      </c>
      <c r="E238" s="1" t="str">
        <f t="shared" si="12"/>
        <v xml:space="preserve"> </v>
      </c>
      <c r="F238" s="36"/>
      <c r="G238" s="1" t="str">
        <f t="shared" si="13"/>
        <v xml:space="preserve"> </v>
      </c>
      <c r="H238" s="36"/>
      <c r="I238" s="36">
        <v>5.83432</v>
      </c>
      <c r="J238" s="1" t="str">
        <f t="shared" si="14"/>
        <v xml:space="preserve"> </v>
      </c>
      <c r="K238" s="36"/>
      <c r="L238" s="1" t="str">
        <f t="shared" si="15"/>
        <v xml:space="preserve"> </v>
      </c>
      <c r="M238" s="23">
        <v>5.83432</v>
      </c>
    </row>
    <row r="239" spans="1:13" ht="30" x14ac:dyDescent="0.25">
      <c r="A239" s="31" t="s">
        <v>1253</v>
      </c>
      <c r="B239" s="43" t="s">
        <v>402</v>
      </c>
      <c r="C239" s="36">
        <v>14565.67806</v>
      </c>
      <c r="D239" s="36">
        <v>430.90859999999998</v>
      </c>
      <c r="E239" s="1">
        <f t="shared" si="12"/>
        <v>2.9583833874741012</v>
      </c>
      <c r="F239" s="36">
        <v>1378.4594999999999</v>
      </c>
      <c r="G239" s="1">
        <f t="shared" si="13"/>
        <v>31.260156718423719</v>
      </c>
      <c r="H239" s="36">
        <v>14565.67806</v>
      </c>
      <c r="I239" s="36">
        <v>430.90859999999998</v>
      </c>
      <c r="J239" s="1">
        <f t="shared" si="14"/>
        <v>2.9583833874741012</v>
      </c>
      <c r="K239" s="36">
        <v>1378.4594999999999</v>
      </c>
      <c r="L239" s="1">
        <f t="shared" si="15"/>
        <v>31.260156718423719</v>
      </c>
      <c r="M239" s="23">
        <v>65</v>
      </c>
    </row>
    <row r="240" spans="1:13" ht="30" x14ac:dyDescent="0.25">
      <c r="A240" s="31" t="s">
        <v>1254</v>
      </c>
      <c r="B240" s="43" t="s">
        <v>403</v>
      </c>
      <c r="C240" s="36">
        <v>13994.128049999999</v>
      </c>
      <c r="D240" s="36">
        <v>325.34699999999998</v>
      </c>
      <c r="E240" s="1">
        <f t="shared" si="12"/>
        <v>2.3248822565976166</v>
      </c>
      <c r="F240" s="36">
        <v>1275.98711</v>
      </c>
      <c r="G240" s="1">
        <f t="shared" si="13"/>
        <v>25.497671367542264</v>
      </c>
      <c r="H240" s="36">
        <v>13994.128049999999</v>
      </c>
      <c r="I240" s="36">
        <v>325.34699999999998</v>
      </c>
      <c r="J240" s="1">
        <f t="shared" si="14"/>
        <v>2.3248822565976166</v>
      </c>
      <c r="K240" s="36">
        <v>1275.98711</v>
      </c>
      <c r="L240" s="1">
        <f t="shared" si="15"/>
        <v>25.497671367542264</v>
      </c>
      <c r="M240" s="23"/>
    </row>
    <row r="241" spans="1:13" ht="30" x14ac:dyDescent="0.25">
      <c r="A241" s="31" t="s">
        <v>1255</v>
      </c>
      <c r="B241" s="43" t="s">
        <v>404</v>
      </c>
      <c r="C241" s="36">
        <v>13994.128049999999</v>
      </c>
      <c r="D241" s="36">
        <v>325.34699999999998</v>
      </c>
      <c r="E241" s="1">
        <f t="shared" si="12"/>
        <v>2.3248822565976166</v>
      </c>
      <c r="F241" s="36">
        <v>1275.98711</v>
      </c>
      <c r="G241" s="1">
        <f t="shared" si="13"/>
        <v>25.497671367542264</v>
      </c>
      <c r="H241" s="36">
        <v>13994.128049999999</v>
      </c>
      <c r="I241" s="36">
        <v>325.34699999999998</v>
      </c>
      <c r="J241" s="1">
        <f t="shared" si="14"/>
        <v>2.3248822565976166</v>
      </c>
      <c r="K241" s="36">
        <v>1275.98711</v>
      </c>
      <c r="L241" s="1">
        <f t="shared" si="15"/>
        <v>25.497671367542264</v>
      </c>
      <c r="M241" s="23"/>
    </row>
    <row r="242" spans="1:13" ht="30" x14ac:dyDescent="0.25">
      <c r="A242" s="31" t="s">
        <v>1256</v>
      </c>
      <c r="B242" s="43" t="s">
        <v>405</v>
      </c>
      <c r="C242" s="36">
        <v>12</v>
      </c>
      <c r="D242" s="36">
        <v>15.5616</v>
      </c>
      <c r="E242" s="1">
        <f t="shared" si="12"/>
        <v>129.68</v>
      </c>
      <c r="F242" s="36">
        <v>13.786390000000001</v>
      </c>
      <c r="G242" s="1">
        <f t="shared" si="13"/>
        <v>112.87653983385061</v>
      </c>
      <c r="H242" s="36">
        <v>12</v>
      </c>
      <c r="I242" s="36">
        <v>15.5616</v>
      </c>
      <c r="J242" s="1">
        <f t="shared" si="14"/>
        <v>129.68</v>
      </c>
      <c r="K242" s="36">
        <v>13.786390000000001</v>
      </c>
      <c r="L242" s="1">
        <f t="shared" si="15"/>
        <v>112.87653983385061</v>
      </c>
      <c r="M242" s="23"/>
    </row>
    <row r="243" spans="1:13" ht="30" x14ac:dyDescent="0.25">
      <c r="A243" s="31" t="s">
        <v>1257</v>
      </c>
      <c r="B243" s="43" t="s">
        <v>406</v>
      </c>
      <c r="C243" s="36">
        <v>258.33332999999999</v>
      </c>
      <c r="D243" s="36">
        <v>90</v>
      </c>
      <c r="E243" s="1">
        <f t="shared" si="12"/>
        <v>34.838710126951099</v>
      </c>
      <c r="F243" s="36">
        <v>25</v>
      </c>
      <c r="G243" s="1" t="str">
        <f t="shared" si="13"/>
        <v>свыше 200</v>
      </c>
      <c r="H243" s="36">
        <v>258.33332999999999</v>
      </c>
      <c r="I243" s="36">
        <v>90</v>
      </c>
      <c r="J243" s="1">
        <f t="shared" si="14"/>
        <v>34.838710126951099</v>
      </c>
      <c r="K243" s="36">
        <v>25</v>
      </c>
      <c r="L243" s="1" t="str">
        <f t="shared" si="15"/>
        <v>свыше 200</v>
      </c>
      <c r="M243" s="23">
        <v>65</v>
      </c>
    </row>
    <row r="244" spans="1:13" ht="75" x14ac:dyDescent="0.25">
      <c r="A244" s="31" t="s">
        <v>1258</v>
      </c>
      <c r="B244" s="43" t="s">
        <v>407</v>
      </c>
      <c r="C244" s="36">
        <v>258.33332999999999</v>
      </c>
      <c r="D244" s="36">
        <v>90</v>
      </c>
      <c r="E244" s="1">
        <f t="shared" si="12"/>
        <v>34.838710126951099</v>
      </c>
      <c r="F244" s="36">
        <v>25</v>
      </c>
      <c r="G244" s="1" t="str">
        <f t="shared" si="13"/>
        <v>свыше 200</v>
      </c>
      <c r="H244" s="36">
        <v>258.33332999999999</v>
      </c>
      <c r="I244" s="36">
        <v>90</v>
      </c>
      <c r="J244" s="1">
        <f t="shared" si="14"/>
        <v>34.838710126951099</v>
      </c>
      <c r="K244" s="36">
        <v>25</v>
      </c>
      <c r="L244" s="1" t="str">
        <f t="shared" si="15"/>
        <v>свыше 200</v>
      </c>
      <c r="M244" s="23">
        <v>65</v>
      </c>
    </row>
    <row r="245" spans="1:13" ht="30" x14ac:dyDescent="0.25">
      <c r="A245" s="31" t="s">
        <v>1259</v>
      </c>
      <c r="B245" s="43" t="s">
        <v>408</v>
      </c>
      <c r="C245" s="36">
        <v>301.21668</v>
      </c>
      <c r="D245" s="36"/>
      <c r="E245" s="1" t="str">
        <f t="shared" si="12"/>
        <v/>
      </c>
      <c r="F245" s="36">
        <v>63.686</v>
      </c>
      <c r="G245" s="1" t="str">
        <f t="shared" si="13"/>
        <v/>
      </c>
      <c r="H245" s="36">
        <v>301.21668</v>
      </c>
      <c r="I245" s="36"/>
      <c r="J245" s="1" t="str">
        <f t="shared" si="14"/>
        <v/>
      </c>
      <c r="K245" s="36">
        <v>63.686</v>
      </c>
      <c r="L245" s="1" t="str">
        <f t="shared" si="15"/>
        <v/>
      </c>
      <c r="M245" s="23"/>
    </row>
    <row r="246" spans="1:13" ht="30" x14ac:dyDescent="0.25">
      <c r="A246" s="31" t="s">
        <v>1260</v>
      </c>
      <c r="B246" s="43" t="s">
        <v>409</v>
      </c>
      <c r="C246" s="36">
        <v>301.21668</v>
      </c>
      <c r="D246" s="36"/>
      <c r="E246" s="1" t="str">
        <f t="shared" si="12"/>
        <v/>
      </c>
      <c r="F246" s="36">
        <v>63.686</v>
      </c>
      <c r="G246" s="1" t="str">
        <f t="shared" si="13"/>
        <v/>
      </c>
      <c r="H246" s="36">
        <v>301.21668</v>
      </c>
      <c r="I246" s="36"/>
      <c r="J246" s="1" t="str">
        <f t="shared" si="14"/>
        <v/>
      </c>
      <c r="K246" s="36">
        <v>63.686</v>
      </c>
      <c r="L246" s="1" t="str">
        <f t="shared" si="15"/>
        <v/>
      </c>
      <c r="M246" s="23"/>
    </row>
    <row r="247" spans="1:13" ht="30" x14ac:dyDescent="0.25">
      <c r="A247" s="31" t="s">
        <v>1261</v>
      </c>
      <c r="B247" s="43" t="s">
        <v>410</v>
      </c>
      <c r="C247" s="36">
        <v>83516.584000000003</v>
      </c>
      <c r="D247" s="36">
        <v>7391.3983099999996</v>
      </c>
      <c r="E247" s="1">
        <f t="shared" si="12"/>
        <v>8.8502162756082061</v>
      </c>
      <c r="F247" s="36">
        <v>12434.53054</v>
      </c>
      <c r="G247" s="1">
        <f t="shared" si="13"/>
        <v>59.44252005512385</v>
      </c>
      <c r="H247" s="36">
        <v>83516.584000000003</v>
      </c>
      <c r="I247" s="36">
        <v>7391.3983099999996</v>
      </c>
      <c r="J247" s="1">
        <f t="shared" si="14"/>
        <v>8.8502162756082061</v>
      </c>
      <c r="K247" s="36">
        <v>12434.53054</v>
      </c>
      <c r="L247" s="1">
        <f t="shared" si="15"/>
        <v>59.44252005512385</v>
      </c>
      <c r="M247" s="23">
        <v>2583.20039</v>
      </c>
    </row>
    <row r="248" spans="1:13" ht="30" x14ac:dyDescent="0.25">
      <c r="A248" s="31" t="s">
        <v>1262</v>
      </c>
      <c r="B248" s="43" t="s">
        <v>411</v>
      </c>
      <c r="C248" s="36">
        <v>83516.584000000003</v>
      </c>
      <c r="D248" s="36">
        <v>7391.3983099999996</v>
      </c>
      <c r="E248" s="1">
        <f t="shared" si="12"/>
        <v>8.8502162756082061</v>
      </c>
      <c r="F248" s="36">
        <v>12434.53054</v>
      </c>
      <c r="G248" s="1">
        <f t="shared" si="13"/>
        <v>59.44252005512385</v>
      </c>
      <c r="H248" s="36">
        <v>83516.584000000003</v>
      </c>
      <c r="I248" s="36">
        <v>7391.3983099999996</v>
      </c>
      <c r="J248" s="1">
        <f t="shared" si="14"/>
        <v>8.8502162756082061</v>
      </c>
      <c r="K248" s="36">
        <v>12434.53054</v>
      </c>
      <c r="L248" s="1">
        <f t="shared" si="15"/>
        <v>59.44252005512385</v>
      </c>
      <c r="M248" s="23">
        <v>2583.20039</v>
      </c>
    </row>
    <row r="249" spans="1:13" ht="60" x14ac:dyDescent="0.25">
      <c r="A249" s="31" t="s">
        <v>1263</v>
      </c>
      <c r="B249" s="43" t="s">
        <v>412</v>
      </c>
      <c r="C249" s="36">
        <v>80071.760999999999</v>
      </c>
      <c r="D249" s="36">
        <v>7119.8292000000001</v>
      </c>
      <c r="E249" s="1">
        <f t="shared" si="12"/>
        <v>8.8918104348922729</v>
      </c>
      <c r="F249" s="36">
        <v>11795.37738</v>
      </c>
      <c r="G249" s="1">
        <f t="shared" si="13"/>
        <v>60.361181932781868</v>
      </c>
      <c r="H249" s="36">
        <v>80071.760999999999</v>
      </c>
      <c r="I249" s="36">
        <v>7119.8292000000001</v>
      </c>
      <c r="J249" s="1">
        <f t="shared" si="14"/>
        <v>8.8918104348922729</v>
      </c>
      <c r="K249" s="36">
        <v>11795.37738</v>
      </c>
      <c r="L249" s="1">
        <f t="shared" si="15"/>
        <v>60.361181932781868</v>
      </c>
      <c r="M249" s="23">
        <v>2546.4117200000001</v>
      </c>
    </row>
    <row r="250" spans="1:13" ht="30" x14ac:dyDescent="0.25">
      <c r="A250" s="31" t="s">
        <v>1264</v>
      </c>
      <c r="B250" s="43" t="s">
        <v>413</v>
      </c>
      <c r="C250" s="36">
        <v>3444.8229999999999</v>
      </c>
      <c r="D250" s="36">
        <v>271.56911000000002</v>
      </c>
      <c r="E250" s="1">
        <f t="shared" si="12"/>
        <v>7.8833980729924296</v>
      </c>
      <c r="F250" s="36">
        <v>639.15315999999996</v>
      </c>
      <c r="G250" s="1">
        <f t="shared" si="13"/>
        <v>42.4888942112091</v>
      </c>
      <c r="H250" s="36">
        <v>3444.8229999999999</v>
      </c>
      <c r="I250" s="36">
        <v>271.56911000000002</v>
      </c>
      <c r="J250" s="1">
        <f t="shared" si="14"/>
        <v>7.8833980729924296</v>
      </c>
      <c r="K250" s="36">
        <v>639.15315999999996</v>
      </c>
      <c r="L250" s="1">
        <f t="shared" si="15"/>
        <v>42.4888942112091</v>
      </c>
      <c r="M250" s="23">
        <v>36.788670000000025</v>
      </c>
    </row>
    <row r="251" spans="1:13" ht="30" x14ac:dyDescent="0.25">
      <c r="A251" s="31" t="s">
        <v>1265</v>
      </c>
      <c r="B251" s="43" t="s">
        <v>414</v>
      </c>
      <c r="C251" s="36">
        <v>364181.85421000002</v>
      </c>
      <c r="D251" s="36">
        <v>144695.74207000001</v>
      </c>
      <c r="E251" s="1">
        <f t="shared" si="12"/>
        <v>39.731727541417641</v>
      </c>
      <c r="F251" s="36">
        <v>76445.989969999995</v>
      </c>
      <c r="G251" s="1">
        <f t="shared" si="13"/>
        <v>189.27839397041433</v>
      </c>
      <c r="H251" s="36">
        <v>130513.66675999999</v>
      </c>
      <c r="I251" s="36">
        <v>81861.008000000002</v>
      </c>
      <c r="J251" s="1">
        <f t="shared" si="14"/>
        <v>62.722173111980084</v>
      </c>
      <c r="K251" s="36">
        <v>22169.83886</v>
      </c>
      <c r="L251" s="1" t="str">
        <f t="shared" si="15"/>
        <v>свыше 200</v>
      </c>
      <c r="M251" s="23">
        <v>21585.201130000001</v>
      </c>
    </row>
    <row r="252" spans="1:13" ht="30" x14ac:dyDescent="0.25">
      <c r="A252" s="31" t="s">
        <v>1266</v>
      </c>
      <c r="B252" s="43" t="s">
        <v>415</v>
      </c>
      <c r="C252" s="36">
        <v>212138.40434000001</v>
      </c>
      <c r="D252" s="36">
        <v>48623.696179999999</v>
      </c>
      <c r="E252" s="1">
        <f t="shared" si="12"/>
        <v>22.920741923781737</v>
      </c>
      <c r="F252" s="36">
        <v>45794.043270000002</v>
      </c>
      <c r="G252" s="1">
        <f t="shared" si="13"/>
        <v>106.17908511226332</v>
      </c>
      <c r="H252" s="36">
        <v>11428.371940000001</v>
      </c>
      <c r="I252" s="36">
        <v>2116.3076900000001</v>
      </c>
      <c r="J252" s="1">
        <f t="shared" si="14"/>
        <v>18.518015524090476</v>
      </c>
      <c r="K252" s="36">
        <v>2277.9151099999999</v>
      </c>
      <c r="L252" s="1">
        <f t="shared" si="15"/>
        <v>92.905467842478132</v>
      </c>
      <c r="M252" s="23">
        <v>695.10043000000019</v>
      </c>
    </row>
    <row r="253" spans="1:13" ht="30" x14ac:dyDescent="0.25">
      <c r="A253" s="31" t="s">
        <v>1267</v>
      </c>
      <c r="B253" s="43" t="s">
        <v>416</v>
      </c>
      <c r="C253" s="36">
        <v>1</v>
      </c>
      <c r="D253" s="36">
        <v>0.2</v>
      </c>
      <c r="E253" s="1">
        <f t="shared" si="12"/>
        <v>20</v>
      </c>
      <c r="F253" s="36">
        <v>1.21</v>
      </c>
      <c r="G253" s="1">
        <f t="shared" si="13"/>
        <v>16.528925619834713</v>
      </c>
      <c r="H253" s="36">
        <v>1</v>
      </c>
      <c r="I253" s="36">
        <v>0.2</v>
      </c>
      <c r="J253" s="1">
        <f t="shared" si="14"/>
        <v>20</v>
      </c>
      <c r="K253" s="36">
        <v>1.21</v>
      </c>
      <c r="L253" s="1">
        <f t="shared" si="15"/>
        <v>16.528925619834713</v>
      </c>
      <c r="M253" s="23">
        <v>0.1</v>
      </c>
    </row>
    <row r="254" spans="1:13" ht="30" x14ac:dyDescent="0.25">
      <c r="A254" s="31" t="s">
        <v>1268</v>
      </c>
      <c r="B254" s="43" t="s">
        <v>417</v>
      </c>
      <c r="C254" s="36">
        <v>1022.4</v>
      </c>
      <c r="D254" s="36">
        <v>225.89400000000001</v>
      </c>
      <c r="E254" s="1">
        <f t="shared" si="12"/>
        <v>22.09448356807512</v>
      </c>
      <c r="F254" s="36">
        <v>237.078</v>
      </c>
      <c r="G254" s="1">
        <f t="shared" si="13"/>
        <v>95.282565231695898</v>
      </c>
      <c r="H254" s="36">
        <v>1022.4</v>
      </c>
      <c r="I254" s="36">
        <v>225.89400000000001</v>
      </c>
      <c r="J254" s="1">
        <f t="shared" si="14"/>
        <v>22.09448356807512</v>
      </c>
      <c r="K254" s="36">
        <v>237.078</v>
      </c>
      <c r="L254" s="1">
        <f t="shared" si="15"/>
        <v>95.282565231695898</v>
      </c>
      <c r="M254" s="23">
        <v>84.713999999999999</v>
      </c>
    </row>
    <row r="255" spans="1:13" ht="30" x14ac:dyDescent="0.25">
      <c r="A255" s="31" t="s">
        <v>1269</v>
      </c>
      <c r="B255" s="43" t="s">
        <v>418</v>
      </c>
      <c r="C255" s="36"/>
      <c r="D255" s="36"/>
      <c r="E255" s="1" t="str">
        <f t="shared" si="12"/>
        <v xml:space="preserve"> </v>
      </c>
      <c r="F255" s="36"/>
      <c r="G255" s="1" t="str">
        <f t="shared" si="13"/>
        <v xml:space="preserve"> </v>
      </c>
      <c r="H255" s="36"/>
      <c r="I255" s="36"/>
      <c r="J255" s="1" t="str">
        <f t="shared" si="14"/>
        <v xml:space="preserve"> </v>
      </c>
      <c r="K255" s="36"/>
      <c r="L255" s="1" t="str">
        <f t="shared" si="15"/>
        <v xml:space="preserve"> </v>
      </c>
      <c r="M255" s="23"/>
    </row>
    <row r="256" spans="1:13" ht="45" x14ac:dyDescent="0.25">
      <c r="A256" s="31" t="s">
        <v>1270</v>
      </c>
      <c r="B256" s="43" t="s">
        <v>419</v>
      </c>
      <c r="C256" s="36"/>
      <c r="D256" s="36"/>
      <c r="E256" s="1" t="str">
        <f t="shared" si="12"/>
        <v xml:space="preserve"> </v>
      </c>
      <c r="F256" s="36"/>
      <c r="G256" s="1" t="str">
        <f t="shared" si="13"/>
        <v xml:space="preserve"> </v>
      </c>
      <c r="H256" s="36"/>
      <c r="I256" s="36"/>
      <c r="J256" s="1" t="str">
        <f t="shared" si="14"/>
        <v xml:space="preserve"> </v>
      </c>
      <c r="K256" s="36"/>
      <c r="L256" s="1" t="str">
        <f t="shared" si="15"/>
        <v xml:space="preserve"> </v>
      </c>
      <c r="M256" s="23"/>
    </row>
    <row r="257" spans="1:13" ht="30" x14ac:dyDescent="0.25">
      <c r="A257" s="31" t="s">
        <v>1271</v>
      </c>
      <c r="B257" s="43" t="s">
        <v>420</v>
      </c>
      <c r="C257" s="36">
        <v>211115.00434000001</v>
      </c>
      <c r="D257" s="36">
        <v>48397.602180000002</v>
      </c>
      <c r="E257" s="1">
        <f t="shared" si="12"/>
        <v>22.924757210556113</v>
      </c>
      <c r="F257" s="36">
        <v>45555.755270000001</v>
      </c>
      <c r="G257" s="1">
        <f t="shared" si="13"/>
        <v>106.23817318614724</v>
      </c>
      <c r="H257" s="36">
        <v>10404.971939999999</v>
      </c>
      <c r="I257" s="36">
        <v>1890.21369</v>
      </c>
      <c r="J257" s="1">
        <f t="shared" si="14"/>
        <v>18.166446780441774</v>
      </c>
      <c r="K257" s="36">
        <v>2039.6271099999999</v>
      </c>
      <c r="L257" s="1">
        <f t="shared" si="15"/>
        <v>92.674473717894443</v>
      </c>
      <c r="M257" s="23">
        <v>610.28643000000011</v>
      </c>
    </row>
    <row r="258" spans="1:13" ht="30" x14ac:dyDescent="0.25">
      <c r="A258" s="31" t="s">
        <v>1272</v>
      </c>
      <c r="B258" s="43" t="s">
        <v>421</v>
      </c>
      <c r="C258" s="36">
        <v>10404.971939999999</v>
      </c>
      <c r="D258" s="36">
        <v>1890.21369</v>
      </c>
      <c r="E258" s="1">
        <f t="shared" si="12"/>
        <v>18.166446780441774</v>
      </c>
      <c r="F258" s="36">
        <v>2039.6271099999999</v>
      </c>
      <c r="G258" s="1">
        <f t="shared" si="13"/>
        <v>92.674473717894443</v>
      </c>
      <c r="H258" s="36">
        <v>10404.971939999999</v>
      </c>
      <c r="I258" s="36">
        <v>1890.21369</v>
      </c>
      <c r="J258" s="1">
        <f t="shared" si="14"/>
        <v>18.166446780441774</v>
      </c>
      <c r="K258" s="36">
        <v>2039.6271099999999</v>
      </c>
      <c r="L258" s="1">
        <f t="shared" si="15"/>
        <v>92.674473717894443</v>
      </c>
      <c r="M258" s="23">
        <v>610.28643000000011</v>
      </c>
    </row>
    <row r="259" spans="1:13" ht="30" x14ac:dyDescent="0.25">
      <c r="A259" s="31" t="s">
        <v>1273</v>
      </c>
      <c r="B259" s="43" t="s">
        <v>422</v>
      </c>
      <c r="C259" s="36">
        <v>62614.082399999999</v>
      </c>
      <c r="D259" s="36">
        <v>15673.176880000001</v>
      </c>
      <c r="E259" s="1">
        <f t="shared" si="12"/>
        <v>25.031392746242659</v>
      </c>
      <c r="F259" s="36">
        <v>10771.313169999999</v>
      </c>
      <c r="G259" s="1">
        <f t="shared" si="13"/>
        <v>145.50850609053455</v>
      </c>
      <c r="H259" s="36"/>
      <c r="I259" s="36"/>
      <c r="J259" s="1" t="str">
        <f t="shared" si="14"/>
        <v xml:space="preserve"> </v>
      </c>
      <c r="K259" s="36"/>
      <c r="L259" s="1" t="str">
        <f t="shared" si="15"/>
        <v xml:space="preserve"> </v>
      </c>
      <c r="M259" s="23"/>
    </row>
    <row r="260" spans="1:13" ht="30" x14ac:dyDescent="0.25">
      <c r="A260" s="31" t="s">
        <v>1274</v>
      </c>
      <c r="B260" s="43" t="s">
        <v>423</v>
      </c>
      <c r="C260" s="36">
        <v>14403.246999999999</v>
      </c>
      <c r="D260" s="36">
        <v>3463.0343400000002</v>
      </c>
      <c r="E260" s="1">
        <f t="shared" si="12"/>
        <v>24.043428124227823</v>
      </c>
      <c r="F260" s="36"/>
      <c r="G260" s="1" t="str">
        <f t="shared" si="13"/>
        <v xml:space="preserve"> </v>
      </c>
      <c r="H260" s="36"/>
      <c r="I260" s="36"/>
      <c r="J260" s="1" t="str">
        <f t="shared" si="14"/>
        <v xml:space="preserve"> </v>
      </c>
      <c r="K260" s="36"/>
      <c r="L260" s="1" t="str">
        <f t="shared" si="15"/>
        <v xml:space="preserve"> </v>
      </c>
      <c r="M260" s="23"/>
    </row>
    <row r="261" spans="1:13" ht="30" x14ac:dyDescent="0.25">
      <c r="A261" s="31" t="s">
        <v>1275</v>
      </c>
      <c r="B261" s="43" t="s">
        <v>424</v>
      </c>
      <c r="C261" s="36">
        <v>117146.785</v>
      </c>
      <c r="D261" s="36">
        <v>26012.461029999999</v>
      </c>
      <c r="E261" s="1">
        <f t="shared" si="12"/>
        <v>22.20501487087332</v>
      </c>
      <c r="F261" s="36">
        <v>31091.072250000001</v>
      </c>
      <c r="G261" s="1">
        <f t="shared" si="13"/>
        <v>83.665371270686876</v>
      </c>
      <c r="H261" s="36"/>
      <c r="I261" s="36"/>
      <c r="J261" s="1" t="str">
        <f t="shared" si="14"/>
        <v xml:space="preserve"> </v>
      </c>
      <c r="K261" s="36"/>
      <c r="L261" s="1" t="str">
        <f t="shared" si="15"/>
        <v xml:space="preserve"> </v>
      </c>
      <c r="M261" s="23"/>
    </row>
    <row r="262" spans="1:13" ht="30" x14ac:dyDescent="0.25">
      <c r="A262" s="31" t="s">
        <v>1276</v>
      </c>
      <c r="B262" s="43" t="s">
        <v>425</v>
      </c>
      <c r="C262" s="36">
        <v>1279.2159999999999</v>
      </c>
      <c r="D262" s="36">
        <v>530.16389000000004</v>
      </c>
      <c r="E262" s="1">
        <f t="shared" ref="E262:E325" si="16">IF(C262=0," ",IF(D262/C262*100&gt;200,"свыше 200",IF(D262/C262&gt;0,D262/C262*100,"")))</f>
        <v>41.444438624907761</v>
      </c>
      <c r="F262" s="36">
        <v>457.87245000000001</v>
      </c>
      <c r="G262" s="1">
        <f t="shared" ref="G262:G325" si="17">IF(F262=0," ",IF(D262/F262*100&gt;200,"свыше 200",IF(D262/F262&gt;0,D262/F262*100,"")))</f>
        <v>115.78855421417036</v>
      </c>
      <c r="H262" s="36"/>
      <c r="I262" s="36"/>
      <c r="J262" s="1" t="str">
        <f t="shared" si="14"/>
        <v xml:space="preserve"> </v>
      </c>
      <c r="K262" s="36"/>
      <c r="L262" s="1" t="str">
        <f t="shared" si="15"/>
        <v xml:space="preserve"> </v>
      </c>
      <c r="M262" s="23"/>
    </row>
    <row r="263" spans="1:13" ht="30" x14ac:dyDescent="0.25">
      <c r="A263" s="31" t="s">
        <v>1277</v>
      </c>
      <c r="B263" s="43" t="s">
        <v>426</v>
      </c>
      <c r="C263" s="36">
        <v>5266.7020000000002</v>
      </c>
      <c r="D263" s="36">
        <v>828.55235000000005</v>
      </c>
      <c r="E263" s="1">
        <f t="shared" si="16"/>
        <v>15.731901102435641</v>
      </c>
      <c r="F263" s="36">
        <v>1195.8702900000001</v>
      </c>
      <c r="G263" s="1">
        <f t="shared" si="17"/>
        <v>69.284466461659491</v>
      </c>
      <c r="H263" s="36"/>
      <c r="I263" s="36"/>
      <c r="J263" s="1" t="str">
        <f t="shared" ref="J263:J326" si="18">IF(H263=0," ",IF(I263/H263*100&gt;200,"свыше 200",IF(I263/H263&gt;0,I263/H263*100,"")))</f>
        <v xml:space="preserve"> </v>
      </c>
      <c r="K263" s="36"/>
      <c r="L263" s="1" t="str">
        <f t="shared" ref="L263:L326" si="19">IF(K263=0," ",IF(I263/K263*100&gt;200,"свыше 200",IF(I263/K263&gt;0,I263/K263*100,"")))</f>
        <v xml:space="preserve"> </v>
      </c>
      <c r="M263" s="23"/>
    </row>
    <row r="264" spans="1:13" ht="30" x14ac:dyDescent="0.25">
      <c r="A264" s="31" t="s">
        <v>1278</v>
      </c>
      <c r="B264" s="43" t="s">
        <v>427</v>
      </c>
      <c r="C264" s="36">
        <v>152043.44987000001</v>
      </c>
      <c r="D264" s="36">
        <v>96072.045889999994</v>
      </c>
      <c r="E264" s="1">
        <f t="shared" si="16"/>
        <v>63.187231000180134</v>
      </c>
      <c r="F264" s="36">
        <v>30651.9467</v>
      </c>
      <c r="G264" s="1" t="str">
        <f t="shared" si="17"/>
        <v>свыше 200</v>
      </c>
      <c r="H264" s="36">
        <v>119085.29482</v>
      </c>
      <c r="I264" s="36">
        <v>79744.70031</v>
      </c>
      <c r="J264" s="1">
        <f t="shared" si="18"/>
        <v>66.96435561631337</v>
      </c>
      <c r="K264" s="36">
        <v>19891.923750000002</v>
      </c>
      <c r="L264" s="1" t="str">
        <f t="shared" si="19"/>
        <v>свыше 200</v>
      </c>
      <c r="M264" s="23">
        <v>20890.100700000003</v>
      </c>
    </row>
    <row r="265" spans="1:13" ht="30" x14ac:dyDescent="0.25">
      <c r="A265" s="31" t="s">
        <v>1279</v>
      </c>
      <c r="B265" s="43" t="s">
        <v>428</v>
      </c>
      <c r="C265" s="36">
        <v>24497.510979999999</v>
      </c>
      <c r="D265" s="36">
        <v>6880.1256199999998</v>
      </c>
      <c r="E265" s="1">
        <f t="shared" si="16"/>
        <v>28.084998617275854</v>
      </c>
      <c r="F265" s="36">
        <v>5890.0738300000003</v>
      </c>
      <c r="G265" s="1">
        <f t="shared" si="17"/>
        <v>116.80881799744773</v>
      </c>
      <c r="H265" s="36">
        <v>15041.908359999999</v>
      </c>
      <c r="I265" s="36">
        <v>4752.40787</v>
      </c>
      <c r="J265" s="1">
        <f t="shared" si="18"/>
        <v>31.594447700783629</v>
      </c>
      <c r="K265" s="36">
        <v>2892.2350700000002</v>
      </c>
      <c r="L265" s="1">
        <f t="shared" si="19"/>
        <v>164.31610000496951</v>
      </c>
      <c r="M265" s="23">
        <v>2608.0127900000002</v>
      </c>
    </row>
    <row r="266" spans="1:13" ht="30" x14ac:dyDescent="0.25">
      <c r="A266" s="31" t="s">
        <v>1280</v>
      </c>
      <c r="B266" s="43" t="s">
        <v>429</v>
      </c>
      <c r="C266" s="36">
        <v>15041.908359999999</v>
      </c>
      <c r="D266" s="36">
        <v>4752.40787</v>
      </c>
      <c r="E266" s="1">
        <f t="shared" si="16"/>
        <v>31.594447700783629</v>
      </c>
      <c r="F266" s="36">
        <v>2892.2350700000002</v>
      </c>
      <c r="G266" s="1">
        <f t="shared" si="17"/>
        <v>164.31610000496951</v>
      </c>
      <c r="H266" s="36">
        <v>15041.908359999999</v>
      </c>
      <c r="I266" s="36">
        <v>4752.40787</v>
      </c>
      <c r="J266" s="1">
        <f t="shared" si="18"/>
        <v>31.594447700783629</v>
      </c>
      <c r="K266" s="36">
        <v>2892.2350700000002</v>
      </c>
      <c r="L266" s="1">
        <f t="shared" si="19"/>
        <v>164.31610000496951</v>
      </c>
      <c r="M266" s="23">
        <v>2608.0127900000002</v>
      </c>
    </row>
    <row r="267" spans="1:13" ht="30" x14ac:dyDescent="0.25">
      <c r="A267" s="31" t="s">
        <v>1281</v>
      </c>
      <c r="B267" s="43" t="s">
        <v>430</v>
      </c>
      <c r="C267" s="36">
        <v>4794.6580000000004</v>
      </c>
      <c r="D267" s="36">
        <v>1003.59554</v>
      </c>
      <c r="E267" s="1">
        <f t="shared" si="16"/>
        <v>20.931535471351658</v>
      </c>
      <c r="F267" s="36">
        <v>1763.2698700000001</v>
      </c>
      <c r="G267" s="1">
        <f t="shared" si="17"/>
        <v>56.916729371664474</v>
      </c>
      <c r="H267" s="36"/>
      <c r="I267" s="36"/>
      <c r="J267" s="1" t="str">
        <f t="shared" si="18"/>
        <v xml:space="preserve"> </v>
      </c>
      <c r="K267" s="36"/>
      <c r="L267" s="1" t="str">
        <f t="shared" si="19"/>
        <v xml:space="preserve"> </v>
      </c>
      <c r="M267" s="23"/>
    </row>
    <row r="268" spans="1:13" ht="30" x14ac:dyDescent="0.25">
      <c r="A268" s="31" t="s">
        <v>1282</v>
      </c>
      <c r="B268" s="43" t="s">
        <v>431</v>
      </c>
      <c r="C268" s="36">
        <v>1927.87482</v>
      </c>
      <c r="D268" s="36">
        <v>394.24725999999998</v>
      </c>
      <c r="E268" s="1">
        <f t="shared" si="16"/>
        <v>20.449837090563793</v>
      </c>
      <c r="F268" s="36">
        <v>358.10174000000001</v>
      </c>
      <c r="G268" s="1">
        <f t="shared" si="17"/>
        <v>110.09364545394278</v>
      </c>
      <c r="H268" s="36"/>
      <c r="I268" s="36"/>
      <c r="J268" s="1" t="str">
        <f t="shared" si="18"/>
        <v xml:space="preserve"> </v>
      </c>
      <c r="K268" s="36"/>
      <c r="L268" s="1" t="str">
        <f t="shared" si="19"/>
        <v xml:space="preserve"> </v>
      </c>
      <c r="M268" s="23"/>
    </row>
    <row r="269" spans="1:13" ht="30" x14ac:dyDescent="0.25">
      <c r="A269" s="31" t="s">
        <v>1283</v>
      </c>
      <c r="B269" s="43" t="s">
        <v>432</v>
      </c>
      <c r="C269" s="36">
        <v>1906.6378</v>
      </c>
      <c r="D269" s="36">
        <v>518.16846999999996</v>
      </c>
      <c r="E269" s="1">
        <f t="shared" si="16"/>
        <v>27.177079464175101</v>
      </c>
      <c r="F269" s="36">
        <v>683.64675999999997</v>
      </c>
      <c r="G269" s="1">
        <f t="shared" si="17"/>
        <v>75.7947671689397</v>
      </c>
      <c r="H269" s="36"/>
      <c r="I269" s="36"/>
      <c r="J269" s="1" t="str">
        <f t="shared" si="18"/>
        <v xml:space="preserve"> </v>
      </c>
      <c r="K269" s="36"/>
      <c r="L269" s="1" t="str">
        <f t="shared" si="19"/>
        <v xml:space="preserve"> </v>
      </c>
      <c r="M269" s="23"/>
    </row>
    <row r="270" spans="1:13" ht="30" x14ac:dyDescent="0.25">
      <c r="A270" s="31" t="s">
        <v>1284</v>
      </c>
      <c r="B270" s="43" t="s">
        <v>433</v>
      </c>
      <c r="C270" s="36">
        <v>826.43200000000002</v>
      </c>
      <c r="D270" s="36">
        <v>211.70648</v>
      </c>
      <c r="E270" s="1">
        <f t="shared" si="16"/>
        <v>25.616926740494073</v>
      </c>
      <c r="F270" s="36">
        <v>192.82039</v>
      </c>
      <c r="G270" s="1">
        <f t="shared" si="17"/>
        <v>109.79465397824369</v>
      </c>
      <c r="H270" s="36"/>
      <c r="I270" s="36"/>
      <c r="J270" s="1" t="str">
        <f t="shared" si="18"/>
        <v xml:space="preserve"> </v>
      </c>
      <c r="K270" s="36"/>
      <c r="L270" s="1" t="str">
        <f t="shared" si="19"/>
        <v xml:space="preserve"> </v>
      </c>
      <c r="M270" s="23"/>
    </row>
    <row r="271" spans="1:13" ht="30" x14ac:dyDescent="0.25">
      <c r="A271" s="31" t="s">
        <v>1285</v>
      </c>
      <c r="B271" s="43" t="s">
        <v>434</v>
      </c>
      <c r="C271" s="36">
        <v>127545.93889</v>
      </c>
      <c r="D271" s="36">
        <v>89191.920270000002</v>
      </c>
      <c r="E271" s="1">
        <f t="shared" si="16"/>
        <v>69.929251410287691</v>
      </c>
      <c r="F271" s="36">
        <v>24761.872869999999</v>
      </c>
      <c r="G271" s="1" t="str">
        <f t="shared" si="17"/>
        <v>свыше 200</v>
      </c>
      <c r="H271" s="36">
        <v>104043.38645999999</v>
      </c>
      <c r="I271" s="36">
        <v>74992.292440000005</v>
      </c>
      <c r="J271" s="1">
        <f t="shared" si="18"/>
        <v>72.077904220112217</v>
      </c>
      <c r="K271" s="36">
        <v>16999.688679999999</v>
      </c>
      <c r="L271" s="1" t="str">
        <f t="shared" si="19"/>
        <v>свыше 200</v>
      </c>
      <c r="M271" s="23">
        <v>18282.087910000002</v>
      </c>
    </row>
    <row r="272" spans="1:13" ht="30" x14ac:dyDescent="0.25">
      <c r="A272" s="31" t="s">
        <v>1286</v>
      </c>
      <c r="B272" s="43" t="s">
        <v>435</v>
      </c>
      <c r="C272" s="36">
        <v>104043.38645999999</v>
      </c>
      <c r="D272" s="36">
        <v>74992.292440000005</v>
      </c>
      <c r="E272" s="1">
        <f t="shared" si="16"/>
        <v>72.077904220112217</v>
      </c>
      <c r="F272" s="36">
        <v>16999.688679999999</v>
      </c>
      <c r="G272" s="1" t="str">
        <f t="shared" si="17"/>
        <v>свыше 200</v>
      </c>
      <c r="H272" s="36">
        <v>104043.38645999999</v>
      </c>
      <c r="I272" s="36">
        <v>74992.292440000005</v>
      </c>
      <c r="J272" s="1">
        <f t="shared" si="18"/>
        <v>72.077904220112217</v>
      </c>
      <c r="K272" s="36">
        <v>16999.688679999999</v>
      </c>
      <c r="L272" s="1" t="str">
        <f t="shared" si="19"/>
        <v>свыше 200</v>
      </c>
      <c r="M272" s="23">
        <v>18282.087910000002</v>
      </c>
    </row>
    <row r="273" spans="1:13" ht="30" x14ac:dyDescent="0.25">
      <c r="A273" s="31" t="s">
        <v>1287</v>
      </c>
      <c r="B273" s="43" t="s">
        <v>436</v>
      </c>
      <c r="C273" s="36">
        <v>3429.2939999999999</v>
      </c>
      <c r="D273" s="36">
        <v>1119.5542600000001</v>
      </c>
      <c r="E273" s="1">
        <f t="shared" si="16"/>
        <v>32.646785606600083</v>
      </c>
      <c r="F273" s="36">
        <v>374.34931999999998</v>
      </c>
      <c r="G273" s="1" t="str">
        <f t="shared" si="17"/>
        <v>свыше 200</v>
      </c>
      <c r="H273" s="36"/>
      <c r="I273" s="36"/>
      <c r="J273" s="1" t="str">
        <f t="shared" si="18"/>
        <v xml:space="preserve"> </v>
      </c>
      <c r="K273" s="36"/>
      <c r="L273" s="1" t="str">
        <f t="shared" si="19"/>
        <v xml:space="preserve"> </v>
      </c>
      <c r="M273" s="23"/>
    </row>
    <row r="274" spans="1:13" ht="30" x14ac:dyDescent="0.25">
      <c r="A274" s="31" t="s">
        <v>1288</v>
      </c>
      <c r="B274" s="43" t="s">
        <v>437</v>
      </c>
      <c r="C274" s="36">
        <v>525</v>
      </c>
      <c r="D274" s="36">
        <v>532.73969999999997</v>
      </c>
      <c r="E274" s="1">
        <f t="shared" si="16"/>
        <v>101.47422857142855</v>
      </c>
      <c r="F274" s="36"/>
      <c r="G274" s="1" t="str">
        <f t="shared" si="17"/>
        <v xml:space="preserve"> </v>
      </c>
      <c r="H274" s="36"/>
      <c r="I274" s="36"/>
      <c r="J274" s="1" t="str">
        <f t="shared" si="18"/>
        <v xml:space="preserve"> </v>
      </c>
      <c r="K274" s="36"/>
      <c r="L274" s="1" t="str">
        <f t="shared" si="19"/>
        <v xml:space="preserve"> </v>
      </c>
      <c r="M274" s="23"/>
    </row>
    <row r="275" spans="1:13" ht="30" x14ac:dyDescent="0.25">
      <c r="A275" s="31" t="s">
        <v>1289</v>
      </c>
      <c r="B275" s="43" t="s">
        <v>438</v>
      </c>
      <c r="C275" s="36">
        <v>16975.311549999999</v>
      </c>
      <c r="D275" s="36">
        <v>7063.0222000000003</v>
      </c>
      <c r="E275" s="1">
        <f t="shared" si="16"/>
        <v>41.607614559510111</v>
      </c>
      <c r="F275" s="36">
        <v>4744.3937900000001</v>
      </c>
      <c r="G275" s="1">
        <f t="shared" si="17"/>
        <v>148.87090980700404</v>
      </c>
      <c r="H275" s="36"/>
      <c r="I275" s="36"/>
      <c r="J275" s="1" t="str">
        <f t="shared" si="18"/>
        <v xml:space="preserve"> </v>
      </c>
      <c r="K275" s="36"/>
      <c r="L275" s="1" t="str">
        <f t="shared" si="19"/>
        <v xml:space="preserve"> </v>
      </c>
      <c r="M275" s="23"/>
    </row>
    <row r="276" spans="1:13" ht="30" x14ac:dyDescent="0.25">
      <c r="A276" s="31" t="s">
        <v>1290</v>
      </c>
      <c r="B276" s="43" t="s">
        <v>439</v>
      </c>
      <c r="C276" s="36">
        <v>1213.79628</v>
      </c>
      <c r="D276" s="36">
        <v>940.26197999999999</v>
      </c>
      <c r="E276" s="1">
        <f t="shared" si="16"/>
        <v>77.464562669445641</v>
      </c>
      <c r="F276" s="36">
        <v>281.09931</v>
      </c>
      <c r="G276" s="1" t="str">
        <f t="shared" si="17"/>
        <v>свыше 200</v>
      </c>
      <c r="H276" s="36"/>
      <c r="I276" s="36"/>
      <c r="J276" s="1" t="str">
        <f t="shared" si="18"/>
        <v xml:space="preserve"> </v>
      </c>
      <c r="K276" s="36"/>
      <c r="L276" s="1" t="str">
        <f t="shared" si="19"/>
        <v xml:space="preserve"> </v>
      </c>
      <c r="M276" s="23"/>
    </row>
    <row r="277" spans="1:13" ht="30" x14ac:dyDescent="0.25">
      <c r="A277" s="31" t="s">
        <v>1291</v>
      </c>
      <c r="B277" s="43" t="s">
        <v>440</v>
      </c>
      <c r="C277" s="36">
        <v>1359.1505999999999</v>
      </c>
      <c r="D277" s="36">
        <v>4544.0496899999998</v>
      </c>
      <c r="E277" s="1" t="str">
        <f t="shared" si="16"/>
        <v>свыше 200</v>
      </c>
      <c r="F277" s="36">
        <v>2362.34177</v>
      </c>
      <c r="G277" s="1">
        <f t="shared" si="17"/>
        <v>192.35361062933751</v>
      </c>
      <c r="H277" s="36"/>
      <c r="I277" s="36"/>
      <c r="J277" s="1" t="str">
        <f t="shared" si="18"/>
        <v xml:space="preserve"> </v>
      </c>
      <c r="K277" s="36"/>
      <c r="L277" s="1" t="str">
        <f t="shared" si="19"/>
        <v xml:space="preserve"> </v>
      </c>
      <c r="M277" s="23"/>
    </row>
    <row r="278" spans="1:13" ht="30" x14ac:dyDescent="0.25">
      <c r="A278" s="31" t="s">
        <v>1292</v>
      </c>
      <c r="B278" s="43" t="s">
        <v>441</v>
      </c>
      <c r="C278" s="36">
        <v>365059.13026000001</v>
      </c>
      <c r="D278" s="36">
        <v>69818.536120000004</v>
      </c>
      <c r="E278" s="1">
        <f t="shared" si="16"/>
        <v>19.125267753274464</v>
      </c>
      <c r="F278" s="36">
        <v>109977.87547</v>
      </c>
      <c r="G278" s="1">
        <f t="shared" si="17"/>
        <v>63.484165175608666</v>
      </c>
      <c r="H278" s="36">
        <v>26648.379509999999</v>
      </c>
      <c r="I278" s="36">
        <v>3655.6478299999999</v>
      </c>
      <c r="J278" s="1">
        <f t="shared" si="18"/>
        <v>13.718086792587862</v>
      </c>
      <c r="K278" s="36">
        <v>2754.93667</v>
      </c>
      <c r="L278" s="1">
        <f t="shared" si="19"/>
        <v>132.69444157494917</v>
      </c>
      <c r="M278" s="23">
        <v>1712.5645999999999</v>
      </c>
    </row>
    <row r="279" spans="1:13" ht="30" x14ac:dyDescent="0.25">
      <c r="A279" s="31" t="s">
        <v>1293</v>
      </c>
      <c r="B279" s="43" t="s">
        <v>442</v>
      </c>
      <c r="C279" s="36">
        <v>10640.129000000001</v>
      </c>
      <c r="D279" s="36">
        <v>2314</v>
      </c>
      <c r="E279" s="1">
        <f t="shared" si="16"/>
        <v>21.747856628429972</v>
      </c>
      <c r="F279" s="36">
        <v>254.2</v>
      </c>
      <c r="G279" s="1" t="str">
        <f t="shared" si="17"/>
        <v>свыше 200</v>
      </c>
      <c r="H279" s="36"/>
      <c r="I279" s="36"/>
      <c r="J279" s="1" t="str">
        <f t="shared" si="18"/>
        <v xml:space="preserve"> </v>
      </c>
      <c r="K279" s="36"/>
      <c r="L279" s="1" t="str">
        <f t="shared" si="19"/>
        <v xml:space="preserve"> </v>
      </c>
      <c r="M279" s="23"/>
    </row>
    <row r="280" spans="1:13" ht="30" x14ac:dyDescent="0.25">
      <c r="A280" s="31" t="s">
        <v>1294</v>
      </c>
      <c r="B280" s="43" t="s">
        <v>443</v>
      </c>
      <c r="C280" s="36">
        <v>10640.129000000001</v>
      </c>
      <c r="D280" s="36">
        <v>2314</v>
      </c>
      <c r="E280" s="1">
        <f t="shared" si="16"/>
        <v>21.747856628429972</v>
      </c>
      <c r="F280" s="36">
        <v>254.2</v>
      </c>
      <c r="G280" s="1" t="str">
        <f t="shared" si="17"/>
        <v>свыше 200</v>
      </c>
      <c r="H280" s="36"/>
      <c r="I280" s="36"/>
      <c r="J280" s="1" t="str">
        <f t="shared" si="18"/>
        <v xml:space="preserve"> </v>
      </c>
      <c r="K280" s="36"/>
      <c r="L280" s="1" t="str">
        <f t="shared" si="19"/>
        <v xml:space="preserve"> </v>
      </c>
      <c r="M280" s="23"/>
    </row>
    <row r="281" spans="1:13" ht="45" x14ac:dyDescent="0.25">
      <c r="A281" s="31" t="s">
        <v>1295</v>
      </c>
      <c r="B281" s="43" t="s">
        <v>444</v>
      </c>
      <c r="C281" s="36">
        <v>173428.87530000001</v>
      </c>
      <c r="D281" s="36">
        <v>13619.37667</v>
      </c>
      <c r="E281" s="1">
        <f t="shared" si="16"/>
        <v>7.8530040896828659</v>
      </c>
      <c r="F281" s="36">
        <v>53492.444730000003</v>
      </c>
      <c r="G281" s="1">
        <f t="shared" si="17"/>
        <v>25.4603743364937</v>
      </c>
      <c r="H281" s="36">
        <v>26648.379509999999</v>
      </c>
      <c r="I281" s="36">
        <v>3345.2628300000001</v>
      </c>
      <c r="J281" s="1">
        <f t="shared" si="18"/>
        <v>12.553344299020756</v>
      </c>
      <c r="K281" s="36">
        <v>2667.3366700000001</v>
      </c>
      <c r="L281" s="1">
        <f t="shared" si="19"/>
        <v>125.41584523711438</v>
      </c>
      <c r="M281" s="23">
        <v>1662.5646000000002</v>
      </c>
    </row>
    <row r="282" spans="1:13" ht="60" x14ac:dyDescent="0.25">
      <c r="A282" s="31" t="s">
        <v>1296</v>
      </c>
      <c r="B282" s="43" t="s">
        <v>445</v>
      </c>
      <c r="C282" s="36">
        <v>26392.12082</v>
      </c>
      <c r="D282" s="36">
        <v>3288.48083</v>
      </c>
      <c r="E282" s="1">
        <f t="shared" si="16"/>
        <v>12.460085540029747</v>
      </c>
      <c r="F282" s="36">
        <v>2640.9066699999998</v>
      </c>
      <c r="G282" s="1">
        <f t="shared" si="17"/>
        <v>124.52090289127864</v>
      </c>
      <c r="H282" s="36">
        <v>26392.12082</v>
      </c>
      <c r="I282" s="36">
        <v>3288.48083</v>
      </c>
      <c r="J282" s="1">
        <f t="shared" si="18"/>
        <v>12.460085540029747</v>
      </c>
      <c r="K282" s="36">
        <v>2640.9066699999998</v>
      </c>
      <c r="L282" s="1">
        <f t="shared" si="19"/>
        <v>124.52090289127864</v>
      </c>
      <c r="M282" s="23">
        <v>1662.5645999999999</v>
      </c>
    </row>
    <row r="283" spans="1:13" ht="60" x14ac:dyDescent="0.25">
      <c r="A283" s="31" t="s">
        <v>1297</v>
      </c>
      <c r="B283" s="43" t="s">
        <v>446</v>
      </c>
      <c r="C283" s="36">
        <v>256.25869</v>
      </c>
      <c r="D283" s="36">
        <v>56.781999999999996</v>
      </c>
      <c r="E283" s="1">
        <f t="shared" si="16"/>
        <v>22.158077839233471</v>
      </c>
      <c r="F283" s="36">
        <v>26.43</v>
      </c>
      <c r="G283" s="1" t="str">
        <f t="shared" si="17"/>
        <v>свыше 200</v>
      </c>
      <c r="H283" s="36">
        <v>256.25869</v>
      </c>
      <c r="I283" s="36">
        <v>56.781999999999996</v>
      </c>
      <c r="J283" s="1">
        <f t="shared" si="18"/>
        <v>22.158077839233471</v>
      </c>
      <c r="K283" s="36">
        <v>26.43</v>
      </c>
      <c r="L283" s="1" t="str">
        <f t="shared" si="19"/>
        <v>свыше 200</v>
      </c>
      <c r="M283" s="23"/>
    </row>
    <row r="284" spans="1:13" ht="60" x14ac:dyDescent="0.25">
      <c r="A284" s="31" t="s">
        <v>1298</v>
      </c>
      <c r="B284" s="43" t="s">
        <v>447</v>
      </c>
      <c r="C284" s="36">
        <v>5273.1553000000004</v>
      </c>
      <c r="D284" s="36">
        <v>706.98065999999994</v>
      </c>
      <c r="E284" s="1">
        <f t="shared" si="16"/>
        <v>13.407165535215698</v>
      </c>
      <c r="F284" s="36"/>
      <c r="G284" s="1" t="str">
        <f t="shared" si="17"/>
        <v xml:space="preserve"> </v>
      </c>
      <c r="H284" s="36">
        <v>5273.1553000000004</v>
      </c>
      <c r="I284" s="36">
        <v>706.98065999999994</v>
      </c>
      <c r="J284" s="1">
        <f t="shared" si="18"/>
        <v>13.407165535215698</v>
      </c>
      <c r="K284" s="36"/>
      <c r="L284" s="1" t="str">
        <f t="shared" si="19"/>
        <v xml:space="preserve"> </v>
      </c>
      <c r="M284" s="23">
        <v>706.98065999999994</v>
      </c>
    </row>
    <row r="285" spans="1:13" ht="60" x14ac:dyDescent="0.25">
      <c r="A285" s="31" t="s">
        <v>1299</v>
      </c>
      <c r="B285" s="43" t="s">
        <v>448</v>
      </c>
      <c r="C285" s="36">
        <v>218.48569000000001</v>
      </c>
      <c r="D285" s="36">
        <v>56.781999999999996</v>
      </c>
      <c r="E285" s="1">
        <f t="shared" si="16"/>
        <v>25.988887418668011</v>
      </c>
      <c r="F285" s="36"/>
      <c r="G285" s="1" t="str">
        <f t="shared" si="17"/>
        <v xml:space="preserve"> </v>
      </c>
      <c r="H285" s="36">
        <v>218.48569000000001</v>
      </c>
      <c r="I285" s="36">
        <v>56.781999999999996</v>
      </c>
      <c r="J285" s="1">
        <f t="shared" si="18"/>
        <v>25.988887418668011</v>
      </c>
      <c r="K285" s="36"/>
      <c r="L285" s="1" t="str">
        <f t="shared" si="19"/>
        <v xml:space="preserve"> </v>
      </c>
      <c r="M285" s="23"/>
    </row>
    <row r="286" spans="1:13" ht="60" x14ac:dyDescent="0.25">
      <c r="A286" s="31" t="s">
        <v>1300</v>
      </c>
      <c r="B286" s="43" t="s">
        <v>449</v>
      </c>
      <c r="C286" s="36">
        <v>10574.30013</v>
      </c>
      <c r="D286" s="36">
        <v>2581.5001699999998</v>
      </c>
      <c r="E286" s="1">
        <f t="shared" si="16"/>
        <v>24.412964813398009</v>
      </c>
      <c r="F286" s="36">
        <v>2304.3361399999999</v>
      </c>
      <c r="G286" s="1">
        <f t="shared" si="17"/>
        <v>112.02793399751133</v>
      </c>
      <c r="H286" s="36">
        <v>10574.30013</v>
      </c>
      <c r="I286" s="36">
        <v>2581.5001699999998</v>
      </c>
      <c r="J286" s="1">
        <f t="shared" si="18"/>
        <v>24.412964813398009</v>
      </c>
      <c r="K286" s="36">
        <v>2304.3361399999999</v>
      </c>
      <c r="L286" s="1">
        <f t="shared" si="19"/>
        <v>112.02793399751133</v>
      </c>
      <c r="M286" s="23">
        <v>955.58393999999976</v>
      </c>
    </row>
    <row r="287" spans="1:13" ht="60" x14ac:dyDescent="0.25">
      <c r="A287" s="31" t="s">
        <v>1301</v>
      </c>
      <c r="B287" s="43" t="s">
        <v>450</v>
      </c>
      <c r="C287" s="36">
        <v>37.773000000000003</v>
      </c>
      <c r="D287" s="36"/>
      <c r="E287" s="1" t="str">
        <f t="shared" si="16"/>
        <v/>
      </c>
      <c r="F287" s="36">
        <v>26.43</v>
      </c>
      <c r="G287" s="1" t="str">
        <f t="shared" si="17"/>
        <v/>
      </c>
      <c r="H287" s="36">
        <v>37.773000000000003</v>
      </c>
      <c r="I287" s="36"/>
      <c r="J287" s="1" t="str">
        <f t="shared" si="18"/>
        <v/>
      </c>
      <c r="K287" s="36">
        <v>26.43</v>
      </c>
      <c r="L287" s="1" t="str">
        <f t="shared" si="19"/>
        <v/>
      </c>
      <c r="M287" s="23"/>
    </row>
    <row r="288" spans="1:13" ht="30" x14ac:dyDescent="0.25">
      <c r="A288" s="31" t="s">
        <v>1302</v>
      </c>
      <c r="B288" s="43" t="s">
        <v>451</v>
      </c>
      <c r="C288" s="36">
        <v>10544.66539</v>
      </c>
      <c r="D288" s="36"/>
      <c r="E288" s="1" t="str">
        <f t="shared" si="16"/>
        <v/>
      </c>
      <c r="F288" s="36">
        <v>336.57053000000002</v>
      </c>
      <c r="G288" s="1" t="str">
        <f t="shared" si="17"/>
        <v/>
      </c>
      <c r="H288" s="36">
        <v>10544.66539</v>
      </c>
      <c r="I288" s="36"/>
      <c r="J288" s="1" t="str">
        <f t="shared" si="18"/>
        <v/>
      </c>
      <c r="K288" s="36">
        <v>336.57053000000002</v>
      </c>
      <c r="L288" s="1" t="str">
        <f t="shared" si="19"/>
        <v/>
      </c>
      <c r="M288" s="23"/>
    </row>
    <row r="289" spans="1:13" ht="45" x14ac:dyDescent="0.25">
      <c r="A289" s="31" t="s">
        <v>1303</v>
      </c>
      <c r="B289" s="43" t="s">
        <v>452</v>
      </c>
      <c r="C289" s="36">
        <v>45002.362999999998</v>
      </c>
      <c r="D289" s="36">
        <v>5295.6587099999997</v>
      </c>
      <c r="E289" s="1">
        <f t="shared" si="16"/>
        <v>11.767512541508097</v>
      </c>
      <c r="F289" s="36">
        <v>40211.549200000001</v>
      </c>
      <c r="G289" s="1">
        <f t="shared" si="17"/>
        <v>13.169496861861765</v>
      </c>
      <c r="H289" s="36"/>
      <c r="I289" s="36"/>
      <c r="J289" s="1" t="str">
        <f t="shared" si="18"/>
        <v xml:space="preserve"> </v>
      </c>
      <c r="K289" s="36"/>
      <c r="L289" s="1" t="str">
        <f t="shared" si="19"/>
        <v xml:space="preserve"> </v>
      </c>
      <c r="M289" s="23"/>
    </row>
    <row r="290" spans="1:13" ht="45" x14ac:dyDescent="0.25">
      <c r="A290" s="31" t="s">
        <v>1304</v>
      </c>
      <c r="B290" s="43" t="s">
        <v>453</v>
      </c>
      <c r="C290" s="36"/>
      <c r="D290" s="36">
        <v>50.44</v>
      </c>
      <c r="E290" s="1" t="str">
        <f t="shared" si="16"/>
        <v xml:space="preserve"> </v>
      </c>
      <c r="F290" s="36">
        <v>27.71</v>
      </c>
      <c r="G290" s="1">
        <f t="shared" si="17"/>
        <v>182.028148682786</v>
      </c>
      <c r="H290" s="36"/>
      <c r="I290" s="36"/>
      <c r="J290" s="1" t="str">
        <f t="shared" si="18"/>
        <v xml:space="preserve"> </v>
      </c>
      <c r="K290" s="36"/>
      <c r="L290" s="1" t="str">
        <f t="shared" si="19"/>
        <v xml:space="preserve"> </v>
      </c>
      <c r="M290" s="23"/>
    </row>
    <row r="291" spans="1:13" ht="45" x14ac:dyDescent="0.25">
      <c r="A291" s="31" t="s">
        <v>1305</v>
      </c>
      <c r="B291" s="43" t="s">
        <v>454</v>
      </c>
      <c r="C291" s="36">
        <v>320</v>
      </c>
      <c r="D291" s="36">
        <v>85.321569999999994</v>
      </c>
      <c r="E291" s="1">
        <f t="shared" si="16"/>
        <v>26.662990624999999</v>
      </c>
      <c r="F291" s="36"/>
      <c r="G291" s="1" t="str">
        <f t="shared" si="17"/>
        <v xml:space="preserve"> </v>
      </c>
      <c r="H291" s="36"/>
      <c r="I291" s="36"/>
      <c r="J291" s="1" t="str">
        <f t="shared" si="18"/>
        <v xml:space="preserve"> </v>
      </c>
      <c r="K291" s="36"/>
      <c r="L291" s="1" t="str">
        <f t="shared" si="19"/>
        <v xml:space="preserve"> </v>
      </c>
      <c r="M291" s="23"/>
    </row>
    <row r="292" spans="1:13" ht="45" x14ac:dyDescent="0.25">
      <c r="A292" s="31" t="s">
        <v>1306</v>
      </c>
      <c r="B292" s="43" t="s">
        <v>455</v>
      </c>
      <c r="C292" s="36">
        <v>60</v>
      </c>
      <c r="D292" s="36">
        <v>0.154</v>
      </c>
      <c r="E292" s="1">
        <f t="shared" si="16"/>
        <v>0.25666666666666665</v>
      </c>
      <c r="F292" s="36"/>
      <c r="G292" s="1" t="str">
        <f t="shared" si="17"/>
        <v xml:space="preserve"> </v>
      </c>
      <c r="H292" s="36"/>
      <c r="I292" s="36"/>
      <c r="J292" s="1" t="str">
        <f t="shared" si="18"/>
        <v xml:space="preserve"> </v>
      </c>
      <c r="K292" s="36"/>
      <c r="L292" s="1" t="str">
        <f t="shared" si="19"/>
        <v xml:space="preserve"> </v>
      </c>
      <c r="M292" s="23"/>
    </row>
    <row r="293" spans="1:13" ht="45" x14ac:dyDescent="0.25">
      <c r="A293" s="31" t="s">
        <v>1307</v>
      </c>
      <c r="B293" s="43" t="s">
        <v>456</v>
      </c>
      <c r="C293" s="36"/>
      <c r="D293" s="36"/>
      <c r="E293" s="1" t="str">
        <f t="shared" si="16"/>
        <v xml:space="preserve"> </v>
      </c>
      <c r="F293" s="36">
        <v>287.14600000000002</v>
      </c>
      <c r="G293" s="1" t="str">
        <f t="shared" si="17"/>
        <v/>
      </c>
      <c r="H293" s="36"/>
      <c r="I293" s="36"/>
      <c r="J293" s="1" t="str">
        <f t="shared" si="18"/>
        <v xml:space="preserve"> </v>
      </c>
      <c r="K293" s="36"/>
      <c r="L293" s="1" t="str">
        <f t="shared" si="19"/>
        <v xml:space="preserve"> </v>
      </c>
      <c r="M293" s="23"/>
    </row>
    <row r="294" spans="1:13" ht="45" x14ac:dyDescent="0.25">
      <c r="A294" s="31" t="s">
        <v>1308</v>
      </c>
      <c r="B294" s="43" t="s">
        <v>457</v>
      </c>
      <c r="C294" s="36"/>
      <c r="D294" s="36">
        <v>47.52</v>
      </c>
      <c r="E294" s="1" t="str">
        <f t="shared" si="16"/>
        <v xml:space="preserve"> </v>
      </c>
      <c r="F294" s="36">
        <v>27.71</v>
      </c>
      <c r="G294" s="1">
        <f t="shared" si="17"/>
        <v>171.49043666546373</v>
      </c>
      <c r="H294" s="36"/>
      <c r="I294" s="36"/>
      <c r="J294" s="1" t="str">
        <f t="shared" si="18"/>
        <v xml:space="preserve"> </v>
      </c>
      <c r="K294" s="36"/>
      <c r="L294" s="1" t="str">
        <f t="shared" si="19"/>
        <v xml:space="preserve"> </v>
      </c>
      <c r="M294" s="23"/>
    </row>
    <row r="295" spans="1:13" ht="45" x14ac:dyDescent="0.25">
      <c r="A295" s="31" t="s">
        <v>1309</v>
      </c>
      <c r="B295" s="43" t="s">
        <v>458</v>
      </c>
      <c r="C295" s="36"/>
      <c r="D295" s="36">
        <v>0.154</v>
      </c>
      <c r="E295" s="1" t="str">
        <f t="shared" si="16"/>
        <v xml:space="preserve"> </v>
      </c>
      <c r="F295" s="36"/>
      <c r="G295" s="1" t="str">
        <f t="shared" si="17"/>
        <v xml:space="preserve"> </v>
      </c>
      <c r="H295" s="36"/>
      <c r="I295" s="36"/>
      <c r="J295" s="1" t="str">
        <f t="shared" si="18"/>
        <v xml:space="preserve"> </v>
      </c>
      <c r="K295" s="36"/>
      <c r="L295" s="1" t="str">
        <f t="shared" si="19"/>
        <v xml:space="preserve"> </v>
      </c>
      <c r="M295" s="23"/>
    </row>
    <row r="296" spans="1:13" ht="45" x14ac:dyDescent="0.25">
      <c r="A296" s="31" t="s">
        <v>1310</v>
      </c>
      <c r="B296" s="43" t="s">
        <v>459</v>
      </c>
      <c r="C296" s="36">
        <v>45002.362999999998</v>
      </c>
      <c r="D296" s="36">
        <v>5295.6587099999997</v>
      </c>
      <c r="E296" s="1">
        <f t="shared" si="16"/>
        <v>11.767512541508097</v>
      </c>
      <c r="F296" s="36">
        <v>39924.403200000001</v>
      </c>
      <c r="G296" s="1">
        <f t="shared" si="17"/>
        <v>13.264215080364682</v>
      </c>
      <c r="H296" s="36"/>
      <c r="I296" s="36"/>
      <c r="J296" s="1" t="str">
        <f t="shared" si="18"/>
        <v xml:space="preserve"> </v>
      </c>
      <c r="K296" s="36"/>
      <c r="L296" s="1" t="str">
        <f t="shared" si="19"/>
        <v xml:space="preserve"> </v>
      </c>
      <c r="M296" s="23"/>
    </row>
    <row r="297" spans="1:13" ht="45" x14ac:dyDescent="0.25">
      <c r="A297" s="31" t="s">
        <v>1311</v>
      </c>
      <c r="B297" s="43" t="s">
        <v>460</v>
      </c>
      <c r="C297" s="36"/>
      <c r="D297" s="36">
        <v>2.92</v>
      </c>
      <c r="E297" s="1" t="str">
        <f t="shared" si="16"/>
        <v xml:space="preserve"> </v>
      </c>
      <c r="F297" s="36"/>
      <c r="G297" s="1" t="str">
        <f t="shared" si="17"/>
        <v xml:space="preserve"> </v>
      </c>
      <c r="H297" s="36"/>
      <c r="I297" s="36"/>
      <c r="J297" s="1" t="str">
        <f t="shared" si="18"/>
        <v xml:space="preserve"> </v>
      </c>
      <c r="K297" s="36"/>
      <c r="L297" s="1" t="str">
        <f t="shared" si="19"/>
        <v xml:space="preserve"> </v>
      </c>
      <c r="M297" s="23"/>
    </row>
    <row r="298" spans="1:13" ht="45" x14ac:dyDescent="0.25">
      <c r="A298" s="31" t="s">
        <v>1312</v>
      </c>
      <c r="B298" s="43" t="s">
        <v>461</v>
      </c>
      <c r="C298" s="36">
        <v>320</v>
      </c>
      <c r="D298" s="36">
        <v>85.321569999999994</v>
      </c>
      <c r="E298" s="1">
        <f t="shared" si="16"/>
        <v>26.662990624999999</v>
      </c>
      <c r="F298" s="36"/>
      <c r="G298" s="1" t="str">
        <f t="shared" si="17"/>
        <v xml:space="preserve"> </v>
      </c>
      <c r="H298" s="36"/>
      <c r="I298" s="36"/>
      <c r="J298" s="1" t="str">
        <f t="shared" si="18"/>
        <v xml:space="preserve"> </v>
      </c>
      <c r="K298" s="36"/>
      <c r="L298" s="1" t="str">
        <f t="shared" si="19"/>
        <v xml:space="preserve"> </v>
      </c>
      <c r="M298" s="23"/>
    </row>
    <row r="299" spans="1:13" ht="45" x14ac:dyDescent="0.25">
      <c r="A299" s="31" t="s">
        <v>1313</v>
      </c>
      <c r="B299" s="43" t="s">
        <v>462</v>
      </c>
      <c r="C299" s="36">
        <v>60</v>
      </c>
      <c r="D299" s="36"/>
      <c r="E299" s="1" t="str">
        <f t="shared" si="16"/>
        <v/>
      </c>
      <c r="F299" s="36"/>
      <c r="G299" s="1" t="str">
        <f t="shared" si="17"/>
        <v xml:space="preserve"> </v>
      </c>
      <c r="H299" s="36"/>
      <c r="I299" s="36"/>
      <c r="J299" s="1" t="str">
        <f t="shared" si="18"/>
        <v xml:space="preserve"> </v>
      </c>
      <c r="K299" s="36"/>
      <c r="L299" s="1" t="str">
        <f t="shared" si="19"/>
        <v xml:space="preserve"> </v>
      </c>
      <c r="M299" s="23"/>
    </row>
    <row r="300" spans="1:13" ht="45" x14ac:dyDescent="0.25">
      <c r="A300" s="31" t="s">
        <v>1314</v>
      </c>
      <c r="B300" s="43" t="s">
        <v>463</v>
      </c>
      <c r="C300" s="36">
        <v>22771.120620000002</v>
      </c>
      <c r="D300" s="36">
        <v>1394.67714</v>
      </c>
      <c r="E300" s="1">
        <f t="shared" si="16"/>
        <v>6.1247628664135547</v>
      </c>
      <c r="F300" s="36">
        <v>7265.9437500000004</v>
      </c>
      <c r="G300" s="1">
        <f t="shared" si="17"/>
        <v>19.194714244794422</v>
      </c>
      <c r="H300" s="36"/>
      <c r="I300" s="36"/>
      <c r="J300" s="1" t="str">
        <f t="shared" si="18"/>
        <v xml:space="preserve"> </v>
      </c>
      <c r="K300" s="36"/>
      <c r="L300" s="1" t="str">
        <f t="shared" si="19"/>
        <v xml:space="preserve"> </v>
      </c>
      <c r="M300" s="23"/>
    </row>
    <row r="301" spans="1:13" ht="45" x14ac:dyDescent="0.25">
      <c r="A301" s="31" t="s">
        <v>1315</v>
      </c>
      <c r="B301" s="43" t="s">
        <v>464</v>
      </c>
      <c r="C301" s="36"/>
      <c r="D301" s="36">
        <v>-5.92</v>
      </c>
      <c r="E301" s="1" t="str">
        <f t="shared" si="16"/>
        <v xml:space="preserve"> </v>
      </c>
      <c r="F301" s="36">
        <v>4.6828399999999997</v>
      </c>
      <c r="G301" s="1" t="str">
        <f t="shared" si="17"/>
        <v/>
      </c>
      <c r="H301" s="36"/>
      <c r="I301" s="36"/>
      <c r="J301" s="1" t="str">
        <f t="shared" si="18"/>
        <v xml:space="preserve"> </v>
      </c>
      <c r="K301" s="36"/>
      <c r="L301" s="1" t="str">
        <f t="shared" si="19"/>
        <v xml:space="preserve"> </v>
      </c>
      <c r="M301" s="23"/>
    </row>
    <row r="302" spans="1:13" ht="45" x14ac:dyDescent="0.25">
      <c r="A302" s="31" t="s">
        <v>1316</v>
      </c>
      <c r="B302" s="43" t="s">
        <v>465</v>
      </c>
      <c r="C302" s="36">
        <v>3567.9746100000002</v>
      </c>
      <c r="D302" s="36">
        <v>2373.9510599999999</v>
      </c>
      <c r="E302" s="1">
        <f t="shared" si="16"/>
        <v>66.534976267670245</v>
      </c>
      <c r="F302" s="36">
        <v>1571.4621199999999</v>
      </c>
      <c r="G302" s="1">
        <f t="shared" si="17"/>
        <v>151.0663877790449</v>
      </c>
      <c r="H302" s="36"/>
      <c r="I302" s="36"/>
      <c r="J302" s="1" t="str">
        <f t="shared" si="18"/>
        <v xml:space="preserve"> </v>
      </c>
      <c r="K302" s="36"/>
      <c r="L302" s="1" t="str">
        <f t="shared" si="19"/>
        <v xml:space="preserve"> </v>
      </c>
      <c r="M302" s="23"/>
    </row>
    <row r="303" spans="1:13" ht="45" x14ac:dyDescent="0.25">
      <c r="A303" s="31" t="s">
        <v>1317</v>
      </c>
      <c r="B303" s="43" t="s">
        <v>466</v>
      </c>
      <c r="C303" s="36"/>
      <c r="D303" s="36"/>
      <c r="E303" s="1" t="str">
        <f t="shared" si="16"/>
        <v xml:space="preserve"> </v>
      </c>
      <c r="F303" s="36">
        <v>11.13</v>
      </c>
      <c r="G303" s="1" t="str">
        <f t="shared" si="17"/>
        <v/>
      </c>
      <c r="H303" s="36"/>
      <c r="I303" s="36"/>
      <c r="J303" s="1" t="str">
        <f t="shared" si="18"/>
        <v xml:space="preserve"> </v>
      </c>
      <c r="K303" s="36"/>
      <c r="L303" s="1" t="str">
        <f t="shared" si="19"/>
        <v xml:space="preserve"> </v>
      </c>
      <c r="M303" s="23"/>
    </row>
    <row r="304" spans="1:13" ht="45" x14ac:dyDescent="0.25">
      <c r="A304" s="31" t="s">
        <v>1318</v>
      </c>
      <c r="B304" s="43" t="s">
        <v>467</v>
      </c>
      <c r="C304" s="36">
        <v>41257.592230000002</v>
      </c>
      <c r="D304" s="36">
        <v>1079.8313599999999</v>
      </c>
      <c r="E304" s="1">
        <f t="shared" si="16"/>
        <v>2.6172912708532041</v>
      </c>
      <c r="F304" s="36">
        <v>1732.63015</v>
      </c>
      <c r="G304" s="1">
        <f t="shared" si="17"/>
        <v>62.323246539372526</v>
      </c>
      <c r="H304" s="36"/>
      <c r="I304" s="36"/>
      <c r="J304" s="1" t="str">
        <f t="shared" si="18"/>
        <v xml:space="preserve"> </v>
      </c>
      <c r="K304" s="36"/>
      <c r="L304" s="1" t="str">
        <f t="shared" si="19"/>
        <v xml:space="preserve"> </v>
      </c>
      <c r="M304" s="23"/>
    </row>
    <row r="305" spans="1:13" ht="45" x14ac:dyDescent="0.25">
      <c r="A305" s="31" t="s">
        <v>1319</v>
      </c>
      <c r="B305" s="43" t="s">
        <v>468</v>
      </c>
      <c r="C305" s="36">
        <v>33801.445330000002</v>
      </c>
      <c r="D305" s="36"/>
      <c r="E305" s="1" t="str">
        <f t="shared" si="16"/>
        <v/>
      </c>
      <c r="F305" s="36"/>
      <c r="G305" s="1" t="str">
        <f t="shared" si="17"/>
        <v xml:space="preserve"> </v>
      </c>
      <c r="H305" s="36"/>
      <c r="I305" s="36"/>
      <c r="J305" s="1" t="str">
        <f t="shared" si="18"/>
        <v xml:space="preserve"> </v>
      </c>
      <c r="K305" s="36"/>
      <c r="L305" s="1" t="str">
        <f t="shared" si="19"/>
        <v xml:space="preserve"> </v>
      </c>
      <c r="M305" s="23"/>
    </row>
    <row r="306" spans="1:13" ht="45" x14ac:dyDescent="0.25">
      <c r="A306" s="31" t="s">
        <v>1320</v>
      </c>
      <c r="B306" s="43" t="s">
        <v>469</v>
      </c>
      <c r="C306" s="36">
        <v>1646</v>
      </c>
      <c r="D306" s="36">
        <v>693.77705000000003</v>
      </c>
      <c r="E306" s="1">
        <f t="shared" si="16"/>
        <v>42.149273997569871</v>
      </c>
      <c r="F306" s="36">
        <v>193.10124999999999</v>
      </c>
      <c r="G306" s="1" t="str">
        <f t="shared" si="17"/>
        <v>свыше 200</v>
      </c>
      <c r="H306" s="36"/>
      <c r="I306" s="36"/>
      <c r="J306" s="1" t="str">
        <f t="shared" si="18"/>
        <v xml:space="preserve"> </v>
      </c>
      <c r="K306" s="36"/>
      <c r="L306" s="1" t="str">
        <f t="shared" si="19"/>
        <v xml:space="preserve"> </v>
      </c>
      <c r="M306" s="23"/>
    </row>
    <row r="307" spans="1:13" ht="45" x14ac:dyDescent="0.25">
      <c r="A307" s="31" t="s">
        <v>1321</v>
      </c>
      <c r="B307" s="43" t="s">
        <v>470</v>
      </c>
      <c r="C307" s="36"/>
      <c r="D307" s="36">
        <v>4.09</v>
      </c>
      <c r="E307" s="1" t="str">
        <f t="shared" si="16"/>
        <v xml:space="preserve"> </v>
      </c>
      <c r="F307" s="36">
        <v>1.26044</v>
      </c>
      <c r="G307" s="1" t="str">
        <f t="shared" si="17"/>
        <v>свыше 200</v>
      </c>
      <c r="H307" s="36"/>
      <c r="I307" s="36"/>
      <c r="J307" s="1" t="str">
        <f t="shared" si="18"/>
        <v xml:space="preserve"> </v>
      </c>
      <c r="K307" s="36"/>
      <c r="L307" s="1" t="str">
        <f t="shared" si="19"/>
        <v xml:space="preserve"> </v>
      </c>
      <c r="M307" s="23"/>
    </row>
    <row r="308" spans="1:13" ht="45" x14ac:dyDescent="0.25">
      <c r="A308" s="31" t="s">
        <v>1322</v>
      </c>
      <c r="B308" s="43" t="s">
        <v>471</v>
      </c>
      <c r="C308" s="36">
        <v>847.50229999999999</v>
      </c>
      <c r="D308" s="36">
        <v>59.836060000000003</v>
      </c>
      <c r="E308" s="1">
        <f t="shared" si="16"/>
        <v>7.0602829042469866</v>
      </c>
      <c r="F308" s="36"/>
      <c r="G308" s="1" t="str">
        <f t="shared" si="17"/>
        <v xml:space="preserve"> </v>
      </c>
      <c r="H308" s="36"/>
      <c r="I308" s="36"/>
      <c r="J308" s="1" t="str">
        <f t="shared" si="18"/>
        <v xml:space="preserve"> </v>
      </c>
      <c r="K308" s="36"/>
      <c r="L308" s="1" t="str">
        <f t="shared" si="19"/>
        <v xml:space="preserve"> </v>
      </c>
      <c r="M308" s="23"/>
    </row>
    <row r="309" spans="1:13" ht="45" x14ac:dyDescent="0.25">
      <c r="A309" s="31" t="s">
        <v>1323</v>
      </c>
      <c r="B309" s="43" t="s">
        <v>472</v>
      </c>
      <c r="C309" s="36"/>
      <c r="D309" s="36"/>
      <c r="E309" s="1" t="str">
        <f t="shared" si="16"/>
        <v xml:space="preserve"> </v>
      </c>
      <c r="F309" s="36">
        <v>11.13</v>
      </c>
      <c r="G309" s="1" t="str">
        <f t="shared" si="17"/>
        <v/>
      </c>
      <c r="H309" s="36"/>
      <c r="I309" s="36"/>
      <c r="J309" s="1" t="str">
        <f t="shared" si="18"/>
        <v xml:space="preserve"> </v>
      </c>
      <c r="K309" s="36"/>
      <c r="L309" s="1" t="str">
        <f t="shared" si="19"/>
        <v xml:space="preserve"> </v>
      </c>
      <c r="M309" s="23"/>
    </row>
    <row r="310" spans="1:13" ht="45" x14ac:dyDescent="0.25">
      <c r="A310" s="31" t="s">
        <v>1324</v>
      </c>
      <c r="B310" s="43" t="s">
        <v>473</v>
      </c>
      <c r="C310" s="36"/>
      <c r="D310" s="36">
        <v>52.562489999999997</v>
      </c>
      <c r="E310" s="1" t="str">
        <f t="shared" si="16"/>
        <v xml:space="preserve"> </v>
      </c>
      <c r="F310" s="36"/>
      <c r="G310" s="1" t="str">
        <f t="shared" si="17"/>
        <v xml:space="preserve"> </v>
      </c>
      <c r="H310" s="36"/>
      <c r="I310" s="36"/>
      <c r="J310" s="1" t="str">
        <f t="shared" si="18"/>
        <v xml:space="preserve"> </v>
      </c>
      <c r="K310" s="36"/>
      <c r="L310" s="1" t="str">
        <f t="shared" si="19"/>
        <v xml:space="preserve"> </v>
      </c>
      <c r="M310" s="23"/>
    </row>
    <row r="311" spans="1:13" ht="45" x14ac:dyDescent="0.25">
      <c r="A311" s="31" t="s">
        <v>1325</v>
      </c>
      <c r="B311" s="43" t="s">
        <v>474</v>
      </c>
      <c r="C311" s="36">
        <v>33801.445330000002</v>
      </c>
      <c r="D311" s="36"/>
      <c r="E311" s="1" t="str">
        <f t="shared" si="16"/>
        <v/>
      </c>
      <c r="F311" s="36"/>
      <c r="G311" s="1" t="str">
        <f t="shared" si="17"/>
        <v xml:space="preserve"> </v>
      </c>
      <c r="H311" s="36"/>
      <c r="I311" s="36"/>
      <c r="J311" s="1" t="str">
        <f t="shared" si="18"/>
        <v xml:space="preserve"> </v>
      </c>
      <c r="K311" s="36"/>
      <c r="L311" s="1" t="str">
        <f t="shared" si="19"/>
        <v xml:space="preserve"> </v>
      </c>
      <c r="M311" s="23"/>
    </row>
    <row r="312" spans="1:13" ht="45" x14ac:dyDescent="0.25">
      <c r="A312" s="31" t="s">
        <v>1326</v>
      </c>
      <c r="B312" s="43" t="s">
        <v>475</v>
      </c>
      <c r="C312" s="36">
        <v>21125.120620000002</v>
      </c>
      <c r="D312" s="36">
        <v>700.90008999999998</v>
      </c>
      <c r="E312" s="1">
        <f t="shared" si="16"/>
        <v>3.3178513041787303</v>
      </c>
      <c r="F312" s="36">
        <v>7072.8424999999997</v>
      </c>
      <c r="G312" s="1">
        <f t="shared" si="17"/>
        <v>9.9097369975367045</v>
      </c>
      <c r="H312" s="36"/>
      <c r="I312" s="36"/>
      <c r="J312" s="1" t="str">
        <f t="shared" si="18"/>
        <v xml:space="preserve"> </v>
      </c>
      <c r="K312" s="36"/>
      <c r="L312" s="1" t="str">
        <f t="shared" si="19"/>
        <v xml:space="preserve"> </v>
      </c>
      <c r="M312" s="23"/>
    </row>
    <row r="313" spans="1:13" ht="45" x14ac:dyDescent="0.25">
      <c r="A313" s="31" t="s">
        <v>1327</v>
      </c>
      <c r="B313" s="43" t="s">
        <v>476</v>
      </c>
      <c r="C313" s="36"/>
      <c r="D313" s="36">
        <v>-10.01</v>
      </c>
      <c r="E313" s="1" t="str">
        <f t="shared" si="16"/>
        <v xml:space="preserve"> </v>
      </c>
      <c r="F313" s="36">
        <v>3.4224000000000001</v>
      </c>
      <c r="G313" s="1" t="str">
        <f t="shared" si="17"/>
        <v/>
      </c>
      <c r="H313" s="36"/>
      <c r="I313" s="36"/>
      <c r="J313" s="1" t="str">
        <f t="shared" si="18"/>
        <v xml:space="preserve"> </v>
      </c>
      <c r="K313" s="36"/>
      <c r="L313" s="1" t="str">
        <f t="shared" si="19"/>
        <v xml:space="preserve"> </v>
      </c>
      <c r="M313" s="23"/>
    </row>
    <row r="314" spans="1:13" ht="45" x14ac:dyDescent="0.25">
      <c r="A314" s="31" t="s">
        <v>1328</v>
      </c>
      <c r="B314" s="43" t="s">
        <v>477</v>
      </c>
      <c r="C314" s="36">
        <v>2720.4723100000001</v>
      </c>
      <c r="D314" s="36">
        <v>2314.1149999999998</v>
      </c>
      <c r="E314" s="1">
        <f t="shared" si="16"/>
        <v>85.062986728212636</v>
      </c>
      <c r="F314" s="36">
        <v>1571.4621199999999</v>
      </c>
      <c r="G314" s="1">
        <f t="shared" si="17"/>
        <v>147.25871979656753</v>
      </c>
      <c r="H314" s="36"/>
      <c r="I314" s="36"/>
      <c r="J314" s="1" t="str">
        <f t="shared" si="18"/>
        <v xml:space="preserve"> </v>
      </c>
      <c r="K314" s="36"/>
      <c r="L314" s="1" t="str">
        <f t="shared" si="19"/>
        <v xml:space="preserve"> </v>
      </c>
      <c r="M314" s="23"/>
    </row>
    <row r="315" spans="1:13" ht="45" x14ac:dyDescent="0.25">
      <c r="A315" s="31" t="s">
        <v>1329</v>
      </c>
      <c r="B315" s="43" t="s">
        <v>478</v>
      </c>
      <c r="C315" s="36">
        <v>41257.592230000002</v>
      </c>
      <c r="D315" s="36">
        <v>1027.2688700000001</v>
      </c>
      <c r="E315" s="1">
        <f t="shared" si="16"/>
        <v>2.4898905013003474</v>
      </c>
      <c r="F315" s="36">
        <v>1732.63015</v>
      </c>
      <c r="G315" s="1">
        <f t="shared" si="17"/>
        <v>59.289564480913604</v>
      </c>
      <c r="H315" s="36"/>
      <c r="I315" s="36"/>
      <c r="J315" s="1" t="str">
        <f t="shared" si="18"/>
        <v xml:space="preserve"> </v>
      </c>
      <c r="K315" s="36"/>
      <c r="L315" s="1" t="str">
        <f t="shared" si="19"/>
        <v xml:space="preserve"> </v>
      </c>
      <c r="M315" s="23"/>
    </row>
    <row r="316" spans="1:13" ht="30" x14ac:dyDescent="0.25">
      <c r="A316" s="31" t="s">
        <v>1330</v>
      </c>
      <c r="B316" s="43" t="s">
        <v>479</v>
      </c>
      <c r="C316" s="36">
        <v>1</v>
      </c>
      <c r="D316" s="36"/>
      <c r="E316" s="1" t="str">
        <f t="shared" si="16"/>
        <v/>
      </c>
      <c r="F316" s="36"/>
      <c r="G316" s="1" t="str">
        <f t="shared" si="17"/>
        <v xml:space="preserve"> </v>
      </c>
      <c r="H316" s="36"/>
      <c r="I316" s="36"/>
      <c r="J316" s="1" t="str">
        <f t="shared" si="18"/>
        <v xml:space="preserve"> </v>
      </c>
      <c r="K316" s="36"/>
      <c r="L316" s="1" t="str">
        <f t="shared" si="19"/>
        <v xml:space="preserve"> </v>
      </c>
      <c r="M316" s="23"/>
    </row>
    <row r="317" spans="1:13" ht="30" x14ac:dyDescent="0.25">
      <c r="A317" s="31" t="s">
        <v>1331</v>
      </c>
      <c r="B317" s="43" t="s">
        <v>480</v>
      </c>
      <c r="C317" s="36">
        <v>1</v>
      </c>
      <c r="D317" s="36"/>
      <c r="E317" s="1" t="str">
        <f t="shared" si="16"/>
        <v/>
      </c>
      <c r="F317" s="36"/>
      <c r="G317" s="1" t="str">
        <f t="shared" si="17"/>
        <v xml:space="preserve"> </v>
      </c>
      <c r="H317" s="36"/>
      <c r="I317" s="36"/>
      <c r="J317" s="1" t="str">
        <f t="shared" si="18"/>
        <v xml:space="preserve"> </v>
      </c>
      <c r="K317" s="36"/>
      <c r="L317" s="1" t="str">
        <f t="shared" si="19"/>
        <v xml:space="preserve"> </v>
      </c>
      <c r="M317" s="23"/>
    </row>
    <row r="318" spans="1:13" ht="30" x14ac:dyDescent="0.25">
      <c r="A318" s="31" t="s">
        <v>1332</v>
      </c>
      <c r="B318" s="43" t="s">
        <v>481</v>
      </c>
      <c r="C318" s="36">
        <v>164498.19721000001</v>
      </c>
      <c r="D318" s="36">
        <v>49393.997199999998</v>
      </c>
      <c r="E318" s="1">
        <f t="shared" si="16"/>
        <v>30.027075091250477</v>
      </c>
      <c r="F318" s="36">
        <v>52960.343439999997</v>
      </c>
      <c r="G318" s="1">
        <f t="shared" si="17"/>
        <v>93.26600620700205</v>
      </c>
      <c r="H318" s="36"/>
      <c r="I318" s="36">
        <v>310.38499999999999</v>
      </c>
      <c r="J318" s="1" t="str">
        <f t="shared" si="18"/>
        <v xml:space="preserve"> </v>
      </c>
      <c r="K318" s="36">
        <v>87.6</v>
      </c>
      <c r="L318" s="1" t="str">
        <f t="shared" si="19"/>
        <v>свыше 200</v>
      </c>
      <c r="M318" s="23">
        <v>50</v>
      </c>
    </row>
    <row r="319" spans="1:13" ht="30" x14ac:dyDescent="0.25">
      <c r="A319" s="31" t="s">
        <v>1333</v>
      </c>
      <c r="B319" s="43" t="s">
        <v>482</v>
      </c>
      <c r="C319" s="36">
        <v>133388.88829</v>
      </c>
      <c r="D319" s="36">
        <v>47927.478190000002</v>
      </c>
      <c r="E319" s="1">
        <f t="shared" si="16"/>
        <v>35.930637704844763</v>
      </c>
      <c r="F319" s="36">
        <v>47595.718710000001</v>
      </c>
      <c r="G319" s="1">
        <f t="shared" si="17"/>
        <v>100.69703639106997</v>
      </c>
      <c r="H319" s="36"/>
      <c r="I319" s="36"/>
      <c r="J319" s="1" t="str">
        <f t="shared" si="18"/>
        <v xml:space="preserve"> </v>
      </c>
      <c r="K319" s="36"/>
      <c r="L319" s="1" t="str">
        <f t="shared" si="19"/>
        <v xml:space="preserve"> </v>
      </c>
      <c r="M319" s="23"/>
    </row>
    <row r="320" spans="1:13" ht="30" x14ac:dyDescent="0.25">
      <c r="A320" s="31" t="s">
        <v>1334</v>
      </c>
      <c r="B320" s="43" t="s">
        <v>483</v>
      </c>
      <c r="C320" s="36">
        <v>78552.544999999998</v>
      </c>
      <c r="D320" s="36">
        <v>31236.14386</v>
      </c>
      <c r="E320" s="1">
        <f t="shared" si="16"/>
        <v>39.764649076614894</v>
      </c>
      <c r="F320" s="36">
        <v>26745.751929999999</v>
      </c>
      <c r="G320" s="1">
        <f t="shared" si="17"/>
        <v>116.78917811603289</v>
      </c>
      <c r="H320" s="36"/>
      <c r="I320" s="36"/>
      <c r="J320" s="1" t="str">
        <f t="shared" si="18"/>
        <v xml:space="preserve"> </v>
      </c>
      <c r="K320" s="36"/>
      <c r="L320" s="1" t="str">
        <f t="shared" si="19"/>
        <v xml:space="preserve"> </v>
      </c>
      <c r="M320" s="23"/>
    </row>
    <row r="321" spans="1:13" ht="30" x14ac:dyDescent="0.25">
      <c r="A321" s="31" t="s">
        <v>1335</v>
      </c>
      <c r="B321" s="43" t="s">
        <v>484</v>
      </c>
      <c r="C321" s="36">
        <v>20596.621009999999</v>
      </c>
      <c r="D321" s="36">
        <v>5448.1692199999998</v>
      </c>
      <c r="E321" s="1">
        <f t="shared" si="16"/>
        <v>26.451762244665396</v>
      </c>
      <c r="F321" s="36"/>
      <c r="G321" s="1" t="str">
        <f t="shared" si="17"/>
        <v xml:space="preserve"> </v>
      </c>
      <c r="H321" s="36"/>
      <c r="I321" s="36"/>
      <c r="J321" s="1" t="str">
        <f t="shared" si="18"/>
        <v xml:space="preserve"> </v>
      </c>
      <c r="K321" s="36"/>
      <c r="L321" s="1" t="str">
        <f t="shared" si="19"/>
        <v xml:space="preserve"> </v>
      </c>
      <c r="M321" s="23"/>
    </row>
    <row r="322" spans="1:13" ht="30" x14ac:dyDescent="0.25">
      <c r="A322" s="31" t="s">
        <v>1336</v>
      </c>
      <c r="B322" s="43" t="s">
        <v>485</v>
      </c>
      <c r="C322" s="36">
        <v>19659.488120000002</v>
      </c>
      <c r="D322" s="36">
        <v>5985.9393799999998</v>
      </c>
      <c r="E322" s="1">
        <f t="shared" si="16"/>
        <v>30.448093782820219</v>
      </c>
      <c r="F322" s="36">
        <v>12628.243109999999</v>
      </c>
      <c r="G322" s="1">
        <f t="shared" si="17"/>
        <v>47.401204806232151</v>
      </c>
      <c r="H322" s="36"/>
      <c r="I322" s="36"/>
      <c r="J322" s="1" t="str">
        <f t="shared" si="18"/>
        <v xml:space="preserve"> </v>
      </c>
      <c r="K322" s="36"/>
      <c r="L322" s="1" t="str">
        <f t="shared" si="19"/>
        <v xml:space="preserve"> </v>
      </c>
      <c r="M322" s="23"/>
    </row>
    <row r="323" spans="1:13" ht="30" x14ac:dyDescent="0.25">
      <c r="A323" s="31" t="s">
        <v>1337</v>
      </c>
      <c r="B323" s="43" t="s">
        <v>486</v>
      </c>
      <c r="C323" s="36">
        <v>14580.23416</v>
      </c>
      <c r="D323" s="36">
        <v>5257.2257300000001</v>
      </c>
      <c r="E323" s="1">
        <f t="shared" si="16"/>
        <v>36.057210551685678</v>
      </c>
      <c r="F323" s="36">
        <v>8221.7236699999994</v>
      </c>
      <c r="G323" s="1">
        <f t="shared" si="17"/>
        <v>63.943109024485132</v>
      </c>
      <c r="H323" s="36"/>
      <c r="I323" s="36"/>
      <c r="J323" s="1" t="str">
        <f t="shared" si="18"/>
        <v xml:space="preserve"> </v>
      </c>
      <c r="K323" s="36"/>
      <c r="L323" s="1" t="str">
        <f t="shared" si="19"/>
        <v xml:space="preserve"> </v>
      </c>
      <c r="M323" s="23"/>
    </row>
    <row r="324" spans="1:13" ht="30" x14ac:dyDescent="0.25">
      <c r="A324" s="31" t="s">
        <v>1338</v>
      </c>
      <c r="B324" s="43" t="s">
        <v>487</v>
      </c>
      <c r="C324" s="36">
        <v>31109.308919999999</v>
      </c>
      <c r="D324" s="36">
        <v>1466.51901</v>
      </c>
      <c r="E324" s="1">
        <f t="shared" si="16"/>
        <v>4.7140841790194283</v>
      </c>
      <c r="F324" s="36">
        <v>5364.6247300000005</v>
      </c>
      <c r="G324" s="1">
        <f t="shared" si="17"/>
        <v>27.336842441167359</v>
      </c>
      <c r="H324" s="36"/>
      <c r="I324" s="36">
        <v>310.38499999999999</v>
      </c>
      <c r="J324" s="1" t="str">
        <f t="shared" si="18"/>
        <v xml:space="preserve"> </v>
      </c>
      <c r="K324" s="36">
        <v>87.6</v>
      </c>
      <c r="L324" s="1" t="str">
        <f t="shared" si="19"/>
        <v>свыше 200</v>
      </c>
      <c r="M324" s="23">
        <v>50</v>
      </c>
    </row>
    <row r="325" spans="1:13" ht="30" x14ac:dyDescent="0.25">
      <c r="A325" s="31" t="s">
        <v>1339</v>
      </c>
      <c r="B325" s="43" t="s">
        <v>488</v>
      </c>
      <c r="C325" s="36"/>
      <c r="D325" s="36">
        <v>310.38499999999999</v>
      </c>
      <c r="E325" s="1" t="str">
        <f t="shared" si="16"/>
        <v xml:space="preserve"> </v>
      </c>
      <c r="F325" s="36">
        <v>87.6</v>
      </c>
      <c r="G325" s="1" t="str">
        <f t="shared" si="17"/>
        <v>свыше 200</v>
      </c>
      <c r="H325" s="36"/>
      <c r="I325" s="36">
        <v>310.38499999999999</v>
      </c>
      <c r="J325" s="1" t="str">
        <f t="shared" si="18"/>
        <v xml:space="preserve"> </v>
      </c>
      <c r="K325" s="36">
        <v>87.6</v>
      </c>
      <c r="L325" s="1" t="str">
        <f t="shared" si="19"/>
        <v>свыше 200</v>
      </c>
      <c r="M325" s="23">
        <v>50</v>
      </c>
    </row>
    <row r="326" spans="1:13" ht="30" x14ac:dyDescent="0.25">
      <c r="A326" s="31" t="s">
        <v>1340</v>
      </c>
      <c r="B326" s="43" t="s">
        <v>489</v>
      </c>
      <c r="C326" s="36">
        <v>29500.365000000002</v>
      </c>
      <c r="D326" s="36"/>
      <c r="E326" s="1" t="str">
        <f t="shared" ref="E326:E389" si="20">IF(C326=0," ",IF(D326/C326*100&gt;200,"свыше 200",IF(D326/C326&gt;0,D326/C326*100,"")))</f>
        <v/>
      </c>
      <c r="F326" s="36">
        <v>2843.33</v>
      </c>
      <c r="G326" s="1" t="str">
        <f t="shared" ref="G326:G389" si="21">IF(F326=0," ",IF(D326/F326*100&gt;200,"свыше 200",IF(D326/F326&gt;0,D326/F326*100,"")))</f>
        <v/>
      </c>
      <c r="H326" s="36"/>
      <c r="I326" s="36"/>
      <c r="J326" s="1" t="str">
        <f t="shared" si="18"/>
        <v xml:space="preserve"> </v>
      </c>
      <c r="K326" s="36"/>
      <c r="L326" s="1" t="str">
        <f t="shared" si="19"/>
        <v xml:space="preserve"> </v>
      </c>
      <c r="M326" s="23"/>
    </row>
    <row r="327" spans="1:13" ht="30" x14ac:dyDescent="0.25">
      <c r="A327" s="31" t="s">
        <v>1341</v>
      </c>
      <c r="B327" s="43" t="s">
        <v>490</v>
      </c>
      <c r="C327" s="36">
        <v>5</v>
      </c>
      <c r="D327" s="36">
        <v>16.24963</v>
      </c>
      <c r="E327" s="1" t="str">
        <f t="shared" si="20"/>
        <v>свыше 200</v>
      </c>
      <c r="F327" s="36"/>
      <c r="G327" s="1" t="str">
        <f t="shared" si="21"/>
        <v xml:space="preserve"> </v>
      </c>
      <c r="H327" s="36"/>
      <c r="I327" s="36"/>
      <c r="J327" s="1" t="str">
        <f t="shared" ref="J327:J390" si="22">IF(H327=0," ",IF(I327/H327*100&gt;200,"свыше 200",IF(I327/H327&gt;0,I327/H327*100,"")))</f>
        <v xml:space="preserve"> </v>
      </c>
      <c r="K327" s="36"/>
      <c r="L327" s="1" t="str">
        <f t="shared" ref="L327:L390" si="23">IF(K327=0," ",IF(I327/K327*100&gt;200,"свыше 200",IF(I327/K327&gt;0,I327/K327*100,"")))</f>
        <v xml:space="preserve"> </v>
      </c>
      <c r="M327" s="23"/>
    </row>
    <row r="328" spans="1:13" ht="30" x14ac:dyDescent="0.25">
      <c r="A328" s="31" t="s">
        <v>1342</v>
      </c>
      <c r="B328" s="43" t="s">
        <v>491</v>
      </c>
      <c r="C328" s="36">
        <v>1187.337</v>
      </c>
      <c r="D328" s="36">
        <v>506.23572999999999</v>
      </c>
      <c r="E328" s="1">
        <f t="shared" si="20"/>
        <v>42.636229646679922</v>
      </c>
      <c r="F328" s="36">
        <v>184.375</v>
      </c>
      <c r="G328" s="1" t="str">
        <f t="shared" si="21"/>
        <v>свыше 200</v>
      </c>
      <c r="H328" s="36"/>
      <c r="I328" s="36"/>
      <c r="J328" s="1" t="str">
        <f t="shared" si="22"/>
        <v xml:space="preserve"> </v>
      </c>
      <c r="K328" s="36"/>
      <c r="L328" s="1" t="str">
        <f t="shared" si="23"/>
        <v xml:space="preserve"> </v>
      </c>
      <c r="M328" s="23"/>
    </row>
    <row r="329" spans="1:13" ht="30" x14ac:dyDescent="0.25">
      <c r="A329" s="31" t="s">
        <v>1343</v>
      </c>
      <c r="B329" s="43" t="s">
        <v>492</v>
      </c>
      <c r="C329" s="36">
        <v>281.60692</v>
      </c>
      <c r="D329" s="36">
        <v>363.30691999999999</v>
      </c>
      <c r="E329" s="1">
        <f t="shared" si="20"/>
        <v>129.0120711522288</v>
      </c>
      <c r="F329" s="36">
        <v>1777.15708</v>
      </c>
      <c r="G329" s="1">
        <f t="shared" si="21"/>
        <v>20.443151823135409</v>
      </c>
      <c r="H329" s="36"/>
      <c r="I329" s="36"/>
      <c r="J329" s="1" t="str">
        <f t="shared" si="22"/>
        <v xml:space="preserve"> </v>
      </c>
      <c r="K329" s="36"/>
      <c r="L329" s="1" t="str">
        <f t="shared" si="23"/>
        <v xml:space="preserve"> </v>
      </c>
      <c r="M329" s="23"/>
    </row>
    <row r="330" spans="1:13" ht="30" x14ac:dyDescent="0.25">
      <c r="A330" s="31" t="s">
        <v>1344</v>
      </c>
      <c r="B330" s="43" t="s">
        <v>493</v>
      </c>
      <c r="C330" s="36">
        <v>135</v>
      </c>
      <c r="D330" s="36">
        <v>270.34172999999998</v>
      </c>
      <c r="E330" s="1" t="str">
        <f t="shared" si="20"/>
        <v>свыше 200</v>
      </c>
      <c r="F330" s="36">
        <v>472.16264999999999</v>
      </c>
      <c r="G330" s="1">
        <f t="shared" si="21"/>
        <v>57.256059961540792</v>
      </c>
      <c r="H330" s="36"/>
      <c r="I330" s="36"/>
      <c r="J330" s="1" t="str">
        <f t="shared" si="22"/>
        <v xml:space="preserve"> </v>
      </c>
      <c r="K330" s="36"/>
      <c r="L330" s="1" t="str">
        <f t="shared" si="23"/>
        <v xml:space="preserve"> </v>
      </c>
      <c r="M330" s="23"/>
    </row>
    <row r="331" spans="1:13" ht="45" x14ac:dyDescent="0.25">
      <c r="A331" s="31" t="s">
        <v>1345</v>
      </c>
      <c r="B331" s="43" t="s">
        <v>494</v>
      </c>
      <c r="C331" s="36">
        <v>16490.928749999999</v>
      </c>
      <c r="D331" s="36">
        <v>4491.1622500000003</v>
      </c>
      <c r="E331" s="1">
        <f t="shared" si="20"/>
        <v>27.23413773769413</v>
      </c>
      <c r="F331" s="36">
        <v>3270.8872999999999</v>
      </c>
      <c r="G331" s="1">
        <f t="shared" si="21"/>
        <v>137.30715362770221</v>
      </c>
      <c r="H331" s="36"/>
      <c r="I331" s="36"/>
      <c r="J331" s="1" t="str">
        <f t="shared" si="22"/>
        <v xml:space="preserve"> </v>
      </c>
      <c r="K331" s="36"/>
      <c r="L331" s="1" t="str">
        <f t="shared" si="23"/>
        <v xml:space="preserve"> </v>
      </c>
      <c r="M331" s="23"/>
    </row>
    <row r="332" spans="1:13" ht="45" x14ac:dyDescent="0.25">
      <c r="A332" s="31" t="s">
        <v>1346</v>
      </c>
      <c r="B332" s="43" t="s">
        <v>495</v>
      </c>
      <c r="C332" s="36">
        <v>16490.928749999999</v>
      </c>
      <c r="D332" s="36">
        <v>4491.1622500000003</v>
      </c>
      <c r="E332" s="1">
        <f t="shared" si="20"/>
        <v>27.23413773769413</v>
      </c>
      <c r="F332" s="36">
        <v>3270.8872999999999</v>
      </c>
      <c r="G332" s="1">
        <f t="shared" si="21"/>
        <v>137.30715362770221</v>
      </c>
      <c r="H332" s="36"/>
      <c r="I332" s="36"/>
      <c r="J332" s="1" t="str">
        <f t="shared" si="22"/>
        <v xml:space="preserve"> </v>
      </c>
      <c r="K332" s="36"/>
      <c r="L332" s="1" t="str">
        <f t="shared" si="23"/>
        <v xml:space="preserve"> </v>
      </c>
      <c r="M332" s="23"/>
    </row>
    <row r="333" spans="1:13" ht="45" x14ac:dyDescent="0.25">
      <c r="A333" s="31" t="s">
        <v>1347</v>
      </c>
      <c r="B333" s="43" t="s">
        <v>496</v>
      </c>
      <c r="C333" s="36">
        <v>13007.117</v>
      </c>
      <c r="D333" s="36">
        <v>3613.80224</v>
      </c>
      <c r="E333" s="1">
        <f t="shared" si="20"/>
        <v>27.783268498315188</v>
      </c>
      <c r="F333" s="36">
        <v>1985.5687399999999</v>
      </c>
      <c r="G333" s="1">
        <f t="shared" si="21"/>
        <v>182.00338105645238</v>
      </c>
      <c r="H333" s="36"/>
      <c r="I333" s="36"/>
      <c r="J333" s="1" t="str">
        <f t="shared" si="22"/>
        <v xml:space="preserve"> </v>
      </c>
      <c r="K333" s="36"/>
      <c r="L333" s="1" t="str">
        <f t="shared" si="23"/>
        <v xml:space="preserve"> </v>
      </c>
      <c r="M333" s="23"/>
    </row>
    <row r="334" spans="1:13" ht="45" x14ac:dyDescent="0.25">
      <c r="A334" s="31" t="s">
        <v>1348</v>
      </c>
      <c r="B334" s="43" t="s">
        <v>497</v>
      </c>
      <c r="C334" s="36">
        <v>20</v>
      </c>
      <c r="D334" s="36">
        <v>22.076350000000001</v>
      </c>
      <c r="E334" s="1">
        <f t="shared" si="20"/>
        <v>110.38175000000001</v>
      </c>
      <c r="F334" s="36"/>
      <c r="G334" s="1" t="str">
        <f t="shared" si="21"/>
        <v xml:space="preserve"> </v>
      </c>
      <c r="H334" s="36"/>
      <c r="I334" s="36"/>
      <c r="J334" s="1" t="str">
        <f t="shared" si="22"/>
        <v xml:space="preserve"> </v>
      </c>
      <c r="K334" s="36"/>
      <c r="L334" s="1" t="str">
        <f t="shared" si="23"/>
        <v xml:space="preserve"> </v>
      </c>
      <c r="M334" s="23"/>
    </row>
    <row r="335" spans="1:13" ht="60" x14ac:dyDescent="0.25">
      <c r="A335" s="31" t="s">
        <v>1349</v>
      </c>
      <c r="B335" s="43" t="s">
        <v>498</v>
      </c>
      <c r="C335" s="36">
        <v>2755.8117499999998</v>
      </c>
      <c r="D335" s="36">
        <v>617.24707999999998</v>
      </c>
      <c r="E335" s="1">
        <f t="shared" si="20"/>
        <v>22.398013216976814</v>
      </c>
      <c r="F335" s="36">
        <v>845.03835000000004</v>
      </c>
      <c r="G335" s="1">
        <f t="shared" si="21"/>
        <v>73.043676656804976</v>
      </c>
      <c r="H335" s="36"/>
      <c r="I335" s="36"/>
      <c r="J335" s="1" t="str">
        <f t="shared" si="22"/>
        <v xml:space="preserve"> </v>
      </c>
      <c r="K335" s="36"/>
      <c r="L335" s="1" t="str">
        <f t="shared" si="23"/>
        <v xml:space="preserve"> </v>
      </c>
      <c r="M335" s="23"/>
    </row>
    <row r="336" spans="1:13" ht="45" x14ac:dyDescent="0.25">
      <c r="A336" s="31" t="s">
        <v>1350</v>
      </c>
      <c r="B336" s="43" t="s">
        <v>499</v>
      </c>
      <c r="C336" s="36">
        <v>708</v>
      </c>
      <c r="D336" s="36">
        <v>238.03657999999999</v>
      </c>
      <c r="E336" s="1">
        <f t="shared" si="20"/>
        <v>33.620985875706211</v>
      </c>
      <c r="F336" s="36">
        <v>440.28021000000001</v>
      </c>
      <c r="G336" s="1">
        <f t="shared" si="21"/>
        <v>54.064792055950008</v>
      </c>
      <c r="H336" s="36"/>
      <c r="I336" s="36"/>
      <c r="J336" s="1" t="str">
        <f t="shared" si="22"/>
        <v xml:space="preserve"> </v>
      </c>
      <c r="K336" s="36"/>
      <c r="L336" s="1" t="str">
        <f t="shared" si="23"/>
        <v xml:space="preserve"> </v>
      </c>
      <c r="M336" s="23"/>
    </row>
    <row r="337" spans="1:13" ht="30" x14ac:dyDescent="0.25">
      <c r="A337" s="31" t="s">
        <v>1351</v>
      </c>
      <c r="B337" s="43" t="s">
        <v>500</v>
      </c>
      <c r="C337" s="36">
        <v>733.36500000000001</v>
      </c>
      <c r="D337" s="36">
        <v>161.80582999999999</v>
      </c>
      <c r="E337" s="1">
        <f t="shared" si="20"/>
        <v>22.063478622514026</v>
      </c>
      <c r="F337" s="36">
        <v>152.58673999999999</v>
      </c>
      <c r="G337" s="1">
        <f t="shared" si="21"/>
        <v>106.04186838253442</v>
      </c>
      <c r="H337" s="36">
        <v>60.685000000000002</v>
      </c>
      <c r="I337" s="36"/>
      <c r="J337" s="1" t="str">
        <f t="shared" si="22"/>
        <v/>
      </c>
      <c r="K337" s="36"/>
      <c r="L337" s="1" t="str">
        <f t="shared" si="23"/>
        <v xml:space="preserve"> </v>
      </c>
      <c r="M337" s="23"/>
    </row>
    <row r="338" spans="1:13" ht="30" x14ac:dyDescent="0.25">
      <c r="A338" s="31" t="s">
        <v>1352</v>
      </c>
      <c r="B338" s="43" t="s">
        <v>501</v>
      </c>
      <c r="C338" s="36">
        <v>733.36500000000001</v>
      </c>
      <c r="D338" s="36">
        <v>161.80582999999999</v>
      </c>
      <c r="E338" s="1">
        <f t="shared" si="20"/>
        <v>22.063478622514026</v>
      </c>
      <c r="F338" s="36">
        <v>152.58673999999999</v>
      </c>
      <c r="G338" s="1">
        <f t="shared" si="21"/>
        <v>106.04186838253442</v>
      </c>
      <c r="H338" s="36">
        <v>60.685000000000002</v>
      </c>
      <c r="I338" s="36"/>
      <c r="J338" s="1" t="str">
        <f t="shared" si="22"/>
        <v/>
      </c>
      <c r="K338" s="36"/>
      <c r="L338" s="1" t="str">
        <f t="shared" si="23"/>
        <v xml:space="preserve"> </v>
      </c>
      <c r="M338" s="23"/>
    </row>
    <row r="339" spans="1:13" ht="30" x14ac:dyDescent="0.25">
      <c r="A339" s="31" t="s">
        <v>1353</v>
      </c>
      <c r="B339" s="43" t="s">
        <v>502</v>
      </c>
      <c r="C339" s="36">
        <v>60.685000000000002</v>
      </c>
      <c r="D339" s="36"/>
      <c r="E339" s="1" t="str">
        <f t="shared" si="20"/>
        <v/>
      </c>
      <c r="F339" s="36"/>
      <c r="G339" s="1" t="str">
        <f t="shared" si="21"/>
        <v xml:space="preserve"> </v>
      </c>
      <c r="H339" s="36">
        <v>60.685000000000002</v>
      </c>
      <c r="I339" s="36"/>
      <c r="J339" s="1" t="str">
        <f t="shared" si="22"/>
        <v/>
      </c>
      <c r="K339" s="36"/>
      <c r="L339" s="1" t="str">
        <f t="shared" si="23"/>
        <v xml:space="preserve"> </v>
      </c>
      <c r="M339" s="23"/>
    </row>
    <row r="340" spans="1:13" ht="30" x14ac:dyDescent="0.25">
      <c r="A340" s="31" t="s">
        <v>1354</v>
      </c>
      <c r="B340" s="43" t="s">
        <v>503</v>
      </c>
      <c r="C340" s="36">
        <v>110</v>
      </c>
      <c r="D340" s="36">
        <v>29.332039999999999</v>
      </c>
      <c r="E340" s="1">
        <f t="shared" si="20"/>
        <v>26.665490909090909</v>
      </c>
      <c r="F340" s="36">
        <v>29.078579999999999</v>
      </c>
      <c r="G340" s="1">
        <f t="shared" si="21"/>
        <v>100.87163816114817</v>
      </c>
      <c r="H340" s="36"/>
      <c r="I340" s="36"/>
      <c r="J340" s="1" t="str">
        <f t="shared" si="22"/>
        <v xml:space="preserve"> </v>
      </c>
      <c r="K340" s="36"/>
      <c r="L340" s="1" t="str">
        <f t="shared" si="23"/>
        <v xml:space="preserve"> </v>
      </c>
      <c r="M340" s="23"/>
    </row>
    <row r="341" spans="1:13" ht="30" x14ac:dyDescent="0.25">
      <c r="A341" s="31" t="s">
        <v>1355</v>
      </c>
      <c r="B341" s="43" t="s">
        <v>504</v>
      </c>
      <c r="C341" s="36">
        <v>562.67999999999995</v>
      </c>
      <c r="D341" s="36">
        <v>132.47379000000001</v>
      </c>
      <c r="E341" s="1">
        <f t="shared" si="20"/>
        <v>23.543362124120286</v>
      </c>
      <c r="F341" s="36">
        <v>123.50816</v>
      </c>
      <c r="G341" s="1">
        <f t="shared" si="21"/>
        <v>107.25913980096537</v>
      </c>
      <c r="H341" s="36"/>
      <c r="I341" s="36"/>
      <c r="J341" s="1" t="str">
        <f t="shared" si="22"/>
        <v xml:space="preserve"> </v>
      </c>
      <c r="K341" s="36"/>
      <c r="L341" s="1" t="str">
        <f t="shared" si="23"/>
        <v xml:space="preserve"> </v>
      </c>
      <c r="M341" s="23"/>
    </row>
    <row r="342" spans="1:13" ht="30" x14ac:dyDescent="0.25">
      <c r="A342" s="31" t="s">
        <v>1356</v>
      </c>
      <c r="B342" s="43" t="s">
        <v>505</v>
      </c>
      <c r="C342" s="36">
        <v>776738.41657999996</v>
      </c>
      <c r="D342" s="36">
        <v>198209.71763999999</v>
      </c>
      <c r="E342" s="1">
        <f t="shared" si="20"/>
        <v>25.518207083502148</v>
      </c>
      <c r="F342" s="36">
        <v>191795.87181000001</v>
      </c>
      <c r="G342" s="1">
        <f t="shared" si="21"/>
        <v>103.34410004212904</v>
      </c>
      <c r="H342" s="36">
        <v>745345.92058999999</v>
      </c>
      <c r="I342" s="36">
        <v>185359.67345999999</v>
      </c>
      <c r="J342" s="1">
        <f t="shared" si="22"/>
        <v>24.86894585983287</v>
      </c>
      <c r="K342" s="36">
        <v>174241.06873999999</v>
      </c>
      <c r="L342" s="1">
        <f t="shared" si="23"/>
        <v>106.38116191573125</v>
      </c>
      <c r="M342" s="23">
        <v>90078.024519999992</v>
      </c>
    </row>
    <row r="343" spans="1:13" ht="30" x14ac:dyDescent="0.25">
      <c r="A343" s="31" t="s">
        <v>1357</v>
      </c>
      <c r="B343" s="43" t="s">
        <v>506</v>
      </c>
      <c r="C343" s="36">
        <v>399793.31036</v>
      </c>
      <c r="D343" s="36">
        <v>80124.763779999994</v>
      </c>
      <c r="E343" s="1">
        <f t="shared" si="20"/>
        <v>20.041546895282071</v>
      </c>
      <c r="F343" s="36">
        <v>89408.719639999996</v>
      </c>
      <c r="G343" s="1">
        <f t="shared" si="21"/>
        <v>89.616274679492776</v>
      </c>
      <c r="H343" s="36">
        <v>387234.13668</v>
      </c>
      <c r="I343" s="36">
        <v>74629.81349</v>
      </c>
      <c r="J343" s="1">
        <f t="shared" si="22"/>
        <v>19.272529568247258</v>
      </c>
      <c r="K343" s="36">
        <v>85438.434599999993</v>
      </c>
      <c r="L343" s="1">
        <f t="shared" si="23"/>
        <v>87.349228528585428</v>
      </c>
      <c r="M343" s="23">
        <v>30955.964399999997</v>
      </c>
    </row>
    <row r="344" spans="1:13" ht="30" x14ac:dyDescent="0.25">
      <c r="A344" s="31" t="s">
        <v>1358</v>
      </c>
      <c r="B344" s="43" t="s">
        <v>507</v>
      </c>
      <c r="C344" s="36">
        <v>1327.03703</v>
      </c>
      <c r="D344" s="36">
        <v>167.03300999999999</v>
      </c>
      <c r="E344" s="1">
        <f t="shared" si="20"/>
        <v>12.586914021532616</v>
      </c>
      <c r="F344" s="36">
        <v>299.32783000000001</v>
      </c>
      <c r="G344" s="1">
        <f t="shared" si="21"/>
        <v>55.802699668787895</v>
      </c>
      <c r="H344" s="36">
        <v>701.39514999999994</v>
      </c>
      <c r="I344" s="36">
        <v>83.516559999999998</v>
      </c>
      <c r="J344" s="1">
        <f t="shared" si="22"/>
        <v>11.907205232314482</v>
      </c>
      <c r="K344" s="36">
        <v>149.66403</v>
      </c>
      <c r="L344" s="1">
        <f t="shared" si="23"/>
        <v>55.802693539656786</v>
      </c>
      <c r="M344" s="23">
        <v>49.388509999999997</v>
      </c>
    </row>
    <row r="345" spans="1:13" ht="45" x14ac:dyDescent="0.25">
      <c r="A345" s="31" t="s">
        <v>1359</v>
      </c>
      <c r="B345" s="43" t="s">
        <v>508</v>
      </c>
      <c r="C345" s="36">
        <v>1327.03703</v>
      </c>
      <c r="D345" s="36">
        <v>167.03300999999999</v>
      </c>
      <c r="E345" s="1">
        <f t="shared" si="20"/>
        <v>12.586914021532616</v>
      </c>
      <c r="F345" s="36">
        <v>299.32783000000001</v>
      </c>
      <c r="G345" s="1">
        <f t="shared" si="21"/>
        <v>55.802699668787895</v>
      </c>
      <c r="H345" s="36">
        <v>701.39514999999994</v>
      </c>
      <c r="I345" s="36">
        <v>83.516559999999998</v>
      </c>
      <c r="J345" s="1">
        <f t="shared" si="22"/>
        <v>11.907205232314482</v>
      </c>
      <c r="K345" s="36">
        <v>149.66403</v>
      </c>
      <c r="L345" s="1">
        <f t="shared" si="23"/>
        <v>55.802693539656786</v>
      </c>
      <c r="M345" s="23">
        <v>49.388509999999997</v>
      </c>
    </row>
    <row r="346" spans="1:13" ht="45" x14ac:dyDescent="0.25">
      <c r="A346" s="31" t="s">
        <v>1360</v>
      </c>
      <c r="B346" s="43" t="s">
        <v>509</v>
      </c>
      <c r="C346" s="36">
        <v>1487.1079199999999</v>
      </c>
      <c r="D346" s="36">
        <v>790.54297999999994</v>
      </c>
      <c r="E346" s="1">
        <f t="shared" si="20"/>
        <v>53.159758573540515</v>
      </c>
      <c r="F346" s="36">
        <v>530.51540999999997</v>
      </c>
      <c r="G346" s="1">
        <f t="shared" si="21"/>
        <v>149.01414079564626</v>
      </c>
      <c r="H346" s="36">
        <v>803.72873000000004</v>
      </c>
      <c r="I346" s="36">
        <v>395.71915999999999</v>
      </c>
      <c r="J346" s="1">
        <f t="shared" si="22"/>
        <v>49.23541304788246</v>
      </c>
      <c r="K346" s="36">
        <v>265.25756999999999</v>
      </c>
      <c r="L346" s="1">
        <f t="shared" si="23"/>
        <v>149.18298467410375</v>
      </c>
      <c r="M346" s="23">
        <v>121.50842999999998</v>
      </c>
    </row>
    <row r="347" spans="1:13" ht="60" x14ac:dyDescent="0.25">
      <c r="A347" s="31" t="s">
        <v>1361</v>
      </c>
      <c r="B347" s="43" t="s">
        <v>510</v>
      </c>
      <c r="C347" s="36">
        <v>0.39</v>
      </c>
      <c r="D347" s="36">
        <v>0.89524999999999999</v>
      </c>
      <c r="E347" s="1" t="str">
        <f t="shared" si="20"/>
        <v>свыше 200</v>
      </c>
      <c r="F347" s="36"/>
      <c r="G347" s="1" t="str">
        <f t="shared" si="21"/>
        <v xml:space="preserve"> </v>
      </c>
      <c r="H347" s="36">
        <v>0.39</v>
      </c>
      <c r="I347" s="36">
        <v>0.89524999999999999</v>
      </c>
      <c r="J347" s="1" t="str">
        <f t="shared" si="22"/>
        <v>свыше 200</v>
      </c>
      <c r="K347" s="36"/>
      <c r="L347" s="1" t="str">
        <f t="shared" si="23"/>
        <v xml:space="preserve"> </v>
      </c>
      <c r="M347" s="23">
        <v>0.47249999999999998</v>
      </c>
    </row>
    <row r="348" spans="1:13" ht="60" x14ac:dyDescent="0.25">
      <c r="A348" s="31" t="s">
        <v>1362</v>
      </c>
      <c r="B348" s="43" t="s">
        <v>511</v>
      </c>
      <c r="C348" s="36">
        <v>1486.71792</v>
      </c>
      <c r="D348" s="36">
        <v>789.64773000000002</v>
      </c>
      <c r="E348" s="1">
        <f t="shared" si="20"/>
        <v>53.113487056105434</v>
      </c>
      <c r="F348" s="36">
        <v>530.51540999999997</v>
      </c>
      <c r="G348" s="1">
        <f t="shared" si="21"/>
        <v>148.84538980686725</v>
      </c>
      <c r="H348" s="36">
        <v>803.33873000000006</v>
      </c>
      <c r="I348" s="36">
        <v>394.82391000000001</v>
      </c>
      <c r="J348" s="1">
        <f t="shared" si="22"/>
        <v>49.147874396644617</v>
      </c>
      <c r="K348" s="36">
        <v>265.25756999999999</v>
      </c>
      <c r="L348" s="1">
        <f t="shared" si="23"/>
        <v>148.84548252477771</v>
      </c>
      <c r="M348" s="23">
        <v>121.03593000000001</v>
      </c>
    </row>
    <row r="349" spans="1:13" ht="30" x14ac:dyDescent="0.25">
      <c r="A349" s="31" t="s">
        <v>1363</v>
      </c>
      <c r="B349" s="43" t="s">
        <v>512</v>
      </c>
      <c r="C349" s="36">
        <v>3747.24107</v>
      </c>
      <c r="D349" s="36">
        <v>419.24768</v>
      </c>
      <c r="E349" s="1">
        <f t="shared" si="20"/>
        <v>11.188169433678842</v>
      </c>
      <c r="F349" s="36">
        <v>948.38580000000002</v>
      </c>
      <c r="G349" s="1">
        <f t="shared" si="21"/>
        <v>44.206448472762879</v>
      </c>
      <c r="H349" s="36">
        <v>2648.6201000000001</v>
      </c>
      <c r="I349" s="36">
        <v>331.38017000000002</v>
      </c>
      <c r="J349" s="1">
        <f t="shared" si="22"/>
        <v>12.511426987962523</v>
      </c>
      <c r="K349" s="36">
        <v>613.24411999999995</v>
      </c>
      <c r="L349" s="1">
        <f t="shared" si="23"/>
        <v>54.037235611814758</v>
      </c>
      <c r="M349" s="23">
        <v>72.109270000000038</v>
      </c>
    </row>
    <row r="350" spans="1:13" ht="60" x14ac:dyDescent="0.25">
      <c r="A350" s="31" t="s">
        <v>1364</v>
      </c>
      <c r="B350" s="43" t="s">
        <v>513</v>
      </c>
      <c r="C350" s="36">
        <v>1213.5119999999999</v>
      </c>
      <c r="D350" s="36">
        <v>243.51259999999999</v>
      </c>
      <c r="E350" s="1">
        <f t="shared" si="20"/>
        <v>20.06676489396067</v>
      </c>
      <c r="F350" s="36">
        <v>278.10145</v>
      </c>
      <c r="G350" s="1">
        <f t="shared" si="21"/>
        <v>87.562506416273621</v>
      </c>
      <c r="H350" s="36">
        <v>1213.5119999999999</v>
      </c>
      <c r="I350" s="36">
        <v>243.51259999999999</v>
      </c>
      <c r="J350" s="1">
        <f t="shared" si="22"/>
        <v>20.06676489396067</v>
      </c>
      <c r="K350" s="36">
        <v>278.10145</v>
      </c>
      <c r="L350" s="1">
        <f t="shared" si="23"/>
        <v>87.562506416273621</v>
      </c>
      <c r="M350" s="23">
        <v>39.004199999999997</v>
      </c>
    </row>
    <row r="351" spans="1:13" ht="45" x14ac:dyDescent="0.25">
      <c r="A351" s="31" t="s">
        <v>1365</v>
      </c>
      <c r="B351" s="43" t="s">
        <v>514</v>
      </c>
      <c r="C351" s="36">
        <v>2526.9570699999999</v>
      </c>
      <c r="D351" s="36">
        <v>175.73508000000001</v>
      </c>
      <c r="E351" s="1">
        <f t="shared" si="20"/>
        <v>6.9544149398628292</v>
      </c>
      <c r="F351" s="36">
        <v>670.28435000000002</v>
      </c>
      <c r="G351" s="1">
        <f t="shared" si="21"/>
        <v>26.217989424935851</v>
      </c>
      <c r="H351" s="36">
        <v>1435.1080999999999</v>
      </c>
      <c r="I351" s="36">
        <v>87.867570000000001</v>
      </c>
      <c r="J351" s="1">
        <f t="shared" si="22"/>
        <v>6.1227143794951751</v>
      </c>
      <c r="K351" s="36">
        <v>335.14267000000001</v>
      </c>
      <c r="L351" s="1">
        <f t="shared" si="23"/>
        <v>26.217959652824867</v>
      </c>
      <c r="M351" s="23">
        <v>33.105069999999998</v>
      </c>
    </row>
    <row r="352" spans="1:13" ht="45" x14ac:dyDescent="0.25">
      <c r="A352" s="31" t="s">
        <v>1366</v>
      </c>
      <c r="B352" s="43" t="s">
        <v>515</v>
      </c>
      <c r="C352" s="36">
        <v>6.7720000000000002</v>
      </c>
      <c r="D352" s="36"/>
      <c r="E352" s="1" t="str">
        <f t="shared" si="20"/>
        <v/>
      </c>
      <c r="F352" s="36"/>
      <c r="G352" s="1" t="str">
        <f t="shared" si="21"/>
        <v xml:space="preserve"> </v>
      </c>
      <c r="H352" s="36"/>
      <c r="I352" s="36"/>
      <c r="J352" s="1" t="str">
        <f t="shared" si="22"/>
        <v xml:space="preserve"> </v>
      </c>
      <c r="K352" s="36"/>
      <c r="L352" s="1" t="str">
        <f t="shared" si="23"/>
        <v xml:space="preserve"> </v>
      </c>
      <c r="M352" s="23"/>
    </row>
    <row r="353" spans="1:13" ht="45" x14ac:dyDescent="0.25">
      <c r="A353" s="31" t="s">
        <v>1367</v>
      </c>
      <c r="B353" s="43" t="s">
        <v>516</v>
      </c>
      <c r="C353" s="36">
        <v>1241.2829999999999</v>
      </c>
      <c r="D353" s="36">
        <v>123.58095</v>
      </c>
      <c r="E353" s="1">
        <f t="shared" si="20"/>
        <v>9.9559044955904508</v>
      </c>
      <c r="F353" s="36">
        <v>89.470640000000003</v>
      </c>
      <c r="G353" s="1">
        <f t="shared" si="21"/>
        <v>138.12458477999039</v>
      </c>
      <c r="H353" s="36">
        <v>1012.184</v>
      </c>
      <c r="I353" s="36">
        <v>96.290490000000005</v>
      </c>
      <c r="J353" s="1">
        <f t="shared" si="22"/>
        <v>9.5131408913794324</v>
      </c>
      <c r="K353" s="36">
        <v>72.235320000000002</v>
      </c>
      <c r="L353" s="1">
        <f t="shared" si="23"/>
        <v>133.30111917549476</v>
      </c>
      <c r="M353" s="23">
        <v>42.343020000000003</v>
      </c>
    </row>
    <row r="354" spans="1:13" ht="60" x14ac:dyDescent="0.25">
      <c r="A354" s="31" t="s">
        <v>1368</v>
      </c>
      <c r="B354" s="43" t="s">
        <v>517</v>
      </c>
      <c r="C354" s="36">
        <v>792.05399999999997</v>
      </c>
      <c r="D354" s="36">
        <v>69</v>
      </c>
      <c r="E354" s="1">
        <f t="shared" si="20"/>
        <v>8.7115272443545511</v>
      </c>
      <c r="F354" s="36">
        <v>55</v>
      </c>
      <c r="G354" s="1">
        <f t="shared" si="21"/>
        <v>125.45454545454547</v>
      </c>
      <c r="H354" s="36">
        <v>792.05399999999997</v>
      </c>
      <c r="I354" s="36">
        <v>69</v>
      </c>
      <c r="J354" s="1">
        <f t="shared" si="22"/>
        <v>8.7115272443545511</v>
      </c>
      <c r="K354" s="36">
        <v>55</v>
      </c>
      <c r="L354" s="1">
        <f t="shared" si="23"/>
        <v>125.45454545454547</v>
      </c>
      <c r="M354" s="23">
        <v>22.5</v>
      </c>
    </row>
    <row r="355" spans="1:13" ht="60" x14ac:dyDescent="0.25">
      <c r="A355" s="31" t="s">
        <v>1369</v>
      </c>
      <c r="B355" s="43" t="s">
        <v>518</v>
      </c>
      <c r="C355" s="36">
        <v>429.02300000000002</v>
      </c>
      <c r="D355" s="36">
        <v>54.580950000000001</v>
      </c>
      <c r="E355" s="1">
        <f t="shared" si="20"/>
        <v>12.722150094517076</v>
      </c>
      <c r="F355" s="36">
        <v>34.470640000000003</v>
      </c>
      <c r="G355" s="1">
        <f t="shared" si="21"/>
        <v>158.34040215093191</v>
      </c>
      <c r="H355" s="36">
        <v>220.13</v>
      </c>
      <c r="I355" s="36">
        <v>27.290489999999998</v>
      </c>
      <c r="J355" s="1">
        <f t="shared" si="22"/>
        <v>12.397442420387952</v>
      </c>
      <c r="K355" s="36">
        <v>17.235320000000002</v>
      </c>
      <c r="L355" s="1">
        <f t="shared" si="23"/>
        <v>158.34048918151794</v>
      </c>
      <c r="M355" s="23">
        <v>19.843019999999999</v>
      </c>
    </row>
    <row r="356" spans="1:13" ht="60" x14ac:dyDescent="0.25">
      <c r="A356" s="31" t="s">
        <v>1370</v>
      </c>
      <c r="B356" s="43" t="s">
        <v>519</v>
      </c>
      <c r="C356" s="36">
        <v>20.206</v>
      </c>
      <c r="D356" s="36"/>
      <c r="E356" s="1" t="str">
        <f t="shared" si="20"/>
        <v/>
      </c>
      <c r="F356" s="36"/>
      <c r="G356" s="1" t="str">
        <f t="shared" si="21"/>
        <v xml:space="preserve"> </v>
      </c>
      <c r="H356" s="36"/>
      <c r="I356" s="36"/>
      <c r="J356" s="1" t="str">
        <f t="shared" si="22"/>
        <v xml:space="preserve"> </v>
      </c>
      <c r="K356" s="36"/>
      <c r="L356" s="1" t="str">
        <f t="shared" si="23"/>
        <v xml:space="preserve"> </v>
      </c>
      <c r="M356" s="23"/>
    </row>
    <row r="357" spans="1:13" ht="30" x14ac:dyDescent="0.25">
      <c r="A357" s="31" t="s">
        <v>1371</v>
      </c>
      <c r="B357" s="43" t="s">
        <v>520</v>
      </c>
      <c r="C357" s="36">
        <v>466.46032000000002</v>
      </c>
      <c r="D357" s="36">
        <v>290.47116</v>
      </c>
      <c r="E357" s="1">
        <f t="shared" si="20"/>
        <v>62.271354613828663</v>
      </c>
      <c r="F357" s="36">
        <v>356</v>
      </c>
      <c r="G357" s="1">
        <f t="shared" si="21"/>
        <v>81.593022471910118</v>
      </c>
      <c r="H357" s="36">
        <v>383.56031999999999</v>
      </c>
      <c r="I357" s="36">
        <v>290.47116</v>
      </c>
      <c r="J357" s="1">
        <f t="shared" si="22"/>
        <v>75.730242377522259</v>
      </c>
      <c r="K357" s="36">
        <v>277.49997999999999</v>
      </c>
      <c r="L357" s="1">
        <f t="shared" si="23"/>
        <v>104.67429943598555</v>
      </c>
      <c r="M357" s="23">
        <v>71.889999999999986</v>
      </c>
    </row>
    <row r="358" spans="1:13" ht="60" x14ac:dyDescent="0.25">
      <c r="A358" s="31" t="s">
        <v>1372</v>
      </c>
      <c r="B358" s="43" t="s">
        <v>521</v>
      </c>
      <c r="C358" s="36">
        <v>300.76031999999998</v>
      </c>
      <c r="D358" s="36">
        <v>290.47116</v>
      </c>
      <c r="E358" s="1">
        <f t="shared" si="20"/>
        <v>96.578950308338548</v>
      </c>
      <c r="F358" s="36">
        <v>199</v>
      </c>
      <c r="G358" s="1">
        <f t="shared" si="21"/>
        <v>145.9654070351759</v>
      </c>
      <c r="H358" s="36">
        <v>300.76031999999998</v>
      </c>
      <c r="I358" s="36">
        <v>290.47116</v>
      </c>
      <c r="J358" s="1">
        <f t="shared" si="22"/>
        <v>96.578950308338548</v>
      </c>
      <c r="K358" s="36">
        <v>199</v>
      </c>
      <c r="L358" s="1">
        <f t="shared" si="23"/>
        <v>145.9654070351759</v>
      </c>
      <c r="M358" s="23">
        <v>73.389999999999986</v>
      </c>
    </row>
    <row r="359" spans="1:13" ht="45" x14ac:dyDescent="0.25">
      <c r="A359" s="31" t="s">
        <v>1373</v>
      </c>
      <c r="B359" s="43" t="s">
        <v>522</v>
      </c>
      <c r="C359" s="36">
        <v>165.7</v>
      </c>
      <c r="D359" s="36"/>
      <c r="E359" s="1" t="str">
        <f t="shared" si="20"/>
        <v/>
      </c>
      <c r="F359" s="36">
        <v>157</v>
      </c>
      <c r="G359" s="1" t="str">
        <f t="shared" si="21"/>
        <v/>
      </c>
      <c r="H359" s="36">
        <v>82.8</v>
      </c>
      <c r="I359" s="36"/>
      <c r="J359" s="1" t="str">
        <f t="shared" si="22"/>
        <v/>
      </c>
      <c r="K359" s="36">
        <v>78.499979999999994</v>
      </c>
      <c r="L359" s="1" t="str">
        <f t="shared" si="23"/>
        <v/>
      </c>
      <c r="M359" s="23">
        <v>-1.5</v>
      </c>
    </row>
    <row r="360" spans="1:13" ht="30" x14ac:dyDescent="0.25">
      <c r="A360" s="31" t="s">
        <v>1374</v>
      </c>
      <c r="B360" s="43" t="s">
        <v>523</v>
      </c>
      <c r="C360" s="36">
        <v>7.12</v>
      </c>
      <c r="D360" s="36">
        <v>18</v>
      </c>
      <c r="E360" s="1" t="str">
        <f t="shared" si="20"/>
        <v>свыше 200</v>
      </c>
      <c r="F360" s="36">
        <v>0.56615000000000004</v>
      </c>
      <c r="G360" s="1" t="str">
        <f t="shared" si="21"/>
        <v>свыше 200</v>
      </c>
      <c r="H360" s="36">
        <v>4.01</v>
      </c>
      <c r="I360" s="36">
        <v>9</v>
      </c>
      <c r="J360" s="1" t="str">
        <f t="shared" si="22"/>
        <v>свыше 200</v>
      </c>
      <c r="K360" s="36">
        <v>0.28308</v>
      </c>
      <c r="L360" s="1" t="str">
        <f t="shared" si="23"/>
        <v>свыше 200</v>
      </c>
      <c r="M360" s="23">
        <v>3</v>
      </c>
    </row>
    <row r="361" spans="1:13" ht="45" x14ac:dyDescent="0.25">
      <c r="A361" s="31" t="s">
        <v>1375</v>
      </c>
      <c r="B361" s="43" t="s">
        <v>524</v>
      </c>
      <c r="C361" s="36">
        <v>7.12</v>
      </c>
      <c r="D361" s="36">
        <v>18</v>
      </c>
      <c r="E361" s="1" t="str">
        <f t="shared" si="20"/>
        <v>свыше 200</v>
      </c>
      <c r="F361" s="36">
        <v>0.56615000000000004</v>
      </c>
      <c r="G361" s="1" t="str">
        <f t="shared" si="21"/>
        <v>свыше 200</v>
      </c>
      <c r="H361" s="36">
        <v>4.01</v>
      </c>
      <c r="I361" s="36">
        <v>9</v>
      </c>
      <c r="J361" s="1" t="str">
        <f t="shared" si="22"/>
        <v>свыше 200</v>
      </c>
      <c r="K361" s="36">
        <v>0.28308</v>
      </c>
      <c r="L361" s="1" t="str">
        <f t="shared" si="23"/>
        <v>свыше 200</v>
      </c>
      <c r="M361" s="23">
        <v>3</v>
      </c>
    </row>
    <row r="362" spans="1:13" ht="30" x14ac:dyDescent="0.25">
      <c r="A362" s="31" t="s">
        <v>1376</v>
      </c>
      <c r="B362" s="43" t="s">
        <v>525</v>
      </c>
      <c r="C362" s="36">
        <v>9.3140000000000001</v>
      </c>
      <c r="D362" s="36">
        <v>0.5</v>
      </c>
      <c r="E362" s="1">
        <f t="shared" si="20"/>
        <v>5.3682628301481641</v>
      </c>
      <c r="F362" s="36">
        <v>-19.493790000000001</v>
      </c>
      <c r="G362" s="1" t="str">
        <f t="shared" si="21"/>
        <v/>
      </c>
      <c r="H362" s="36">
        <v>5.9169999999999998</v>
      </c>
      <c r="I362" s="36">
        <v>0.25</v>
      </c>
      <c r="J362" s="1">
        <f t="shared" si="22"/>
        <v>4.2251140780801082</v>
      </c>
      <c r="K362" s="36">
        <v>-9.7469000000000001</v>
      </c>
      <c r="L362" s="1" t="str">
        <f t="shared" si="23"/>
        <v/>
      </c>
      <c r="M362" s="23"/>
    </row>
    <row r="363" spans="1:13" ht="45" x14ac:dyDescent="0.25">
      <c r="A363" s="31" t="s">
        <v>1377</v>
      </c>
      <c r="B363" s="43" t="s">
        <v>526</v>
      </c>
      <c r="C363" s="36">
        <v>9.3140000000000001</v>
      </c>
      <c r="D363" s="36">
        <v>0.5</v>
      </c>
      <c r="E363" s="1">
        <f t="shared" si="20"/>
        <v>5.3682628301481641</v>
      </c>
      <c r="F363" s="36">
        <v>-19.493790000000001</v>
      </c>
      <c r="G363" s="1" t="str">
        <f t="shared" si="21"/>
        <v/>
      </c>
      <c r="H363" s="36">
        <v>5.9169999999999998</v>
      </c>
      <c r="I363" s="36">
        <v>0.25</v>
      </c>
      <c r="J363" s="1">
        <f t="shared" si="22"/>
        <v>4.2251140780801082</v>
      </c>
      <c r="K363" s="36">
        <v>-9.7469000000000001</v>
      </c>
      <c r="L363" s="1" t="str">
        <f t="shared" si="23"/>
        <v/>
      </c>
      <c r="M363" s="23"/>
    </row>
    <row r="364" spans="1:13" ht="30" x14ac:dyDescent="0.25">
      <c r="A364" s="31" t="s">
        <v>1378</v>
      </c>
      <c r="B364" s="43" t="s">
        <v>527</v>
      </c>
      <c r="C364" s="36">
        <v>352270.38905</v>
      </c>
      <c r="D364" s="36">
        <v>65177.369440000002</v>
      </c>
      <c r="E364" s="1">
        <f t="shared" si="20"/>
        <v>18.502085746057119</v>
      </c>
      <c r="F364" s="36">
        <v>75347.827059999996</v>
      </c>
      <c r="G364" s="1">
        <f t="shared" si="21"/>
        <v>86.501989484180896</v>
      </c>
      <c r="H364" s="36">
        <v>352159.42732999998</v>
      </c>
      <c r="I364" s="36">
        <v>65177.369440000002</v>
      </c>
      <c r="J364" s="1">
        <f t="shared" si="22"/>
        <v>18.507915558064525</v>
      </c>
      <c r="K364" s="36">
        <v>75347.827059999996</v>
      </c>
      <c r="L364" s="1">
        <f t="shared" si="23"/>
        <v>86.501989484180896</v>
      </c>
      <c r="M364" s="23">
        <v>26710.82692</v>
      </c>
    </row>
    <row r="365" spans="1:13" ht="45" x14ac:dyDescent="0.25">
      <c r="A365" s="31" t="s">
        <v>1379</v>
      </c>
      <c r="B365" s="43" t="s">
        <v>528</v>
      </c>
      <c r="C365" s="36">
        <v>316226</v>
      </c>
      <c r="D365" s="36">
        <v>56400.649340000004</v>
      </c>
      <c r="E365" s="1">
        <f t="shared" si="20"/>
        <v>17.835550947739907</v>
      </c>
      <c r="F365" s="36">
        <v>68026.058359999995</v>
      </c>
      <c r="G365" s="1">
        <f t="shared" si="21"/>
        <v>82.910359206060008</v>
      </c>
      <c r="H365" s="36">
        <v>316226</v>
      </c>
      <c r="I365" s="36">
        <v>56400.649340000004</v>
      </c>
      <c r="J365" s="1">
        <f t="shared" si="22"/>
        <v>17.835550947739907</v>
      </c>
      <c r="K365" s="36">
        <v>68026.058359999995</v>
      </c>
      <c r="L365" s="1">
        <f t="shared" si="23"/>
        <v>82.910359206060008</v>
      </c>
      <c r="M365" s="23">
        <v>23179.558060000003</v>
      </c>
    </row>
    <row r="366" spans="1:13" ht="45" x14ac:dyDescent="0.25">
      <c r="A366" s="31" t="s">
        <v>1380</v>
      </c>
      <c r="B366" s="43" t="s">
        <v>529</v>
      </c>
      <c r="C366" s="36">
        <v>36044.389049999998</v>
      </c>
      <c r="D366" s="36">
        <v>8776.7201000000005</v>
      </c>
      <c r="E366" s="1">
        <f t="shared" si="20"/>
        <v>24.349754098550882</v>
      </c>
      <c r="F366" s="36">
        <v>7321.7686999999996</v>
      </c>
      <c r="G366" s="1">
        <f t="shared" si="21"/>
        <v>119.87158376090194</v>
      </c>
      <c r="H366" s="36">
        <v>35933.427329999999</v>
      </c>
      <c r="I366" s="36">
        <v>8776.7201000000005</v>
      </c>
      <c r="J366" s="1">
        <f t="shared" si="22"/>
        <v>24.424945662426463</v>
      </c>
      <c r="K366" s="36">
        <v>7321.7686999999996</v>
      </c>
      <c r="L366" s="1">
        <f t="shared" si="23"/>
        <v>119.87158376090194</v>
      </c>
      <c r="M366" s="23">
        <v>3531.2688600000001</v>
      </c>
    </row>
    <row r="367" spans="1:13" ht="30" x14ac:dyDescent="0.25">
      <c r="A367" s="31" t="s">
        <v>1381</v>
      </c>
      <c r="B367" s="43" t="s">
        <v>530</v>
      </c>
      <c r="C367" s="36">
        <v>90.617000000000004</v>
      </c>
      <c r="D367" s="36">
        <v>12.82</v>
      </c>
      <c r="E367" s="1">
        <f t="shared" si="20"/>
        <v>14.147455775406382</v>
      </c>
      <c r="F367" s="36"/>
      <c r="G367" s="1" t="str">
        <f t="shared" si="21"/>
        <v xml:space="preserve"> </v>
      </c>
      <c r="H367" s="36">
        <v>48.841999999999999</v>
      </c>
      <c r="I367" s="36">
        <v>6.41</v>
      </c>
      <c r="J367" s="1">
        <f t="shared" si="22"/>
        <v>13.12395069816961</v>
      </c>
      <c r="K367" s="36">
        <v>2.5</v>
      </c>
      <c r="L367" s="1" t="str">
        <f t="shared" si="23"/>
        <v>свыше 200</v>
      </c>
      <c r="M367" s="23">
        <v>3.16</v>
      </c>
    </row>
    <row r="368" spans="1:13" ht="60" x14ac:dyDescent="0.25">
      <c r="A368" s="31" t="s">
        <v>1382</v>
      </c>
      <c r="B368" s="43" t="s">
        <v>531</v>
      </c>
      <c r="C368" s="36">
        <v>1.667</v>
      </c>
      <c r="D368" s="36"/>
      <c r="E368" s="1" t="str">
        <f t="shared" si="20"/>
        <v/>
      </c>
      <c r="F368" s="36">
        <v>5</v>
      </c>
      <c r="G368" s="1" t="str">
        <f t="shared" si="21"/>
        <v/>
      </c>
      <c r="H368" s="36">
        <v>1.667</v>
      </c>
      <c r="I368" s="36"/>
      <c r="J368" s="1" t="str">
        <f t="shared" si="22"/>
        <v/>
      </c>
      <c r="K368" s="36">
        <v>5</v>
      </c>
      <c r="L368" s="1" t="str">
        <f t="shared" si="23"/>
        <v/>
      </c>
      <c r="M368" s="23"/>
    </row>
    <row r="369" spans="1:13" ht="45" x14ac:dyDescent="0.25">
      <c r="A369" s="31" t="s">
        <v>1383</v>
      </c>
      <c r="B369" s="43" t="s">
        <v>532</v>
      </c>
      <c r="C369" s="36">
        <v>88.95</v>
      </c>
      <c r="D369" s="36">
        <v>12.82</v>
      </c>
      <c r="E369" s="1">
        <f t="shared" si="20"/>
        <v>14.412591343451378</v>
      </c>
      <c r="F369" s="36">
        <v>-5</v>
      </c>
      <c r="G369" s="1" t="str">
        <f t="shared" si="21"/>
        <v/>
      </c>
      <c r="H369" s="36">
        <v>47.174999999999997</v>
      </c>
      <c r="I369" s="36">
        <v>6.41</v>
      </c>
      <c r="J369" s="1">
        <f t="shared" si="22"/>
        <v>13.587705352411236</v>
      </c>
      <c r="K369" s="36">
        <v>-2.5</v>
      </c>
      <c r="L369" s="1" t="str">
        <f t="shared" si="23"/>
        <v/>
      </c>
      <c r="M369" s="23">
        <v>3.16</v>
      </c>
    </row>
    <row r="370" spans="1:13" ht="45" x14ac:dyDescent="0.25">
      <c r="A370" s="31" t="s">
        <v>1384</v>
      </c>
      <c r="B370" s="43" t="s">
        <v>533</v>
      </c>
      <c r="C370" s="36">
        <v>20267.639500000001</v>
      </c>
      <c r="D370" s="36">
        <v>3338.5464499999998</v>
      </c>
      <c r="E370" s="1">
        <f t="shared" si="20"/>
        <v>16.472300338675353</v>
      </c>
      <c r="F370" s="36">
        <v>5763.4635399999997</v>
      </c>
      <c r="G370" s="1">
        <f t="shared" si="21"/>
        <v>57.926044414605592</v>
      </c>
      <c r="H370" s="36">
        <v>18351.1175</v>
      </c>
      <c r="I370" s="36">
        <v>3051.8416099999999</v>
      </c>
      <c r="J370" s="1">
        <f t="shared" si="22"/>
        <v>16.630276657538705</v>
      </c>
      <c r="K370" s="36">
        <v>5589.8325299999997</v>
      </c>
      <c r="L370" s="1">
        <f t="shared" si="23"/>
        <v>54.596297717706399</v>
      </c>
      <c r="M370" s="23">
        <v>1376.8843399999998</v>
      </c>
    </row>
    <row r="371" spans="1:13" ht="60" x14ac:dyDescent="0.25">
      <c r="A371" s="31" t="s">
        <v>1385</v>
      </c>
      <c r="B371" s="43" t="s">
        <v>534</v>
      </c>
      <c r="C371" s="36">
        <v>16301.21</v>
      </c>
      <c r="D371" s="36">
        <v>2765.1367599999999</v>
      </c>
      <c r="E371" s="1">
        <f t="shared" si="20"/>
        <v>16.962770002962969</v>
      </c>
      <c r="F371" s="36">
        <v>5416.20075</v>
      </c>
      <c r="G371" s="1">
        <f t="shared" si="21"/>
        <v>51.053069995605313</v>
      </c>
      <c r="H371" s="36">
        <v>16301.21</v>
      </c>
      <c r="I371" s="36">
        <v>2765.1367599999999</v>
      </c>
      <c r="J371" s="1">
        <f t="shared" si="22"/>
        <v>16.962770002962969</v>
      </c>
      <c r="K371" s="36">
        <v>5416.20075</v>
      </c>
      <c r="L371" s="1">
        <f t="shared" si="23"/>
        <v>51.053069995605313</v>
      </c>
      <c r="M371" s="23">
        <v>1282.2798899999998</v>
      </c>
    </row>
    <row r="372" spans="1:13" ht="60" x14ac:dyDescent="0.25">
      <c r="A372" s="31" t="s">
        <v>1386</v>
      </c>
      <c r="B372" s="43" t="s">
        <v>535</v>
      </c>
      <c r="C372" s="36">
        <v>3966.4295000000002</v>
      </c>
      <c r="D372" s="36">
        <v>573.40968999999996</v>
      </c>
      <c r="E372" s="1">
        <f t="shared" si="20"/>
        <v>14.456570827743187</v>
      </c>
      <c r="F372" s="36">
        <v>347.26279</v>
      </c>
      <c r="G372" s="1">
        <f t="shared" si="21"/>
        <v>165.12269857648727</v>
      </c>
      <c r="H372" s="36">
        <v>2049.9074999999998</v>
      </c>
      <c r="I372" s="36">
        <v>286.70485000000002</v>
      </c>
      <c r="J372" s="1">
        <f t="shared" si="22"/>
        <v>13.98623352517126</v>
      </c>
      <c r="K372" s="36">
        <v>173.63177999999999</v>
      </c>
      <c r="L372" s="1">
        <f t="shared" si="23"/>
        <v>165.1223353236372</v>
      </c>
      <c r="M372" s="23">
        <v>94.604450000000014</v>
      </c>
    </row>
    <row r="373" spans="1:13" ht="60" x14ac:dyDescent="0.25">
      <c r="A373" s="31" t="s">
        <v>1387</v>
      </c>
      <c r="B373" s="43" t="s">
        <v>536</v>
      </c>
      <c r="C373" s="36">
        <v>574.42727000000002</v>
      </c>
      <c r="D373" s="36">
        <v>575.33312999999998</v>
      </c>
      <c r="E373" s="1">
        <f t="shared" si="20"/>
        <v>100.15769794494609</v>
      </c>
      <c r="F373" s="36">
        <v>239.02070000000001</v>
      </c>
      <c r="G373" s="1" t="str">
        <f t="shared" si="21"/>
        <v>свыше 200</v>
      </c>
      <c r="H373" s="36">
        <v>454.80977000000001</v>
      </c>
      <c r="I373" s="36">
        <v>543.73433</v>
      </c>
      <c r="J373" s="1">
        <f t="shared" si="22"/>
        <v>119.55203380965189</v>
      </c>
      <c r="K373" s="36">
        <v>186.41924</v>
      </c>
      <c r="L373" s="1" t="str">
        <f t="shared" si="23"/>
        <v>свыше 200</v>
      </c>
      <c r="M373" s="23">
        <v>43.486330000000009</v>
      </c>
    </row>
    <row r="374" spans="1:13" ht="90" x14ac:dyDescent="0.25">
      <c r="A374" s="31" t="s">
        <v>1388</v>
      </c>
      <c r="B374" s="43" t="s">
        <v>537</v>
      </c>
      <c r="C374" s="36">
        <v>5</v>
      </c>
      <c r="D374" s="36"/>
      <c r="E374" s="1" t="str">
        <f t="shared" si="20"/>
        <v/>
      </c>
      <c r="F374" s="36"/>
      <c r="G374" s="1" t="str">
        <f t="shared" si="21"/>
        <v xml:space="preserve"> </v>
      </c>
      <c r="H374" s="36">
        <v>5</v>
      </c>
      <c r="I374" s="36"/>
      <c r="J374" s="1" t="str">
        <f t="shared" si="22"/>
        <v/>
      </c>
      <c r="K374" s="36"/>
      <c r="L374" s="1" t="str">
        <f t="shared" si="23"/>
        <v xml:space="preserve"> </v>
      </c>
      <c r="M374" s="23"/>
    </row>
    <row r="375" spans="1:13" ht="75" x14ac:dyDescent="0.25">
      <c r="A375" s="31" t="s">
        <v>1389</v>
      </c>
      <c r="B375" s="43" t="s">
        <v>538</v>
      </c>
      <c r="C375" s="36">
        <v>240.65049999999999</v>
      </c>
      <c r="D375" s="36">
        <v>63.197620000000001</v>
      </c>
      <c r="E375" s="1">
        <f t="shared" si="20"/>
        <v>26.26116297285898</v>
      </c>
      <c r="F375" s="36">
        <v>105.203</v>
      </c>
      <c r="G375" s="1">
        <f t="shared" si="21"/>
        <v>60.072070188112505</v>
      </c>
      <c r="H375" s="36">
        <v>121.033</v>
      </c>
      <c r="I375" s="36">
        <v>31.59882</v>
      </c>
      <c r="J375" s="1">
        <f t="shared" si="22"/>
        <v>26.107607016268293</v>
      </c>
      <c r="K375" s="36">
        <v>52.60154</v>
      </c>
      <c r="L375" s="1">
        <f t="shared" si="23"/>
        <v>60.072043518117532</v>
      </c>
      <c r="M375" s="23">
        <v>17.926830000000002</v>
      </c>
    </row>
    <row r="376" spans="1:13" ht="120" x14ac:dyDescent="0.25">
      <c r="A376" s="31" t="s">
        <v>1390</v>
      </c>
      <c r="B376" s="43" t="s">
        <v>539</v>
      </c>
      <c r="C376" s="36">
        <v>328.77677</v>
      </c>
      <c r="D376" s="36">
        <v>512.13550999999995</v>
      </c>
      <c r="E376" s="1">
        <f t="shared" si="20"/>
        <v>155.76998034258926</v>
      </c>
      <c r="F376" s="36">
        <v>133.8177</v>
      </c>
      <c r="G376" s="1" t="str">
        <f t="shared" si="21"/>
        <v>свыше 200</v>
      </c>
      <c r="H376" s="36">
        <v>328.77677</v>
      </c>
      <c r="I376" s="36">
        <v>512.13550999999995</v>
      </c>
      <c r="J376" s="1">
        <f t="shared" si="22"/>
        <v>155.76998034258926</v>
      </c>
      <c r="K376" s="36">
        <v>133.8177</v>
      </c>
      <c r="L376" s="1" t="str">
        <f t="shared" si="23"/>
        <v>свыше 200</v>
      </c>
      <c r="M376" s="23">
        <v>25.559499999999957</v>
      </c>
    </row>
    <row r="377" spans="1:13" ht="45" x14ac:dyDescent="0.25">
      <c r="A377" s="31" t="s">
        <v>1391</v>
      </c>
      <c r="B377" s="43" t="s">
        <v>540</v>
      </c>
      <c r="C377" s="36">
        <v>0.15</v>
      </c>
      <c r="D377" s="36"/>
      <c r="E377" s="1" t="str">
        <f t="shared" si="20"/>
        <v/>
      </c>
      <c r="F377" s="36"/>
      <c r="G377" s="1" t="str">
        <f t="shared" si="21"/>
        <v xml:space="preserve"> </v>
      </c>
      <c r="H377" s="36">
        <v>7.4999999999999997E-2</v>
      </c>
      <c r="I377" s="36"/>
      <c r="J377" s="1" t="str">
        <f t="shared" si="22"/>
        <v/>
      </c>
      <c r="K377" s="36"/>
      <c r="L377" s="1" t="str">
        <f t="shared" si="23"/>
        <v xml:space="preserve"> </v>
      </c>
      <c r="M377" s="23"/>
    </row>
    <row r="378" spans="1:13" ht="45" x14ac:dyDescent="0.25">
      <c r="A378" s="31" t="s">
        <v>1392</v>
      </c>
      <c r="B378" s="43" t="s">
        <v>541</v>
      </c>
      <c r="C378" s="36">
        <v>0.15</v>
      </c>
      <c r="D378" s="36"/>
      <c r="E378" s="1" t="str">
        <f t="shared" si="20"/>
        <v/>
      </c>
      <c r="F378" s="36"/>
      <c r="G378" s="1" t="str">
        <f t="shared" si="21"/>
        <v xml:space="preserve"> </v>
      </c>
      <c r="H378" s="36">
        <v>7.4999999999999997E-2</v>
      </c>
      <c r="I378" s="36"/>
      <c r="J378" s="1" t="str">
        <f t="shared" si="22"/>
        <v/>
      </c>
      <c r="K378" s="36"/>
      <c r="L378" s="1" t="str">
        <f t="shared" si="23"/>
        <v xml:space="preserve"> </v>
      </c>
      <c r="M378" s="23"/>
    </row>
    <row r="379" spans="1:13" ht="30" x14ac:dyDescent="0.25">
      <c r="A379" s="31" t="s">
        <v>1393</v>
      </c>
      <c r="B379" s="43" t="s">
        <v>542</v>
      </c>
      <c r="C379" s="36">
        <v>392.04300000000001</v>
      </c>
      <c r="D379" s="36">
        <v>84.134540000000001</v>
      </c>
      <c r="E379" s="1">
        <f t="shared" si="20"/>
        <v>21.460538767431121</v>
      </c>
      <c r="F379" s="36">
        <v>56.472799999999999</v>
      </c>
      <c r="G379" s="1">
        <f t="shared" si="21"/>
        <v>148.98241277216641</v>
      </c>
      <c r="H379" s="36">
        <v>190.29400000000001</v>
      </c>
      <c r="I379" s="36">
        <v>42.067309999999999</v>
      </c>
      <c r="J379" s="1">
        <f t="shared" si="22"/>
        <v>22.106482600607478</v>
      </c>
      <c r="K379" s="36">
        <v>28.2363</v>
      </c>
      <c r="L379" s="1">
        <f t="shared" si="23"/>
        <v>148.98308206103491</v>
      </c>
      <c r="M379" s="23">
        <v>25.264209999999999</v>
      </c>
    </row>
    <row r="380" spans="1:13" ht="45" x14ac:dyDescent="0.25">
      <c r="A380" s="31" t="s">
        <v>1394</v>
      </c>
      <c r="B380" s="43" t="s">
        <v>543</v>
      </c>
      <c r="C380" s="36">
        <v>392.04300000000001</v>
      </c>
      <c r="D380" s="36">
        <v>84.134540000000001</v>
      </c>
      <c r="E380" s="1">
        <f t="shared" si="20"/>
        <v>21.460538767431121</v>
      </c>
      <c r="F380" s="36">
        <v>56.472799999999999</v>
      </c>
      <c r="G380" s="1">
        <f t="shared" si="21"/>
        <v>148.98241277216641</v>
      </c>
      <c r="H380" s="36">
        <v>190.29400000000001</v>
      </c>
      <c r="I380" s="36">
        <v>42.067309999999999</v>
      </c>
      <c r="J380" s="1">
        <f t="shared" si="22"/>
        <v>22.106482600607478</v>
      </c>
      <c r="K380" s="36">
        <v>28.2363</v>
      </c>
      <c r="L380" s="1">
        <f t="shared" si="23"/>
        <v>148.98308206103491</v>
      </c>
      <c r="M380" s="23">
        <v>25.264209999999999</v>
      </c>
    </row>
    <row r="381" spans="1:13" ht="60" x14ac:dyDescent="0.25">
      <c r="A381" s="31" t="s">
        <v>1395</v>
      </c>
      <c r="B381" s="43" t="s">
        <v>544</v>
      </c>
      <c r="C381" s="36">
        <v>18.066330000000001</v>
      </c>
      <c r="D381" s="36"/>
      <c r="E381" s="1" t="str">
        <f t="shared" si="20"/>
        <v/>
      </c>
      <c r="F381" s="36"/>
      <c r="G381" s="1" t="str">
        <f t="shared" si="21"/>
        <v xml:space="preserve"> </v>
      </c>
      <c r="H381" s="36">
        <v>12.625</v>
      </c>
      <c r="I381" s="36"/>
      <c r="J381" s="1" t="str">
        <f t="shared" si="22"/>
        <v/>
      </c>
      <c r="K381" s="36"/>
      <c r="L381" s="1" t="str">
        <f t="shared" si="23"/>
        <v xml:space="preserve"> </v>
      </c>
      <c r="M381" s="23"/>
    </row>
    <row r="382" spans="1:13" ht="75" x14ac:dyDescent="0.25">
      <c r="A382" s="31" t="s">
        <v>1396</v>
      </c>
      <c r="B382" s="43" t="s">
        <v>545</v>
      </c>
      <c r="C382" s="36">
        <v>18.066330000000001</v>
      </c>
      <c r="D382" s="36"/>
      <c r="E382" s="1" t="str">
        <f t="shared" si="20"/>
        <v/>
      </c>
      <c r="F382" s="36"/>
      <c r="G382" s="1" t="str">
        <f t="shared" si="21"/>
        <v xml:space="preserve"> </v>
      </c>
      <c r="H382" s="36">
        <v>12.625</v>
      </c>
      <c r="I382" s="36"/>
      <c r="J382" s="1" t="str">
        <f t="shared" si="22"/>
        <v/>
      </c>
      <c r="K382" s="36"/>
      <c r="L382" s="1" t="str">
        <f t="shared" si="23"/>
        <v xml:space="preserve"> </v>
      </c>
      <c r="M382" s="23"/>
    </row>
    <row r="383" spans="1:13" ht="30" x14ac:dyDescent="0.25">
      <c r="A383" s="31" t="s">
        <v>1397</v>
      </c>
      <c r="B383" s="43" t="s">
        <v>546</v>
      </c>
      <c r="C383" s="36">
        <v>5895.96173</v>
      </c>
      <c r="D383" s="36">
        <v>2213.97694</v>
      </c>
      <c r="E383" s="1">
        <f t="shared" si="20"/>
        <v>37.550734577105196</v>
      </c>
      <c r="F383" s="36">
        <v>1392.93607</v>
      </c>
      <c r="G383" s="1">
        <f t="shared" si="21"/>
        <v>158.94318394669759</v>
      </c>
      <c r="H383" s="36">
        <v>4312.4872299999997</v>
      </c>
      <c r="I383" s="36">
        <v>1145.15933</v>
      </c>
      <c r="J383" s="1">
        <f t="shared" si="22"/>
        <v>26.554497878478355</v>
      </c>
      <c r="K383" s="36">
        <v>713.06795</v>
      </c>
      <c r="L383" s="1">
        <f t="shared" si="23"/>
        <v>160.59610167586413</v>
      </c>
      <c r="M383" s="23">
        <v>743.23762999999997</v>
      </c>
    </row>
    <row r="384" spans="1:13" ht="60" x14ac:dyDescent="0.25">
      <c r="A384" s="31" t="s">
        <v>1398</v>
      </c>
      <c r="B384" s="43" t="s">
        <v>547</v>
      </c>
      <c r="C384" s="36">
        <v>214.33332999999999</v>
      </c>
      <c r="D384" s="36">
        <v>118.64164</v>
      </c>
      <c r="E384" s="1">
        <f t="shared" si="20"/>
        <v>55.353798683573849</v>
      </c>
      <c r="F384" s="36">
        <v>91.5</v>
      </c>
      <c r="G384" s="1">
        <f t="shared" si="21"/>
        <v>129.66299453551912</v>
      </c>
      <c r="H384" s="36">
        <v>214.33332999999999</v>
      </c>
      <c r="I384" s="36">
        <v>118.64164</v>
      </c>
      <c r="J384" s="1">
        <f t="shared" si="22"/>
        <v>55.353798683573849</v>
      </c>
      <c r="K384" s="36">
        <v>91.5</v>
      </c>
      <c r="L384" s="1">
        <f t="shared" si="23"/>
        <v>129.66299453551912</v>
      </c>
      <c r="M384" s="23">
        <v>118.64164</v>
      </c>
    </row>
    <row r="385" spans="1:13" ht="45" x14ac:dyDescent="0.25">
      <c r="A385" s="31" t="s">
        <v>1399</v>
      </c>
      <c r="B385" s="43" t="s">
        <v>548</v>
      </c>
      <c r="C385" s="36">
        <v>5678.6643999999997</v>
      </c>
      <c r="D385" s="36">
        <v>2053.0353</v>
      </c>
      <c r="E385" s="1">
        <f t="shared" si="20"/>
        <v>36.153488837973946</v>
      </c>
      <c r="F385" s="36">
        <v>1243.13607</v>
      </c>
      <c r="G385" s="1">
        <f t="shared" si="21"/>
        <v>165.14968470024363</v>
      </c>
      <c r="H385" s="36">
        <v>4098.1539000000002</v>
      </c>
      <c r="I385" s="36">
        <v>1026.5176899999999</v>
      </c>
      <c r="J385" s="1">
        <f t="shared" si="22"/>
        <v>25.048295282419719</v>
      </c>
      <c r="K385" s="36">
        <v>621.56795</v>
      </c>
      <c r="L385" s="1">
        <f t="shared" si="23"/>
        <v>165.14971371995611</v>
      </c>
      <c r="M385" s="23">
        <v>624.59598999999992</v>
      </c>
    </row>
    <row r="386" spans="1:13" ht="45" x14ac:dyDescent="0.25">
      <c r="A386" s="31" t="s">
        <v>1400</v>
      </c>
      <c r="B386" s="43" t="s">
        <v>549</v>
      </c>
      <c r="C386" s="36">
        <v>2.964</v>
      </c>
      <c r="D386" s="36">
        <v>42.3</v>
      </c>
      <c r="E386" s="1" t="str">
        <f t="shared" si="20"/>
        <v>свыше 200</v>
      </c>
      <c r="F386" s="36">
        <v>58.3</v>
      </c>
      <c r="G386" s="1">
        <f t="shared" si="21"/>
        <v>72.555746140651806</v>
      </c>
      <c r="H386" s="36"/>
      <c r="I386" s="36"/>
      <c r="J386" s="1" t="str">
        <f t="shared" si="22"/>
        <v xml:space="preserve"> </v>
      </c>
      <c r="K386" s="36"/>
      <c r="L386" s="1" t="str">
        <f t="shared" si="23"/>
        <v xml:space="preserve"> </v>
      </c>
      <c r="M386" s="23"/>
    </row>
    <row r="387" spans="1:13" ht="45" x14ac:dyDescent="0.25">
      <c r="A387" s="31" t="s">
        <v>1401</v>
      </c>
      <c r="B387" s="43" t="s">
        <v>550</v>
      </c>
      <c r="C387" s="36">
        <v>11998.45314</v>
      </c>
      <c r="D387" s="36">
        <v>6913.2075000000004</v>
      </c>
      <c r="E387" s="1">
        <f t="shared" si="20"/>
        <v>57.617489682507525</v>
      </c>
      <c r="F387" s="36">
        <v>4404.2274299999999</v>
      </c>
      <c r="G387" s="1">
        <f t="shared" si="21"/>
        <v>156.96754106996698</v>
      </c>
      <c r="H387" s="36">
        <v>6145.0435500000003</v>
      </c>
      <c r="I387" s="36">
        <v>3456.6039300000002</v>
      </c>
      <c r="J387" s="1">
        <f t="shared" si="22"/>
        <v>56.250275557444994</v>
      </c>
      <c r="K387" s="36">
        <v>2202.1143200000001</v>
      </c>
      <c r="L387" s="1">
        <f t="shared" si="23"/>
        <v>156.96750611930085</v>
      </c>
      <c r="M387" s="23">
        <v>1692.8657400000002</v>
      </c>
    </row>
    <row r="388" spans="1:13" ht="45" x14ac:dyDescent="0.25">
      <c r="A388" s="31" t="s">
        <v>1402</v>
      </c>
      <c r="B388" s="43" t="s">
        <v>551</v>
      </c>
      <c r="C388" s="36">
        <v>11998.45314</v>
      </c>
      <c r="D388" s="36">
        <v>6913.2075000000004</v>
      </c>
      <c r="E388" s="1">
        <f t="shared" si="20"/>
        <v>57.617489682507525</v>
      </c>
      <c r="F388" s="36">
        <v>4404.2274299999999</v>
      </c>
      <c r="G388" s="1">
        <f t="shared" si="21"/>
        <v>156.96754106996698</v>
      </c>
      <c r="H388" s="36">
        <v>6145.0435500000003</v>
      </c>
      <c r="I388" s="36">
        <v>3456.6039300000002</v>
      </c>
      <c r="J388" s="1">
        <f t="shared" si="22"/>
        <v>56.250275557444994</v>
      </c>
      <c r="K388" s="36">
        <v>2202.1143200000001</v>
      </c>
      <c r="L388" s="1">
        <f t="shared" si="23"/>
        <v>156.96750611930085</v>
      </c>
      <c r="M388" s="23">
        <v>1692.8657400000002</v>
      </c>
    </row>
    <row r="389" spans="1:13" ht="60" x14ac:dyDescent="0.25">
      <c r="A389" s="31" t="s">
        <v>1403</v>
      </c>
      <c r="B389" s="43" t="s">
        <v>552</v>
      </c>
      <c r="C389" s="36">
        <v>13.33333</v>
      </c>
      <c r="D389" s="36">
        <v>-20</v>
      </c>
      <c r="E389" s="1" t="str">
        <f t="shared" si="20"/>
        <v/>
      </c>
      <c r="F389" s="36">
        <v>1</v>
      </c>
      <c r="G389" s="1" t="str">
        <f t="shared" si="21"/>
        <v/>
      </c>
      <c r="H389" s="36">
        <v>13.33333</v>
      </c>
      <c r="I389" s="36">
        <v>-10</v>
      </c>
      <c r="J389" s="1" t="str">
        <f t="shared" si="22"/>
        <v/>
      </c>
      <c r="K389" s="36">
        <v>0.5</v>
      </c>
      <c r="L389" s="1" t="str">
        <f t="shared" si="23"/>
        <v/>
      </c>
      <c r="M389" s="23"/>
    </row>
    <row r="390" spans="1:13" ht="90" x14ac:dyDescent="0.25">
      <c r="A390" s="31" t="s">
        <v>1404</v>
      </c>
      <c r="B390" s="43" t="s">
        <v>553</v>
      </c>
      <c r="C390" s="36">
        <v>13.33333</v>
      </c>
      <c r="D390" s="36"/>
      <c r="E390" s="1" t="str">
        <f t="shared" ref="E390:E453" si="24">IF(C390=0," ",IF(D390/C390*100&gt;200,"свыше 200",IF(D390/C390&gt;0,D390/C390*100,"")))</f>
        <v/>
      </c>
      <c r="F390" s="36"/>
      <c r="G390" s="1" t="str">
        <f t="shared" ref="G390:G453" si="25">IF(F390=0," ",IF(D390/F390*100&gt;200,"свыше 200",IF(D390/F390&gt;0,D390/F390*100,"")))</f>
        <v xml:space="preserve"> </v>
      </c>
      <c r="H390" s="36">
        <v>13.33333</v>
      </c>
      <c r="I390" s="36"/>
      <c r="J390" s="1" t="str">
        <f t="shared" si="22"/>
        <v/>
      </c>
      <c r="K390" s="36"/>
      <c r="L390" s="1" t="str">
        <f t="shared" si="23"/>
        <v xml:space="preserve"> </v>
      </c>
      <c r="M390" s="23"/>
    </row>
    <row r="391" spans="1:13" ht="75" x14ac:dyDescent="0.25">
      <c r="A391" s="31" t="s">
        <v>1405</v>
      </c>
      <c r="B391" s="43" t="s">
        <v>554</v>
      </c>
      <c r="C391" s="36"/>
      <c r="D391" s="36">
        <v>-20</v>
      </c>
      <c r="E391" s="1" t="str">
        <f t="shared" si="24"/>
        <v xml:space="preserve"> </v>
      </c>
      <c r="F391" s="36">
        <v>1</v>
      </c>
      <c r="G391" s="1" t="str">
        <f t="shared" si="25"/>
        <v/>
      </c>
      <c r="H391" s="36"/>
      <c r="I391" s="36">
        <v>-10</v>
      </c>
      <c r="J391" s="1" t="str">
        <f t="shared" ref="J391:J454" si="26">IF(H391=0," ",IF(I391/H391*100&gt;200,"свыше 200",IF(I391/H391&gt;0,I391/H391*100,"")))</f>
        <v xml:space="preserve"> </v>
      </c>
      <c r="K391" s="36">
        <v>0.5</v>
      </c>
      <c r="L391" s="1" t="str">
        <f t="shared" ref="L391:L454" si="27">IF(K391=0," ",IF(I391/K391*100&gt;200,"свыше 200",IF(I391/K391&gt;0,I391/K391*100,"")))</f>
        <v/>
      </c>
      <c r="M391" s="23"/>
    </row>
    <row r="392" spans="1:13" ht="30" x14ac:dyDescent="0.25">
      <c r="A392" s="31" t="s">
        <v>1406</v>
      </c>
      <c r="B392" s="43" t="s">
        <v>555</v>
      </c>
      <c r="C392" s="36">
        <v>1095.8324</v>
      </c>
      <c r="D392" s="36">
        <v>373.67601999999999</v>
      </c>
      <c r="E392" s="1">
        <f t="shared" si="24"/>
        <v>34.099741894837202</v>
      </c>
      <c r="F392" s="36">
        <v>524.79178000000002</v>
      </c>
      <c r="G392" s="1">
        <f t="shared" si="25"/>
        <v>71.204625194396144</v>
      </c>
      <c r="H392" s="36">
        <v>667.08073000000002</v>
      </c>
      <c r="I392" s="36">
        <v>179.41068999999999</v>
      </c>
      <c r="J392" s="1">
        <f t="shared" si="26"/>
        <v>26.894899212573563</v>
      </c>
      <c r="K392" s="36">
        <v>190.16458</v>
      </c>
      <c r="L392" s="1">
        <f t="shared" si="27"/>
        <v>94.344956353070586</v>
      </c>
      <c r="M392" s="23">
        <v>35.194449999999989</v>
      </c>
    </row>
    <row r="393" spans="1:13" ht="30" x14ac:dyDescent="0.25">
      <c r="A393" s="31" t="s">
        <v>1407</v>
      </c>
      <c r="B393" s="43" t="s">
        <v>556</v>
      </c>
      <c r="C393" s="36">
        <v>667.08073000000002</v>
      </c>
      <c r="D393" s="36">
        <v>179.41068999999999</v>
      </c>
      <c r="E393" s="1">
        <f t="shared" si="24"/>
        <v>26.894899212573563</v>
      </c>
      <c r="F393" s="36">
        <v>190.16458</v>
      </c>
      <c r="G393" s="1">
        <f t="shared" si="25"/>
        <v>94.344956353070586</v>
      </c>
      <c r="H393" s="36">
        <v>667.08073000000002</v>
      </c>
      <c r="I393" s="36">
        <v>179.41068999999999</v>
      </c>
      <c r="J393" s="1">
        <f t="shared" si="26"/>
        <v>26.894899212573563</v>
      </c>
      <c r="K393" s="36">
        <v>190.16458</v>
      </c>
      <c r="L393" s="1">
        <f t="shared" si="27"/>
        <v>94.344956353070586</v>
      </c>
      <c r="M393" s="23">
        <v>35.194449999999989</v>
      </c>
    </row>
    <row r="394" spans="1:13" ht="30" x14ac:dyDescent="0.25">
      <c r="A394" s="31" t="s">
        <v>1408</v>
      </c>
      <c r="B394" s="43" t="s">
        <v>557</v>
      </c>
      <c r="C394" s="36">
        <v>428.75166999999999</v>
      </c>
      <c r="D394" s="36">
        <v>194.26533000000001</v>
      </c>
      <c r="E394" s="1">
        <f t="shared" si="24"/>
        <v>45.309521476616062</v>
      </c>
      <c r="F394" s="36">
        <v>334.62720000000002</v>
      </c>
      <c r="G394" s="1">
        <f t="shared" si="25"/>
        <v>58.054255601457385</v>
      </c>
      <c r="H394" s="36"/>
      <c r="I394" s="36"/>
      <c r="J394" s="1" t="str">
        <f t="shared" si="26"/>
        <v xml:space="preserve"> </v>
      </c>
      <c r="K394" s="36"/>
      <c r="L394" s="1" t="str">
        <f t="shared" si="27"/>
        <v xml:space="preserve"> </v>
      </c>
      <c r="M394" s="23"/>
    </row>
    <row r="395" spans="1:13" ht="60" x14ac:dyDescent="0.25">
      <c r="A395" s="31" t="s">
        <v>1409</v>
      </c>
      <c r="B395" s="43" t="s">
        <v>558</v>
      </c>
      <c r="C395" s="36">
        <v>24644.501349999999</v>
      </c>
      <c r="D395" s="36">
        <v>11503.35432</v>
      </c>
      <c r="E395" s="1">
        <f t="shared" si="24"/>
        <v>46.677164031967727</v>
      </c>
      <c r="F395" s="36">
        <v>17425.203119999998</v>
      </c>
      <c r="G395" s="1">
        <f t="shared" si="25"/>
        <v>66.015611070822345</v>
      </c>
      <c r="H395" s="36">
        <v>8069.73884</v>
      </c>
      <c r="I395" s="36">
        <v>7896.7779399999999</v>
      </c>
      <c r="J395" s="1">
        <f t="shared" si="26"/>
        <v>97.856672893270485</v>
      </c>
      <c r="K395" s="36">
        <v>5345.1383699999997</v>
      </c>
      <c r="L395" s="1">
        <f t="shared" si="27"/>
        <v>147.73757746518356</v>
      </c>
      <c r="M395" s="23">
        <v>5096.4110299999993</v>
      </c>
    </row>
    <row r="396" spans="1:13" ht="30" x14ac:dyDescent="0.25">
      <c r="A396" s="31" t="s">
        <v>1410</v>
      </c>
      <c r="B396" s="43" t="s">
        <v>559</v>
      </c>
      <c r="C396" s="36">
        <v>4204.5616600000003</v>
      </c>
      <c r="D396" s="36">
        <v>-345.36158999999998</v>
      </c>
      <c r="E396" s="1" t="str">
        <f t="shared" si="24"/>
        <v/>
      </c>
      <c r="F396" s="36">
        <v>11344.74554</v>
      </c>
      <c r="G396" s="1" t="str">
        <f t="shared" si="25"/>
        <v/>
      </c>
      <c r="H396" s="36">
        <v>4385.4354199999998</v>
      </c>
      <c r="I396" s="36">
        <v>9</v>
      </c>
      <c r="J396" s="1">
        <f t="shared" si="26"/>
        <v>0.20522477560506411</v>
      </c>
      <c r="K396" s="36">
        <v>2559.6342</v>
      </c>
      <c r="L396" s="1">
        <f t="shared" si="27"/>
        <v>0.35161274216448585</v>
      </c>
      <c r="M396" s="23">
        <v>8</v>
      </c>
    </row>
    <row r="397" spans="1:13" ht="45" x14ac:dyDescent="0.25">
      <c r="A397" s="31" t="s">
        <v>1411</v>
      </c>
      <c r="B397" s="43" t="s">
        <v>560</v>
      </c>
      <c r="C397" s="36">
        <v>4385.4354199999998</v>
      </c>
      <c r="D397" s="36">
        <v>9</v>
      </c>
      <c r="E397" s="1">
        <f t="shared" si="24"/>
        <v>0.20522477560506411</v>
      </c>
      <c r="F397" s="36">
        <v>2559.6342</v>
      </c>
      <c r="G397" s="1">
        <f t="shared" si="25"/>
        <v>0.35161274216448585</v>
      </c>
      <c r="H397" s="36">
        <v>4385.4354199999998</v>
      </c>
      <c r="I397" s="36">
        <v>9</v>
      </c>
      <c r="J397" s="1">
        <f t="shared" si="26"/>
        <v>0.20522477560506411</v>
      </c>
      <c r="K397" s="36">
        <v>2559.6342</v>
      </c>
      <c r="L397" s="1">
        <f t="shared" si="27"/>
        <v>0.35161274216448585</v>
      </c>
      <c r="M397" s="23">
        <v>8</v>
      </c>
    </row>
    <row r="398" spans="1:13" ht="45" x14ac:dyDescent="0.25">
      <c r="A398" s="31" t="s">
        <v>1412</v>
      </c>
      <c r="B398" s="43" t="s">
        <v>561</v>
      </c>
      <c r="C398" s="36">
        <v>388.40800000000002</v>
      </c>
      <c r="D398" s="36">
        <v>59.464590000000001</v>
      </c>
      <c r="E398" s="1">
        <f t="shared" si="24"/>
        <v>15.309826265164467</v>
      </c>
      <c r="F398" s="36">
        <v>576.65333999999996</v>
      </c>
      <c r="G398" s="1">
        <f t="shared" si="25"/>
        <v>10.312016921639612</v>
      </c>
      <c r="H398" s="36"/>
      <c r="I398" s="36"/>
      <c r="J398" s="1" t="str">
        <f t="shared" si="26"/>
        <v xml:space="preserve"> </v>
      </c>
      <c r="K398" s="36"/>
      <c r="L398" s="1" t="str">
        <f t="shared" si="27"/>
        <v xml:space="preserve"> </v>
      </c>
      <c r="M398" s="23"/>
    </row>
    <row r="399" spans="1:13" ht="45" x14ac:dyDescent="0.25">
      <c r="A399" s="31" t="s">
        <v>1413</v>
      </c>
      <c r="B399" s="43" t="s">
        <v>562</v>
      </c>
      <c r="C399" s="36">
        <v>3.2549000000000001</v>
      </c>
      <c r="D399" s="36">
        <v>4.2215400000000001</v>
      </c>
      <c r="E399" s="1">
        <f t="shared" si="24"/>
        <v>129.69799379397216</v>
      </c>
      <c r="F399" s="36">
        <v>7920.0184300000001</v>
      </c>
      <c r="G399" s="1">
        <f t="shared" si="25"/>
        <v>5.3302148692095916E-2</v>
      </c>
      <c r="H399" s="36"/>
      <c r="I399" s="36"/>
      <c r="J399" s="1" t="str">
        <f t="shared" si="26"/>
        <v xml:space="preserve"> </v>
      </c>
      <c r="K399" s="36"/>
      <c r="L399" s="1" t="str">
        <f t="shared" si="27"/>
        <v xml:space="preserve"> </v>
      </c>
      <c r="M399" s="23"/>
    </row>
    <row r="400" spans="1:13" ht="45" x14ac:dyDescent="0.25">
      <c r="A400" s="31" t="s">
        <v>1414</v>
      </c>
      <c r="B400" s="43" t="s">
        <v>563</v>
      </c>
      <c r="C400" s="36">
        <v>214</v>
      </c>
      <c r="D400" s="36">
        <v>214</v>
      </c>
      <c r="E400" s="1">
        <f t="shared" si="24"/>
        <v>100</v>
      </c>
      <c r="F400" s="36">
        <v>232.08485999999999</v>
      </c>
      <c r="G400" s="1">
        <f t="shared" si="25"/>
        <v>92.207651976953613</v>
      </c>
      <c r="H400" s="36"/>
      <c r="I400" s="36"/>
      <c r="J400" s="1" t="str">
        <f t="shared" si="26"/>
        <v xml:space="preserve"> </v>
      </c>
      <c r="K400" s="36"/>
      <c r="L400" s="1" t="str">
        <f t="shared" si="27"/>
        <v xml:space="preserve"> </v>
      </c>
      <c r="M400" s="23"/>
    </row>
    <row r="401" spans="1:13" ht="45" x14ac:dyDescent="0.25">
      <c r="A401" s="31" t="s">
        <v>1415</v>
      </c>
      <c r="B401" s="43" t="s">
        <v>564</v>
      </c>
      <c r="C401" s="36">
        <v>-786.53665999999998</v>
      </c>
      <c r="D401" s="36">
        <v>-700.64772000000005</v>
      </c>
      <c r="E401" s="1">
        <f t="shared" si="24"/>
        <v>89.08010975610469</v>
      </c>
      <c r="F401" s="36">
        <v>56.354709999999997</v>
      </c>
      <c r="G401" s="1" t="str">
        <f t="shared" si="25"/>
        <v/>
      </c>
      <c r="H401" s="36"/>
      <c r="I401" s="36"/>
      <c r="J401" s="1" t="str">
        <f t="shared" si="26"/>
        <v xml:space="preserve"> </v>
      </c>
      <c r="K401" s="36"/>
      <c r="L401" s="1" t="str">
        <f t="shared" si="27"/>
        <v xml:space="preserve"> </v>
      </c>
      <c r="M401" s="23"/>
    </row>
    <row r="402" spans="1:13" ht="45" x14ac:dyDescent="0.25">
      <c r="A402" s="31" t="s">
        <v>1416</v>
      </c>
      <c r="B402" s="43" t="s">
        <v>565</v>
      </c>
      <c r="C402" s="36"/>
      <c r="D402" s="36">
        <v>68.599999999999994</v>
      </c>
      <c r="E402" s="1" t="str">
        <f t="shared" si="24"/>
        <v xml:space="preserve"> </v>
      </c>
      <c r="F402" s="36"/>
      <c r="G402" s="1" t="str">
        <f t="shared" si="25"/>
        <v xml:space="preserve"> </v>
      </c>
      <c r="H402" s="36"/>
      <c r="I402" s="36"/>
      <c r="J402" s="1" t="str">
        <f t="shared" si="26"/>
        <v xml:space="preserve"> </v>
      </c>
      <c r="K402" s="36"/>
      <c r="L402" s="1" t="str">
        <f t="shared" si="27"/>
        <v xml:space="preserve"> </v>
      </c>
      <c r="M402" s="23"/>
    </row>
    <row r="403" spans="1:13" ht="45" x14ac:dyDescent="0.25">
      <c r="A403" s="31" t="s">
        <v>1417</v>
      </c>
      <c r="B403" s="43" t="s">
        <v>566</v>
      </c>
      <c r="C403" s="36">
        <v>2507.3690000000001</v>
      </c>
      <c r="D403" s="36">
        <v>1687.77928</v>
      </c>
      <c r="E403" s="1">
        <f t="shared" si="24"/>
        <v>67.312760108304758</v>
      </c>
      <c r="F403" s="36">
        <v>935.19479999999999</v>
      </c>
      <c r="G403" s="1">
        <f t="shared" si="25"/>
        <v>180.47355267587031</v>
      </c>
      <c r="H403" s="36">
        <v>2507.3690000000001</v>
      </c>
      <c r="I403" s="36">
        <v>1687.77928</v>
      </c>
      <c r="J403" s="1">
        <f t="shared" si="26"/>
        <v>67.312760108304758</v>
      </c>
      <c r="K403" s="36">
        <v>935.19479999999999</v>
      </c>
      <c r="L403" s="1">
        <f t="shared" si="27"/>
        <v>180.47355267587031</v>
      </c>
      <c r="M403" s="23">
        <v>1033.5889400000001</v>
      </c>
    </row>
    <row r="404" spans="1:13" ht="60" x14ac:dyDescent="0.25">
      <c r="A404" s="31" t="s">
        <v>1418</v>
      </c>
      <c r="B404" s="43" t="s">
        <v>567</v>
      </c>
      <c r="C404" s="36">
        <v>2507.3690000000001</v>
      </c>
      <c r="D404" s="36">
        <v>1687.77928</v>
      </c>
      <c r="E404" s="1">
        <f t="shared" si="24"/>
        <v>67.312760108304758</v>
      </c>
      <c r="F404" s="36">
        <v>935.19479999999999</v>
      </c>
      <c r="G404" s="1">
        <f t="shared" si="25"/>
        <v>180.47355267587031</v>
      </c>
      <c r="H404" s="36">
        <v>2507.3690000000001</v>
      </c>
      <c r="I404" s="36">
        <v>1687.77928</v>
      </c>
      <c r="J404" s="1">
        <f t="shared" si="26"/>
        <v>67.312760108304758</v>
      </c>
      <c r="K404" s="36">
        <v>935.19479999999999</v>
      </c>
      <c r="L404" s="1">
        <f t="shared" si="27"/>
        <v>180.47355267587031</v>
      </c>
      <c r="M404" s="23">
        <v>1033.5889400000001</v>
      </c>
    </row>
    <row r="405" spans="1:13" ht="45" x14ac:dyDescent="0.25">
      <c r="A405" s="31" t="s">
        <v>1419</v>
      </c>
      <c r="B405" s="43" t="s">
        <v>568</v>
      </c>
      <c r="C405" s="36"/>
      <c r="D405" s="36">
        <v>71.952079999999995</v>
      </c>
      <c r="E405" s="1" t="str">
        <f t="shared" si="24"/>
        <v xml:space="preserve"> </v>
      </c>
      <c r="F405" s="36"/>
      <c r="G405" s="1" t="str">
        <f t="shared" si="25"/>
        <v xml:space="preserve"> </v>
      </c>
      <c r="H405" s="36"/>
      <c r="I405" s="36">
        <v>71.952079999999995</v>
      </c>
      <c r="J405" s="1" t="str">
        <f t="shared" si="26"/>
        <v xml:space="preserve"> </v>
      </c>
      <c r="K405" s="36"/>
      <c r="L405" s="1" t="str">
        <f t="shared" si="27"/>
        <v xml:space="preserve"> </v>
      </c>
      <c r="M405" s="23">
        <v>23.732479999999995</v>
      </c>
    </row>
    <row r="406" spans="1:13" ht="45" x14ac:dyDescent="0.25">
      <c r="A406" s="31" t="s">
        <v>1420</v>
      </c>
      <c r="B406" s="43" t="s">
        <v>569</v>
      </c>
      <c r="C406" s="36"/>
      <c r="D406" s="36">
        <v>71.952079999999995</v>
      </c>
      <c r="E406" s="1" t="str">
        <f t="shared" si="24"/>
        <v xml:space="preserve"> </v>
      </c>
      <c r="F406" s="36"/>
      <c r="G406" s="1" t="str">
        <f t="shared" si="25"/>
        <v xml:space="preserve"> </v>
      </c>
      <c r="H406" s="36"/>
      <c r="I406" s="36">
        <v>71.952079999999995</v>
      </c>
      <c r="J406" s="1" t="str">
        <f t="shared" si="26"/>
        <v xml:space="preserve"> </v>
      </c>
      <c r="K406" s="36"/>
      <c r="L406" s="1" t="str">
        <f t="shared" si="27"/>
        <v xml:space="preserve"> </v>
      </c>
      <c r="M406" s="23">
        <v>23.732479999999995</v>
      </c>
    </row>
    <row r="407" spans="1:13" ht="45" x14ac:dyDescent="0.25">
      <c r="A407" s="31" t="s">
        <v>1421</v>
      </c>
      <c r="B407" s="43" t="s">
        <v>570</v>
      </c>
      <c r="C407" s="36">
        <v>17932.57069</v>
      </c>
      <c r="D407" s="36">
        <v>10088.984549999999</v>
      </c>
      <c r="E407" s="1">
        <f t="shared" si="24"/>
        <v>56.260670733761927</v>
      </c>
      <c r="F407" s="36">
        <v>5145.2617899999996</v>
      </c>
      <c r="G407" s="1">
        <f t="shared" si="25"/>
        <v>196.0830169926106</v>
      </c>
      <c r="H407" s="36">
        <v>1176.93442</v>
      </c>
      <c r="I407" s="36">
        <v>6128.0465800000002</v>
      </c>
      <c r="J407" s="1" t="str">
        <f t="shared" si="26"/>
        <v>свыше 200</v>
      </c>
      <c r="K407" s="36">
        <v>1850.3083799999999</v>
      </c>
      <c r="L407" s="1" t="str">
        <f t="shared" si="27"/>
        <v>свыше 200</v>
      </c>
      <c r="M407" s="23">
        <v>4031.08961</v>
      </c>
    </row>
    <row r="408" spans="1:13" ht="45" x14ac:dyDescent="0.25">
      <c r="A408" s="31" t="s">
        <v>1422</v>
      </c>
      <c r="B408" s="43" t="s">
        <v>571</v>
      </c>
      <c r="C408" s="36">
        <v>1176.93442</v>
      </c>
      <c r="D408" s="36">
        <v>6128.0465800000002</v>
      </c>
      <c r="E408" s="1" t="str">
        <f t="shared" si="24"/>
        <v>свыше 200</v>
      </c>
      <c r="F408" s="36">
        <v>1850.3083799999999</v>
      </c>
      <c r="G408" s="1" t="str">
        <f t="shared" si="25"/>
        <v>свыше 200</v>
      </c>
      <c r="H408" s="36">
        <v>1176.93442</v>
      </c>
      <c r="I408" s="36">
        <v>6128.0465800000002</v>
      </c>
      <c r="J408" s="1" t="str">
        <f t="shared" si="26"/>
        <v>свыше 200</v>
      </c>
      <c r="K408" s="36">
        <v>1850.3083799999999</v>
      </c>
      <c r="L408" s="1" t="str">
        <f t="shared" si="27"/>
        <v>свыше 200</v>
      </c>
      <c r="M408" s="23">
        <v>4031.08961</v>
      </c>
    </row>
    <row r="409" spans="1:13" ht="45" x14ac:dyDescent="0.25">
      <c r="A409" s="31" t="s">
        <v>1423</v>
      </c>
      <c r="B409" s="43" t="s">
        <v>572</v>
      </c>
      <c r="C409" s="36">
        <v>16745.410520000001</v>
      </c>
      <c r="D409" s="36">
        <v>3958.0091299999999</v>
      </c>
      <c r="E409" s="1">
        <f t="shared" si="24"/>
        <v>23.636381594065568</v>
      </c>
      <c r="F409" s="36">
        <v>3100.3830600000001</v>
      </c>
      <c r="G409" s="1">
        <f t="shared" si="25"/>
        <v>127.66193897343767</v>
      </c>
      <c r="H409" s="36"/>
      <c r="I409" s="36"/>
      <c r="J409" s="1" t="str">
        <f t="shared" si="26"/>
        <v xml:space="preserve"> </v>
      </c>
      <c r="K409" s="36"/>
      <c r="L409" s="1" t="str">
        <f t="shared" si="27"/>
        <v xml:space="preserve"> </v>
      </c>
      <c r="M409" s="23"/>
    </row>
    <row r="410" spans="1:13" ht="45" x14ac:dyDescent="0.25">
      <c r="A410" s="31" t="s">
        <v>1424</v>
      </c>
      <c r="B410" s="43" t="s">
        <v>573</v>
      </c>
      <c r="C410" s="36">
        <v>3.9912000000000001</v>
      </c>
      <c r="D410" s="36">
        <v>1.9288400000000001</v>
      </c>
      <c r="E410" s="1">
        <f t="shared" si="24"/>
        <v>48.327320104229301</v>
      </c>
      <c r="F410" s="36">
        <v>54.548490000000001</v>
      </c>
      <c r="G410" s="1">
        <f t="shared" si="25"/>
        <v>3.5360098877164154</v>
      </c>
      <c r="H410" s="36"/>
      <c r="I410" s="36"/>
      <c r="J410" s="1" t="str">
        <f t="shared" si="26"/>
        <v xml:space="preserve"> </v>
      </c>
      <c r="K410" s="36"/>
      <c r="L410" s="1" t="str">
        <f t="shared" si="27"/>
        <v xml:space="preserve"> </v>
      </c>
      <c r="M410" s="23"/>
    </row>
    <row r="411" spans="1:13" ht="45" x14ac:dyDescent="0.25">
      <c r="A411" s="31" t="s">
        <v>1425</v>
      </c>
      <c r="B411" s="43" t="s">
        <v>574</v>
      </c>
      <c r="C411" s="36"/>
      <c r="D411" s="36"/>
      <c r="E411" s="1" t="str">
        <f t="shared" si="24"/>
        <v xml:space="preserve"> </v>
      </c>
      <c r="F411" s="36">
        <v>140.02186</v>
      </c>
      <c r="G411" s="1" t="str">
        <f t="shared" si="25"/>
        <v/>
      </c>
      <c r="H411" s="36"/>
      <c r="I411" s="36"/>
      <c r="J411" s="1" t="str">
        <f t="shared" si="26"/>
        <v xml:space="preserve"> </v>
      </c>
      <c r="K411" s="36"/>
      <c r="L411" s="1" t="str">
        <f t="shared" si="27"/>
        <v xml:space="preserve"> </v>
      </c>
      <c r="M411" s="23"/>
    </row>
    <row r="412" spans="1:13" ht="45" x14ac:dyDescent="0.25">
      <c r="A412" s="31" t="s">
        <v>1426</v>
      </c>
      <c r="B412" s="43" t="s">
        <v>575</v>
      </c>
      <c r="C412" s="36">
        <v>6.2345499999999996</v>
      </c>
      <c r="D412" s="36">
        <v>1</v>
      </c>
      <c r="E412" s="1">
        <f t="shared" si="24"/>
        <v>16.039650014836678</v>
      </c>
      <c r="F412" s="36"/>
      <c r="G412" s="1" t="str">
        <f t="shared" si="25"/>
        <v xml:space="preserve"> </v>
      </c>
      <c r="H412" s="36"/>
      <c r="I412" s="36"/>
      <c r="J412" s="1" t="str">
        <f t="shared" si="26"/>
        <v xml:space="preserve"> </v>
      </c>
      <c r="K412" s="36"/>
      <c r="L412" s="1" t="str">
        <f t="shared" si="27"/>
        <v xml:space="preserve"> </v>
      </c>
      <c r="M412" s="23"/>
    </row>
    <row r="413" spans="1:13" ht="45" x14ac:dyDescent="0.25">
      <c r="A413" s="31" t="s">
        <v>1427</v>
      </c>
      <c r="B413" s="43" t="s">
        <v>576</v>
      </c>
      <c r="C413" s="36">
        <v>87.682630000000003</v>
      </c>
      <c r="D413" s="36">
        <v>3</v>
      </c>
      <c r="E413" s="1">
        <f t="shared" si="24"/>
        <v>3.4214302194174602</v>
      </c>
      <c r="F413" s="36">
        <v>-3.5487500000000001</v>
      </c>
      <c r="G413" s="1" t="str">
        <f t="shared" si="25"/>
        <v/>
      </c>
      <c r="H413" s="36"/>
      <c r="I413" s="36"/>
      <c r="J413" s="1" t="str">
        <f t="shared" si="26"/>
        <v xml:space="preserve"> </v>
      </c>
      <c r="K413" s="36"/>
      <c r="L413" s="1" t="str">
        <f t="shared" si="27"/>
        <v xml:space="preserve"> </v>
      </c>
      <c r="M413" s="23"/>
    </row>
    <row r="414" spans="1:13" ht="45" x14ac:dyDescent="0.25">
      <c r="A414" s="31" t="s">
        <v>1428</v>
      </c>
      <c r="B414" s="43" t="s">
        <v>577</v>
      </c>
      <c r="C414" s="36">
        <v>5.5</v>
      </c>
      <c r="D414" s="36">
        <v>3</v>
      </c>
      <c r="E414" s="1">
        <f t="shared" si="24"/>
        <v>54.54545454545454</v>
      </c>
      <c r="F414" s="36">
        <v>2</v>
      </c>
      <c r="G414" s="1">
        <f t="shared" si="25"/>
        <v>150</v>
      </c>
      <c r="H414" s="36"/>
      <c r="I414" s="36"/>
      <c r="J414" s="1" t="str">
        <f t="shared" si="26"/>
        <v xml:space="preserve"> </v>
      </c>
      <c r="K414" s="36"/>
      <c r="L414" s="1" t="str">
        <f t="shared" si="27"/>
        <v xml:space="preserve"> </v>
      </c>
      <c r="M414" s="23"/>
    </row>
    <row r="415" spans="1:13" ht="45" x14ac:dyDescent="0.25">
      <c r="A415" s="31" t="s">
        <v>1429</v>
      </c>
      <c r="B415" s="43" t="s">
        <v>578</v>
      </c>
      <c r="C415" s="36">
        <v>82.182630000000003</v>
      </c>
      <c r="D415" s="36"/>
      <c r="E415" s="1" t="str">
        <f t="shared" si="24"/>
        <v/>
      </c>
      <c r="F415" s="36">
        <v>-5.5487500000000001</v>
      </c>
      <c r="G415" s="1" t="str">
        <f t="shared" si="25"/>
        <v/>
      </c>
      <c r="H415" s="36"/>
      <c r="I415" s="36"/>
      <c r="J415" s="1" t="str">
        <f t="shared" si="26"/>
        <v xml:space="preserve"> </v>
      </c>
      <c r="K415" s="36"/>
      <c r="L415" s="1" t="str">
        <f t="shared" si="27"/>
        <v xml:space="preserve"> </v>
      </c>
      <c r="M415" s="23"/>
    </row>
    <row r="416" spans="1:13" ht="30" x14ac:dyDescent="0.25">
      <c r="A416" s="31" t="s">
        <v>1430</v>
      </c>
      <c r="B416" s="43" t="s">
        <v>579</v>
      </c>
      <c r="C416" s="36">
        <v>2770.1484</v>
      </c>
      <c r="D416" s="36">
        <v>15496.279570000001</v>
      </c>
      <c r="E416" s="1" t="str">
        <f t="shared" si="24"/>
        <v>свыше 200</v>
      </c>
      <c r="F416" s="36">
        <v>2384.17454</v>
      </c>
      <c r="G416" s="1" t="str">
        <f t="shared" si="25"/>
        <v>свыше 200</v>
      </c>
      <c r="H416" s="36">
        <v>1128.3639000000001</v>
      </c>
      <c r="I416" s="36">
        <v>12583.9848</v>
      </c>
      <c r="J416" s="1" t="str">
        <f t="shared" si="26"/>
        <v>свыше 200</v>
      </c>
      <c r="K416" s="36">
        <v>1580.95246</v>
      </c>
      <c r="L416" s="1" t="str">
        <f t="shared" si="27"/>
        <v>свыше 200</v>
      </c>
      <c r="M416" s="23">
        <v>12214.22565</v>
      </c>
    </row>
    <row r="417" spans="1:13" ht="60" x14ac:dyDescent="0.25">
      <c r="A417" s="31" t="s">
        <v>1431</v>
      </c>
      <c r="B417" s="43" t="s">
        <v>580</v>
      </c>
      <c r="C417" s="36">
        <v>280.09732000000002</v>
      </c>
      <c r="D417" s="36">
        <v>12269.09</v>
      </c>
      <c r="E417" s="1" t="str">
        <f t="shared" si="24"/>
        <v>свыше 200</v>
      </c>
      <c r="F417" s="36">
        <v>1374.1270199999999</v>
      </c>
      <c r="G417" s="1" t="str">
        <f t="shared" si="25"/>
        <v>свыше 200</v>
      </c>
      <c r="H417" s="36">
        <v>280.09732000000002</v>
      </c>
      <c r="I417" s="36">
        <v>12269.09</v>
      </c>
      <c r="J417" s="1" t="str">
        <f t="shared" si="26"/>
        <v>свыше 200</v>
      </c>
      <c r="K417" s="36">
        <v>1374.1270199999999</v>
      </c>
      <c r="L417" s="1" t="str">
        <f t="shared" si="27"/>
        <v>свыше 200</v>
      </c>
      <c r="M417" s="23">
        <v>12142.4</v>
      </c>
    </row>
    <row r="418" spans="1:13" ht="30" x14ac:dyDescent="0.25">
      <c r="A418" s="31" t="s">
        <v>1432</v>
      </c>
      <c r="B418" s="43" t="s">
        <v>581</v>
      </c>
      <c r="C418" s="36">
        <v>122.41398</v>
      </c>
      <c r="D418" s="36">
        <v>271.39</v>
      </c>
      <c r="E418" s="1" t="str">
        <f t="shared" si="24"/>
        <v>свыше 200</v>
      </c>
      <c r="F418" s="36">
        <v>17.591999999999999</v>
      </c>
      <c r="G418" s="1" t="str">
        <f t="shared" si="25"/>
        <v>свыше 200</v>
      </c>
      <c r="H418" s="36">
        <v>122.41398</v>
      </c>
      <c r="I418" s="36">
        <v>271.39</v>
      </c>
      <c r="J418" s="1" t="str">
        <f t="shared" si="26"/>
        <v>свыше 200</v>
      </c>
      <c r="K418" s="36">
        <v>17.591999999999999</v>
      </c>
      <c r="L418" s="1" t="str">
        <f t="shared" si="27"/>
        <v>свыше 200</v>
      </c>
      <c r="M418" s="23">
        <v>144.69999999999999</v>
      </c>
    </row>
    <row r="419" spans="1:13" ht="45" x14ac:dyDescent="0.25">
      <c r="A419" s="31" t="s">
        <v>1433</v>
      </c>
      <c r="B419" s="43" t="s">
        <v>582</v>
      </c>
      <c r="C419" s="36">
        <v>157.68333999999999</v>
      </c>
      <c r="D419" s="36">
        <v>11997.7</v>
      </c>
      <c r="E419" s="1" t="str">
        <f t="shared" si="24"/>
        <v>свыше 200</v>
      </c>
      <c r="F419" s="36">
        <v>1356.53502</v>
      </c>
      <c r="G419" s="1" t="str">
        <f t="shared" si="25"/>
        <v>свыше 200</v>
      </c>
      <c r="H419" s="36">
        <v>157.68333999999999</v>
      </c>
      <c r="I419" s="36">
        <v>11997.7</v>
      </c>
      <c r="J419" s="1" t="str">
        <f t="shared" si="26"/>
        <v>свыше 200</v>
      </c>
      <c r="K419" s="36">
        <v>1356.53502</v>
      </c>
      <c r="L419" s="1" t="str">
        <f t="shared" si="27"/>
        <v>свыше 200</v>
      </c>
      <c r="M419" s="23">
        <v>11997.7</v>
      </c>
    </row>
    <row r="420" spans="1:13" ht="45" x14ac:dyDescent="0.25">
      <c r="A420" s="31" t="s">
        <v>1434</v>
      </c>
      <c r="B420" s="43" t="s">
        <v>583</v>
      </c>
      <c r="C420" s="36">
        <v>60</v>
      </c>
      <c r="D420" s="36">
        <v>12.29</v>
      </c>
      <c r="E420" s="1">
        <f t="shared" si="24"/>
        <v>20.483333333333331</v>
      </c>
      <c r="F420" s="36">
        <v>122.20749000000001</v>
      </c>
      <c r="G420" s="1">
        <f t="shared" si="25"/>
        <v>10.056666739493625</v>
      </c>
      <c r="H420" s="36"/>
      <c r="I420" s="36"/>
      <c r="J420" s="1" t="str">
        <f t="shared" si="26"/>
        <v xml:space="preserve"> </v>
      </c>
      <c r="K420" s="36"/>
      <c r="L420" s="1" t="str">
        <f t="shared" si="27"/>
        <v xml:space="preserve"> </v>
      </c>
      <c r="M420" s="23"/>
    </row>
    <row r="421" spans="1:13" ht="45" x14ac:dyDescent="0.25">
      <c r="A421" s="31" t="s">
        <v>1435</v>
      </c>
      <c r="B421" s="43" t="s">
        <v>584</v>
      </c>
      <c r="C421" s="36">
        <v>26.015999999999998</v>
      </c>
      <c r="D421" s="36">
        <v>38.4</v>
      </c>
      <c r="E421" s="1">
        <f t="shared" si="24"/>
        <v>147.60147601476015</v>
      </c>
      <c r="F421" s="36">
        <v>2</v>
      </c>
      <c r="G421" s="1" t="str">
        <f t="shared" si="25"/>
        <v>свыше 200</v>
      </c>
      <c r="H421" s="36"/>
      <c r="I421" s="36"/>
      <c r="J421" s="1" t="str">
        <f t="shared" si="26"/>
        <v xml:space="preserve"> </v>
      </c>
      <c r="K421" s="36"/>
      <c r="L421" s="1" t="str">
        <f t="shared" si="27"/>
        <v xml:space="preserve"> </v>
      </c>
      <c r="M421" s="23"/>
    </row>
    <row r="422" spans="1:13" ht="45" x14ac:dyDescent="0.25">
      <c r="A422" s="31" t="s">
        <v>1436</v>
      </c>
      <c r="B422" s="43" t="s">
        <v>585</v>
      </c>
      <c r="C422" s="36"/>
      <c r="D422" s="36"/>
      <c r="E422" s="1" t="str">
        <f t="shared" si="24"/>
        <v xml:space="preserve"> </v>
      </c>
      <c r="F422" s="36">
        <v>591.9</v>
      </c>
      <c r="G422" s="1" t="str">
        <f t="shared" si="25"/>
        <v/>
      </c>
      <c r="H422" s="36"/>
      <c r="I422" s="36"/>
      <c r="J422" s="1" t="str">
        <f t="shared" si="26"/>
        <v xml:space="preserve"> </v>
      </c>
      <c r="K422" s="36"/>
      <c r="L422" s="1" t="str">
        <f t="shared" si="27"/>
        <v xml:space="preserve"> </v>
      </c>
      <c r="M422" s="23"/>
    </row>
    <row r="423" spans="1:13" ht="45" x14ac:dyDescent="0.25">
      <c r="A423" s="31" t="s">
        <v>1437</v>
      </c>
      <c r="B423" s="43" t="s">
        <v>586</v>
      </c>
      <c r="C423" s="36">
        <v>985.79417000000001</v>
      </c>
      <c r="D423" s="36">
        <v>1009.698</v>
      </c>
      <c r="E423" s="1">
        <f t="shared" si="24"/>
        <v>102.4248297187637</v>
      </c>
      <c r="F423" s="36">
        <v>21.021139999999999</v>
      </c>
      <c r="G423" s="1" t="str">
        <f t="shared" si="25"/>
        <v>свыше 200</v>
      </c>
      <c r="H423" s="36"/>
      <c r="I423" s="36"/>
      <c r="J423" s="1" t="str">
        <f t="shared" si="26"/>
        <v xml:space="preserve"> </v>
      </c>
      <c r="K423" s="36"/>
      <c r="L423" s="1" t="str">
        <f t="shared" si="27"/>
        <v xml:space="preserve"> </v>
      </c>
      <c r="M423" s="23"/>
    </row>
    <row r="424" spans="1:13" ht="30" x14ac:dyDescent="0.25">
      <c r="A424" s="31" t="s">
        <v>1438</v>
      </c>
      <c r="B424" s="43" t="s">
        <v>587</v>
      </c>
      <c r="C424" s="36"/>
      <c r="D424" s="36">
        <v>9.4</v>
      </c>
      <c r="E424" s="1" t="str">
        <f t="shared" si="24"/>
        <v xml:space="preserve"> </v>
      </c>
      <c r="F424" s="36">
        <v>75.7</v>
      </c>
      <c r="G424" s="1">
        <f t="shared" si="25"/>
        <v>12.417437252311757</v>
      </c>
      <c r="H424" s="36"/>
      <c r="I424" s="36"/>
      <c r="J424" s="1" t="str">
        <f t="shared" si="26"/>
        <v xml:space="preserve"> </v>
      </c>
      <c r="K424" s="36"/>
      <c r="L424" s="1" t="str">
        <f t="shared" si="27"/>
        <v xml:space="preserve"> </v>
      </c>
      <c r="M424" s="23"/>
    </row>
    <row r="425" spans="1:13" ht="30" x14ac:dyDescent="0.25">
      <c r="A425" s="31" t="s">
        <v>1439</v>
      </c>
      <c r="B425" s="43" t="s">
        <v>588</v>
      </c>
      <c r="C425" s="36"/>
      <c r="D425" s="36"/>
      <c r="E425" s="1" t="str">
        <f t="shared" si="24"/>
        <v xml:space="preserve"> </v>
      </c>
      <c r="F425" s="36">
        <v>591.9</v>
      </c>
      <c r="G425" s="1" t="str">
        <f t="shared" si="25"/>
        <v/>
      </c>
      <c r="H425" s="36"/>
      <c r="I425" s="36"/>
      <c r="J425" s="1" t="str">
        <f t="shared" si="26"/>
        <v xml:space="preserve"> </v>
      </c>
      <c r="K425" s="36"/>
      <c r="L425" s="1" t="str">
        <f t="shared" si="27"/>
        <v xml:space="preserve"> </v>
      </c>
      <c r="M425" s="23"/>
    </row>
    <row r="426" spans="1:13" ht="45" x14ac:dyDescent="0.25">
      <c r="A426" s="31" t="s">
        <v>1440</v>
      </c>
      <c r="B426" s="43" t="s">
        <v>589</v>
      </c>
      <c r="C426" s="36">
        <v>60</v>
      </c>
      <c r="D426" s="36">
        <v>2.89</v>
      </c>
      <c r="E426" s="1">
        <f t="shared" si="24"/>
        <v>4.8166666666666673</v>
      </c>
      <c r="F426" s="36">
        <v>46.507489999999997</v>
      </c>
      <c r="G426" s="1">
        <f t="shared" si="25"/>
        <v>6.2140528332103075</v>
      </c>
      <c r="H426" s="36"/>
      <c r="I426" s="36"/>
      <c r="J426" s="1" t="str">
        <f t="shared" si="26"/>
        <v xml:space="preserve"> </v>
      </c>
      <c r="K426" s="36"/>
      <c r="L426" s="1" t="str">
        <f t="shared" si="27"/>
        <v xml:space="preserve"> </v>
      </c>
      <c r="M426" s="23"/>
    </row>
    <row r="427" spans="1:13" ht="45" x14ac:dyDescent="0.25">
      <c r="A427" s="31" t="s">
        <v>1441</v>
      </c>
      <c r="B427" s="43" t="s">
        <v>590</v>
      </c>
      <c r="C427" s="36">
        <v>26.015999999999998</v>
      </c>
      <c r="D427" s="36">
        <v>38.4</v>
      </c>
      <c r="E427" s="1">
        <f t="shared" si="24"/>
        <v>147.60147601476015</v>
      </c>
      <c r="F427" s="36">
        <v>2</v>
      </c>
      <c r="G427" s="1" t="str">
        <f t="shared" si="25"/>
        <v>свыше 200</v>
      </c>
      <c r="H427" s="36"/>
      <c r="I427" s="36"/>
      <c r="J427" s="1" t="str">
        <f t="shared" si="26"/>
        <v xml:space="preserve"> </v>
      </c>
      <c r="K427" s="36"/>
      <c r="L427" s="1" t="str">
        <f t="shared" si="27"/>
        <v xml:space="preserve"> </v>
      </c>
      <c r="M427" s="23"/>
    </row>
    <row r="428" spans="1:13" ht="45" x14ac:dyDescent="0.25">
      <c r="A428" s="31" t="s">
        <v>1442</v>
      </c>
      <c r="B428" s="43" t="s">
        <v>591</v>
      </c>
      <c r="C428" s="36">
        <v>985.79417000000001</v>
      </c>
      <c r="D428" s="36">
        <v>1009.698</v>
      </c>
      <c r="E428" s="1">
        <f t="shared" si="24"/>
        <v>102.4248297187637</v>
      </c>
      <c r="F428" s="36">
        <v>21.021139999999999</v>
      </c>
      <c r="G428" s="1" t="str">
        <f t="shared" si="25"/>
        <v>свыше 200</v>
      </c>
      <c r="H428" s="36"/>
      <c r="I428" s="36"/>
      <c r="J428" s="1" t="str">
        <f t="shared" si="26"/>
        <v xml:space="preserve"> </v>
      </c>
      <c r="K428" s="36"/>
      <c r="L428" s="1" t="str">
        <f t="shared" si="27"/>
        <v xml:space="preserve"> </v>
      </c>
      <c r="M428" s="23"/>
    </row>
    <row r="429" spans="1:13" ht="30" x14ac:dyDescent="0.25">
      <c r="A429" s="31" t="s">
        <v>1443</v>
      </c>
      <c r="B429" s="43" t="s">
        <v>592</v>
      </c>
      <c r="C429" s="36">
        <v>150.95629</v>
      </c>
      <c r="D429" s="36">
        <v>125.52997000000001</v>
      </c>
      <c r="E429" s="1">
        <f t="shared" si="24"/>
        <v>83.15650179267125</v>
      </c>
      <c r="F429" s="36"/>
      <c r="G429" s="1" t="str">
        <f t="shared" si="25"/>
        <v xml:space="preserve"> </v>
      </c>
      <c r="H429" s="36">
        <v>150.95629</v>
      </c>
      <c r="I429" s="36">
        <v>125.52997000000001</v>
      </c>
      <c r="J429" s="1">
        <f t="shared" si="26"/>
        <v>83.15650179267125</v>
      </c>
      <c r="K429" s="36"/>
      <c r="L429" s="1" t="str">
        <f t="shared" si="27"/>
        <v xml:space="preserve"> </v>
      </c>
      <c r="M429" s="23"/>
    </row>
    <row r="430" spans="1:13" ht="90" x14ac:dyDescent="0.25">
      <c r="A430" s="31" t="s">
        <v>1444</v>
      </c>
      <c r="B430" s="43" t="s">
        <v>593</v>
      </c>
      <c r="C430" s="36">
        <v>150.95629</v>
      </c>
      <c r="D430" s="36">
        <v>125.52997000000001</v>
      </c>
      <c r="E430" s="1">
        <f t="shared" si="24"/>
        <v>83.15650179267125</v>
      </c>
      <c r="F430" s="36"/>
      <c r="G430" s="1" t="str">
        <f t="shared" si="25"/>
        <v xml:space="preserve"> </v>
      </c>
      <c r="H430" s="36">
        <v>150.95629</v>
      </c>
      <c r="I430" s="36">
        <v>125.52997000000001</v>
      </c>
      <c r="J430" s="1">
        <f t="shared" si="26"/>
        <v>83.15650179267125</v>
      </c>
      <c r="K430" s="36"/>
      <c r="L430" s="1" t="str">
        <f t="shared" si="27"/>
        <v xml:space="preserve"> </v>
      </c>
      <c r="M430" s="23"/>
    </row>
    <row r="431" spans="1:13" ht="30" x14ac:dyDescent="0.25">
      <c r="A431" s="31" t="s">
        <v>1445</v>
      </c>
      <c r="B431" s="43" t="s">
        <v>594</v>
      </c>
      <c r="C431" s="36">
        <v>80.678759999999997</v>
      </c>
      <c r="D431" s="36">
        <v>1669.3661999999999</v>
      </c>
      <c r="E431" s="1" t="str">
        <f t="shared" si="24"/>
        <v>свыше 200</v>
      </c>
      <c r="F431" s="36">
        <v>6.5733300000000003</v>
      </c>
      <c r="G431" s="1" t="str">
        <f t="shared" si="25"/>
        <v>свыше 200</v>
      </c>
      <c r="H431" s="36"/>
      <c r="I431" s="36"/>
      <c r="J431" s="1" t="str">
        <f t="shared" si="26"/>
        <v xml:space="preserve"> </v>
      </c>
      <c r="K431" s="36"/>
      <c r="L431" s="1" t="str">
        <f t="shared" si="27"/>
        <v xml:space="preserve"> </v>
      </c>
      <c r="M431" s="23"/>
    </row>
    <row r="432" spans="1:13" ht="90" x14ac:dyDescent="0.25">
      <c r="A432" s="31" t="s">
        <v>1446</v>
      </c>
      <c r="B432" s="43" t="s">
        <v>595</v>
      </c>
      <c r="C432" s="36"/>
      <c r="D432" s="36">
        <v>1374.6098400000001</v>
      </c>
      <c r="E432" s="1" t="str">
        <f t="shared" si="24"/>
        <v xml:space="preserve"> </v>
      </c>
      <c r="F432" s="36"/>
      <c r="G432" s="1" t="str">
        <f t="shared" si="25"/>
        <v xml:space="preserve"> </v>
      </c>
      <c r="H432" s="36"/>
      <c r="I432" s="36"/>
      <c r="J432" s="1" t="str">
        <f t="shared" si="26"/>
        <v xml:space="preserve"> </v>
      </c>
      <c r="K432" s="36"/>
      <c r="L432" s="1" t="str">
        <f t="shared" si="27"/>
        <v xml:space="preserve"> </v>
      </c>
      <c r="M432" s="23"/>
    </row>
    <row r="433" spans="1:13" ht="90" x14ac:dyDescent="0.25">
      <c r="A433" s="31" t="s">
        <v>1447</v>
      </c>
      <c r="B433" s="43" t="s">
        <v>596</v>
      </c>
      <c r="C433" s="36">
        <v>80.678759999999997</v>
      </c>
      <c r="D433" s="36"/>
      <c r="E433" s="1" t="str">
        <f t="shared" si="24"/>
        <v/>
      </c>
      <c r="F433" s="36"/>
      <c r="G433" s="1" t="str">
        <f t="shared" si="25"/>
        <v xml:space="preserve"> </v>
      </c>
      <c r="H433" s="36"/>
      <c r="I433" s="36"/>
      <c r="J433" s="1" t="str">
        <f t="shared" si="26"/>
        <v xml:space="preserve"> </v>
      </c>
      <c r="K433" s="36"/>
      <c r="L433" s="1" t="str">
        <f t="shared" si="27"/>
        <v xml:space="preserve"> </v>
      </c>
      <c r="M433" s="23"/>
    </row>
    <row r="434" spans="1:13" ht="90" x14ac:dyDescent="0.25">
      <c r="A434" s="31" t="s">
        <v>1448</v>
      </c>
      <c r="B434" s="43" t="s">
        <v>597</v>
      </c>
      <c r="C434" s="36"/>
      <c r="D434" s="36"/>
      <c r="E434" s="1" t="str">
        <f t="shared" si="24"/>
        <v xml:space="preserve"> </v>
      </c>
      <c r="F434" s="36">
        <v>6.5733300000000003</v>
      </c>
      <c r="G434" s="1" t="str">
        <f t="shared" si="25"/>
        <v/>
      </c>
      <c r="H434" s="36"/>
      <c r="I434" s="36"/>
      <c r="J434" s="1" t="str">
        <f t="shared" si="26"/>
        <v xml:space="preserve"> </v>
      </c>
      <c r="K434" s="36"/>
      <c r="L434" s="1" t="str">
        <f t="shared" si="27"/>
        <v xml:space="preserve"> </v>
      </c>
      <c r="M434" s="23"/>
    </row>
    <row r="435" spans="1:13" ht="90" x14ac:dyDescent="0.25">
      <c r="A435" s="31" t="s">
        <v>1449</v>
      </c>
      <c r="B435" s="43" t="s">
        <v>598</v>
      </c>
      <c r="C435" s="36"/>
      <c r="D435" s="36">
        <v>294.75635999999997</v>
      </c>
      <c r="E435" s="1" t="str">
        <f t="shared" si="24"/>
        <v xml:space="preserve"> </v>
      </c>
      <c r="F435" s="36"/>
      <c r="G435" s="1" t="str">
        <f t="shared" si="25"/>
        <v xml:space="preserve"> </v>
      </c>
      <c r="H435" s="36"/>
      <c r="I435" s="36"/>
      <c r="J435" s="1" t="str">
        <f t="shared" si="26"/>
        <v xml:space="preserve"> </v>
      </c>
      <c r="K435" s="36"/>
      <c r="L435" s="1" t="str">
        <f t="shared" si="27"/>
        <v xml:space="preserve"> </v>
      </c>
      <c r="M435" s="23"/>
    </row>
    <row r="436" spans="1:13" ht="30" x14ac:dyDescent="0.25">
      <c r="A436" s="31" t="s">
        <v>1450</v>
      </c>
      <c r="B436" s="43" t="s">
        <v>599</v>
      </c>
      <c r="C436" s="36">
        <v>636</v>
      </c>
      <c r="D436" s="36">
        <v>258.79933999999997</v>
      </c>
      <c r="E436" s="1">
        <f t="shared" si="24"/>
        <v>40.691720125786155</v>
      </c>
      <c r="F436" s="36">
        <v>179.53665000000001</v>
      </c>
      <c r="G436" s="1">
        <f t="shared" si="25"/>
        <v>144.14847330614666</v>
      </c>
      <c r="H436" s="36">
        <v>636</v>
      </c>
      <c r="I436" s="36">
        <v>159</v>
      </c>
      <c r="J436" s="1">
        <f t="shared" si="26"/>
        <v>25</v>
      </c>
      <c r="K436" s="36">
        <v>159</v>
      </c>
      <c r="L436" s="1">
        <f t="shared" si="27"/>
        <v>100</v>
      </c>
      <c r="M436" s="23">
        <v>53</v>
      </c>
    </row>
    <row r="437" spans="1:13" ht="30" x14ac:dyDescent="0.25">
      <c r="A437" s="31" t="s">
        <v>1451</v>
      </c>
      <c r="B437" s="43" t="s">
        <v>600</v>
      </c>
      <c r="C437" s="36">
        <v>636</v>
      </c>
      <c r="D437" s="36">
        <v>159</v>
      </c>
      <c r="E437" s="1">
        <f t="shared" si="24"/>
        <v>25</v>
      </c>
      <c r="F437" s="36">
        <v>159</v>
      </c>
      <c r="G437" s="1">
        <f t="shared" si="25"/>
        <v>100</v>
      </c>
      <c r="H437" s="36">
        <v>636</v>
      </c>
      <c r="I437" s="36">
        <v>159</v>
      </c>
      <c r="J437" s="1">
        <f t="shared" si="26"/>
        <v>25</v>
      </c>
      <c r="K437" s="36">
        <v>159</v>
      </c>
      <c r="L437" s="1">
        <f t="shared" si="27"/>
        <v>100</v>
      </c>
      <c r="M437" s="23">
        <v>53</v>
      </c>
    </row>
    <row r="438" spans="1:13" ht="30" x14ac:dyDescent="0.25">
      <c r="A438" s="31" t="s">
        <v>1452</v>
      </c>
      <c r="B438" s="43" t="s">
        <v>601</v>
      </c>
      <c r="C438" s="36"/>
      <c r="D438" s="36"/>
      <c r="E438" s="1" t="str">
        <f t="shared" si="24"/>
        <v xml:space="preserve"> </v>
      </c>
      <c r="F438" s="36">
        <v>12.53665</v>
      </c>
      <c r="G438" s="1" t="str">
        <f t="shared" si="25"/>
        <v/>
      </c>
      <c r="H438" s="36"/>
      <c r="I438" s="36"/>
      <c r="J438" s="1" t="str">
        <f t="shared" si="26"/>
        <v xml:space="preserve"> </v>
      </c>
      <c r="K438" s="36"/>
      <c r="L438" s="1" t="str">
        <f t="shared" si="27"/>
        <v xml:space="preserve"> </v>
      </c>
      <c r="M438" s="23"/>
    </row>
    <row r="439" spans="1:13" ht="30" x14ac:dyDescent="0.25">
      <c r="A439" s="31" t="s">
        <v>1453</v>
      </c>
      <c r="B439" s="43" t="s">
        <v>602</v>
      </c>
      <c r="C439" s="36"/>
      <c r="D439" s="36">
        <v>8</v>
      </c>
      <c r="E439" s="1" t="str">
        <f t="shared" si="24"/>
        <v xml:space="preserve"> </v>
      </c>
      <c r="F439" s="36">
        <v>8</v>
      </c>
      <c r="G439" s="1">
        <f t="shared" si="25"/>
        <v>100</v>
      </c>
      <c r="H439" s="36"/>
      <c r="I439" s="36"/>
      <c r="J439" s="1" t="str">
        <f t="shared" si="26"/>
        <v xml:space="preserve"> </v>
      </c>
      <c r="K439" s="36"/>
      <c r="L439" s="1" t="str">
        <f t="shared" si="27"/>
        <v xml:space="preserve"> </v>
      </c>
      <c r="M439" s="23"/>
    </row>
    <row r="440" spans="1:13" ht="30" x14ac:dyDescent="0.25">
      <c r="A440" s="31" t="s">
        <v>1454</v>
      </c>
      <c r="B440" s="43" t="s">
        <v>603</v>
      </c>
      <c r="C440" s="36"/>
      <c r="D440" s="36">
        <v>91.799340000000001</v>
      </c>
      <c r="E440" s="1" t="str">
        <f t="shared" si="24"/>
        <v xml:space="preserve"> </v>
      </c>
      <c r="F440" s="36"/>
      <c r="G440" s="1" t="str">
        <f t="shared" si="25"/>
        <v xml:space="preserve"> </v>
      </c>
      <c r="H440" s="36"/>
      <c r="I440" s="36"/>
      <c r="J440" s="1" t="str">
        <f t="shared" si="26"/>
        <v xml:space="preserve"> </v>
      </c>
      <c r="K440" s="36"/>
      <c r="L440" s="1" t="str">
        <f t="shared" si="27"/>
        <v xml:space="preserve"> </v>
      </c>
      <c r="M440" s="23"/>
    </row>
    <row r="441" spans="1:13" ht="45" x14ac:dyDescent="0.25">
      <c r="A441" s="31" t="s">
        <v>1455</v>
      </c>
      <c r="B441" s="43" t="s">
        <v>604</v>
      </c>
      <c r="C441" s="36">
        <v>550.60586000000001</v>
      </c>
      <c r="D441" s="36">
        <v>113.10606</v>
      </c>
      <c r="E441" s="1">
        <f t="shared" si="24"/>
        <v>20.54210974071362</v>
      </c>
      <c r="F441" s="36">
        <v>86.808909999999997</v>
      </c>
      <c r="G441" s="1">
        <f t="shared" si="25"/>
        <v>130.2931461758937</v>
      </c>
      <c r="H441" s="36">
        <v>61.310290000000002</v>
      </c>
      <c r="I441" s="36">
        <v>30.364830000000001</v>
      </c>
      <c r="J441" s="1">
        <f t="shared" si="26"/>
        <v>49.526482422444914</v>
      </c>
      <c r="K441" s="36">
        <v>47.82544</v>
      </c>
      <c r="L441" s="1">
        <f t="shared" si="27"/>
        <v>63.490957950413005</v>
      </c>
      <c r="M441" s="23">
        <v>18.825650000000003</v>
      </c>
    </row>
    <row r="442" spans="1:13" ht="45" x14ac:dyDescent="0.25">
      <c r="A442" s="31" t="s">
        <v>1456</v>
      </c>
      <c r="B442" s="43" t="s">
        <v>605</v>
      </c>
      <c r="C442" s="36">
        <v>61.310290000000002</v>
      </c>
      <c r="D442" s="36">
        <v>30.364830000000001</v>
      </c>
      <c r="E442" s="1">
        <f t="shared" si="24"/>
        <v>49.526482422444914</v>
      </c>
      <c r="F442" s="36">
        <v>47.82544</v>
      </c>
      <c r="G442" s="1">
        <f t="shared" si="25"/>
        <v>63.490957950413005</v>
      </c>
      <c r="H442" s="36">
        <v>61.310290000000002</v>
      </c>
      <c r="I442" s="36">
        <v>30.364830000000001</v>
      </c>
      <c r="J442" s="1">
        <f t="shared" si="26"/>
        <v>49.526482422444914</v>
      </c>
      <c r="K442" s="36">
        <v>47.82544</v>
      </c>
      <c r="L442" s="1">
        <f t="shared" si="27"/>
        <v>63.490957950413005</v>
      </c>
      <c r="M442" s="23">
        <v>18.825650000000003</v>
      </c>
    </row>
    <row r="443" spans="1:13" ht="45" x14ac:dyDescent="0.25">
      <c r="A443" s="31" t="s">
        <v>1457</v>
      </c>
      <c r="B443" s="43" t="s">
        <v>606</v>
      </c>
      <c r="C443" s="36">
        <v>470.12364000000002</v>
      </c>
      <c r="D443" s="36">
        <v>53.015410000000003</v>
      </c>
      <c r="E443" s="1">
        <f t="shared" si="24"/>
        <v>11.276907921499118</v>
      </c>
      <c r="F443" s="36">
        <v>38.983469999999997</v>
      </c>
      <c r="G443" s="1">
        <f t="shared" si="25"/>
        <v>135.99458950165291</v>
      </c>
      <c r="H443" s="36"/>
      <c r="I443" s="36"/>
      <c r="J443" s="1" t="str">
        <f t="shared" si="26"/>
        <v xml:space="preserve"> </v>
      </c>
      <c r="K443" s="36"/>
      <c r="L443" s="1" t="str">
        <f t="shared" si="27"/>
        <v xml:space="preserve"> </v>
      </c>
      <c r="M443" s="23"/>
    </row>
    <row r="444" spans="1:13" ht="45" x14ac:dyDescent="0.25">
      <c r="A444" s="31" t="s">
        <v>1458</v>
      </c>
      <c r="B444" s="43" t="s">
        <v>607</v>
      </c>
      <c r="C444" s="36">
        <v>19.17193</v>
      </c>
      <c r="D444" s="36">
        <v>29.725819999999999</v>
      </c>
      <c r="E444" s="1">
        <f t="shared" si="24"/>
        <v>155.04865707312723</v>
      </c>
      <c r="F444" s="36"/>
      <c r="G444" s="1" t="str">
        <f t="shared" si="25"/>
        <v xml:space="preserve"> </v>
      </c>
      <c r="H444" s="36"/>
      <c r="I444" s="36"/>
      <c r="J444" s="1" t="str">
        <f t="shared" si="26"/>
        <v xml:space="preserve"> </v>
      </c>
      <c r="K444" s="36"/>
      <c r="L444" s="1" t="str">
        <f t="shared" si="27"/>
        <v xml:space="preserve"> </v>
      </c>
      <c r="M444" s="23"/>
    </row>
    <row r="445" spans="1:13" ht="30" x14ac:dyDescent="0.25">
      <c r="A445" s="31" t="s">
        <v>1459</v>
      </c>
      <c r="B445" s="43" t="s">
        <v>608</v>
      </c>
      <c r="C445" s="36">
        <v>3991.5081100000002</v>
      </c>
      <c r="D445" s="36">
        <v>2972.1862700000001</v>
      </c>
      <c r="E445" s="1">
        <f t="shared" si="24"/>
        <v>74.462739097378403</v>
      </c>
      <c r="F445" s="36">
        <v>4194.6625199999999</v>
      </c>
      <c r="G445" s="1">
        <f t="shared" si="25"/>
        <v>70.856386081805695</v>
      </c>
      <c r="H445" s="36">
        <v>3891.1671099999999</v>
      </c>
      <c r="I445" s="36">
        <v>2323.2288600000002</v>
      </c>
      <c r="J445" s="1">
        <f t="shared" si="26"/>
        <v>59.705193694444034</v>
      </c>
      <c r="K445" s="36">
        <v>3825.0097700000001</v>
      </c>
      <c r="L445" s="1">
        <f t="shared" si="27"/>
        <v>60.737854272199677</v>
      </c>
      <c r="M445" s="23">
        <v>699.89769000000024</v>
      </c>
    </row>
    <row r="446" spans="1:13" ht="90" x14ac:dyDescent="0.25">
      <c r="A446" s="31" t="s">
        <v>1460</v>
      </c>
      <c r="B446" s="43" t="s">
        <v>609</v>
      </c>
      <c r="C446" s="36">
        <v>40</v>
      </c>
      <c r="D446" s="36">
        <v>645.11783000000003</v>
      </c>
      <c r="E446" s="1" t="str">
        <f t="shared" si="24"/>
        <v>свыше 200</v>
      </c>
      <c r="F446" s="36">
        <v>345.68657999999999</v>
      </c>
      <c r="G446" s="1">
        <f t="shared" si="25"/>
        <v>186.61928675391451</v>
      </c>
      <c r="H446" s="36"/>
      <c r="I446" s="36"/>
      <c r="J446" s="1" t="str">
        <f t="shared" si="26"/>
        <v xml:space="preserve"> </v>
      </c>
      <c r="K446" s="36"/>
      <c r="L446" s="1" t="str">
        <f t="shared" si="27"/>
        <v xml:space="preserve"> </v>
      </c>
      <c r="M446" s="23"/>
    </row>
    <row r="447" spans="1:13" ht="30" x14ac:dyDescent="0.25">
      <c r="A447" s="31" t="s">
        <v>1461</v>
      </c>
      <c r="B447" s="43" t="s">
        <v>610</v>
      </c>
      <c r="C447" s="36">
        <v>3951.5081100000002</v>
      </c>
      <c r="D447" s="36">
        <v>2327.06844</v>
      </c>
      <c r="E447" s="1">
        <f t="shared" si="24"/>
        <v>58.890640616703685</v>
      </c>
      <c r="F447" s="36">
        <v>3848.9759399999998</v>
      </c>
      <c r="G447" s="1">
        <f t="shared" si="25"/>
        <v>60.459417680849413</v>
      </c>
      <c r="H447" s="36">
        <v>3891.1671099999999</v>
      </c>
      <c r="I447" s="36">
        <v>2323.2288600000002</v>
      </c>
      <c r="J447" s="1">
        <f t="shared" si="26"/>
        <v>59.705193694444034</v>
      </c>
      <c r="K447" s="36">
        <v>3825.0097700000001</v>
      </c>
      <c r="L447" s="1">
        <f t="shared" si="27"/>
        <v>60.737854272199677</v>
      </c>
      <c r="M447" s="23">
        <v>699.89769000000024</v>
      </c>
    </row>
    <row r="448" spans="1:13" ht="30" x14ac:dyDescent="0.25">
      <c r="A448" s="31" t="s">
        <v>1462</v>
      </c>
      <c r="B448" s="43" t="s">
        <v>611</v>
      </c>
      <c r="C448" s="36">
        <v>3891.1671099999999</v>
      </c>
      <c r="D448" s="36">
        <v>2323.2288600000002</v>
      </c>
      <c r="E448" s="1">
        <f t="shared" si="24"/>
        <v>59.705193694444034</v>
      </c>
      <c r="F448" s="36">
        <v>3825.0097700000001</v>
      </c>
      <c r="G448" s="1">
        <f t="shared" si="25"/>
        <v>60.737854272199677</v>
      </c>
      <c r="H448" s="36">
        <v>3891.1671099999999</v>
      </c>
      <c r="I448" s="36">
        <v>2323.2288600000002</v>
      </c>
      <c r="J448" s="1">
        <f t="shared" si="26"/>
        <v>59.705193694444034</v>
      </c>
      <c r="K448" s="36">
        <v>3825.0097700000001</v>
      </c>
      <c r="L448" s="1">
        <f t="shared" si="27"/>
        <v>60.737854272199677</v>
      </c>
      <c r="M448" s="23">
        <v>699.89769000000024</v>
      </c>
    </row>
    <row r="449" spans="1:13" ht="30" x14ac:dyDescent="0.25">
      <c r="A449" s="31" t="s">
        <v>1463</v>
      </c>
      <c r="B449" s="43" t="s">
        <v>612</v>
      </c>
      <c r="C449" s="36">
        <v>60.341000000000001</v>
      </c>
      <c r="D449" s="36">
        <v>3.8395800000000002</v>
      </c>
      <c r="E449" s="1">
        <f t="shared" si="24"/>
        <v>6.3631361760660257</v>
      </c>
      <c r="F449" s="36">
        <v>23.966170000000002</v>
      </c>
      <c r="G449" s="1">
        <f t="shared" si="25"/>
        <v>16.020832698758291</v>
      </c>
      <c r="H449" s="36"/>
      <c r="I449" s="36"/>
      <c r="J449" s="1" t="str">
        <f t="shared" si="26"/>
        <v xml:space="preserve"> </v>
      </c>
      <c r="K449" s="36"/>
      <c r="L449" s="1" t="str">
        <f t="shared" si="27"/>
        <v xml:space="preserve"> </v>
      </c>
      <c r="M449" s="23"/>
    </row>
    <row r="450" spans="1:13" ht="60" x14ac:dyDescent="0.25">
      <c r="A450" s="31" t="s">
        <v>1464</v>
      </c>
      <c r="B450" s="43" t="s">
        <v>613</v>
      </c>
      <c r="C450" s="36">
        <v>344342.1</v>
      </c>
      <c r="D450" s="36">
        <v>87756.457680000007</v>
      </c>
      <c r="E450" s="1">
        <f t="shared" si="24"/>
        <v>25.485253670695514</v>
      </c>
      <c r="F450" s="36">
        <v>77860.868960000007</v>
      </c>
      <c r="G450" s="1">
        <f t="shared" si="25"/>
        <v>112.70932222074701</v>
      </c>
      <c r="H450" s="36">
        <v>344342.1</v>
      </c>
      <c r="I450" s="36">
        <v>87756.457680000007</v>
      </c>
      <c r="J450" s="1">
        <f t="shared" si="26"/>
        <v>25.485253670695514</v>
      </c>
      <c r="K450" s="36">
        <v>77860.868960000007</v>
      </c>
      <c r="L450" s="1">
        <f t="shared" si="27"/>
        <v>112.70932222074701</v>
      </c>
      <c r="M450" s="23">
        <v>41076.331300000005</v>
      </c>
    </row>
    <row r="451" spans="1:13" ht="30" x14ac:dyDescent="0.25">
      <c r="A451" s="31" t="s">
        <v>1465</v>
      </c>
      <c r="B451" s="43" t="s">
        <v>614</v>
      </c>
      <c r="C451" s="36">
        <v>252568.5998</v>
      </c>
      <c r="D451" s="36">
        <v>16749.314480000001</v>
      </c>
      <c r="E451" s="1">
        <f t="shared" si="24"/>
        <v>6.631590187087065</v>
      </c>
      <c r="F451" s="36">
        <v>13122.59842</v>
      </c>
      <c r="G451" s="1">
        <f t="shared" si="25"/>
        <v>127.6371793445463</v>
      </c>
      <c r="H451" s="36">
        <v>170.50479000000001</v>
      </c>
      <c r="I451" s="36">
        <v>946.72436000000005</v>
      </c>
      <c r="J451" s="1" t="str">
        <f t="shared" si="26"/>
        <v>свыше 200</v>
      </c>
      <c r="K451" s="36">
        <v>-10162.29529</v>
      </c>
      <c r="L451" s="1" t="str">
        <f t="shared" si="27"/>
        <v/>
      </c>
      <c r="M451" s="23">
        <v>-6.85154</v>
      </c>
    </row>
    <row r="452" spans="1:13" ht="30" x14ac:dyDescent="0.25">
      <c r="A452" s="31" t="s">
        <v>1466</v>
      </c>
      <c r="B452" s="43" t="s">
        <v>615</v>
      </c>
      <c r="C452" s="36"/>
      <c r="D452" s="36">
        <v>671.10871999999995</v>
      </c>
      <c r="E452" s="1" t="str">
        <f t="shared" si="24"/>
        <v xml:space="preserve"> </v>
      </c>
      <c r="F452" s="36">
        <v>-9902.7880600000008</v>
      </c>
      <c r="G452" s="1" t="str">
        <f t="shared" si="25"/>
        <v/>
      </c>
      <c r="H452" s="36"/>
      <c r="I452" s="36">
        <v>1213.2971600000001</v>
      </c>
      <c r="J452" s="1" t="str">
        <f t="shared" si="26"/>
        <v xml:space="preserve"> </v>
      </c>
      <c r="K452" s="36">
        <v>-10162.29529</v>
      </c>
      <c r="L452" s="1" t="str">
        <f t="shared" si="27"/>
        <v/>
      </c>
      <c r="M452" s="23">
        <v>259.72126000000003</v>
      </c>
    </row>
    <row r="453" spans="1:13" ht="30" x14ac:dyDescent="0.25">
      <c r="A453" s="31" t="s">
        <v>1467</v>
      </c>
      <c r="B453" s="43" t="s">
        <v>616</v>
      </c>
      <c r="C453" s="36"/>
      <c r="D453" s="36">
        <v>1213.2971600000001</v>
      </c>
      <c r="E453" s="1" t="str">
        <f t="shared" si="24"/>
        <v xml:space="preserve"> </v>
      </c>
      <c r="F453" s="36">
        <v>-10162.29529</v>
      </c>
      <c r="G453" s="1" t="str">
        <f t="shared" si="25"/>
        <v/>
      </c>
      <c r="H453" s="36"/>
      <c r="I453" s="36">
        <v>1213.2971600000001</v>
      </c>
      <c r="J453" s="1" t="str">
        <f t="shared" si="26"/>
        <v xml:space="preserve"> </v>
      </c>
      <c r="K453" s="36">
        <v>-10162.29529</v>
      </c>
      <c r="L453" s="1" t="str">
        <f t="shared" si="27"/>
        <v/>
      </c>
      <c r="M453" s="23">
        <v>259.72126000000003</v>
      </c>
    </row>
    <row r="454" spans="1:13" ht="30" x14ac:dyDescent="0.25">
      <c r="A454" s="31" t="s">
        <v>1468</v>
      </c>
      <c r="B454" s="43" t="s">
        <v>617</v>
      </c>
      <c r="C454" s="36"/>
      <c r="D454" s="36">
        <v>295.33332999999999</v>
      </c>
      <c r="E454" s="1" t="str">
        <f t="shared" ref="E454:E517" si="28">IF(C454=0," ",IF(D454/C454*100&gt;200,"свыше 200",IF(D454/C454&gt;0,D454/C454*100,"")))</f>
        <v xml:space="preserve"> </v>
      </c>
      <c r="F454" s="36">
        <v>-3.4704999999999999</v>
      </c>
      <c r="G454" s="1" t="str">
        <f t="shared" ref="G454:G517" si="29">IF(F454=0," ",IF(D454/F454*100&gt;200,"свыше 200",IF(D454/F454&gt;0,D454/F454*100,"")))</f>
        <v/>
      </c>
      <c r="H454" s="36"/>
      <c r="I454" s="36"/>
      <c r="J454" s="1" t="str">
        <f t="shared" si="26"/>
        <v xml:space="preserve"> </v>
      </c>
      <c r="K454" s="36"/>
      <c r="L454" s="1" t="str">
        <f t="shared" si="27"/>
        <v xml:space="preserve"> </v>
      </c>
      <c r="M454" s="23"/>
    </row>
    <row r="455" spans="1:13" ht="30" x14ac:dyDescent="0.25">
      <c r="A455" s="31" t="s">
        <v>1469</v>
      </c>
      <c r="B455" s="43" t="s">
        <v>618</v>
      </c>
      <c r="C455" s="36"/>
      <c r="D455" s="36">
        <v>397.12166000000002</v>
      </c>
      <c r="E455" s="1" t="str">
        <f t="shared" si="28"/>
        <v xml:space="preserve"> </v>
      </c>
      <c r="F455" s="36"/>
      <c r="G455" s="1" t="str">
        <f t="shared" si="29"/>
        <v xml:space="preserve"> </v>
      </c>
      <c r="H455" s="36"/>
      <c r="I455" s="36"/>
      <c r="J455" s="1" t="str">
        <f t="shared" ref="J455:J518" si="30">IF(H455=0," ",IF(I455/H455*100&gt;200,"свыше 200",IF(I455/H455&gt;0,I455/H455*100,"")))</f>
        <v xml:space="preserve"> </v>
      </c>
      <c r="K455" s="36"/>
      <c r="L455" s="1" t="str">
        <f t="shared" ref="L455:L518" si="31">IF(K455=0," ",IF(I455/K455*100&gt;200,"свыше 200",IF(I455/K455&gt;0,I455/K455*100,"")))</f>
        <v xml:space="preserve"> </v>
      </c>
      <c r="M455" s="23"/>
    </row>
    <row r="456" spans="1:13" ht="30" x14ac:dyDescent="0.25">
      <c r="A456" s="31" t="s">
        <v>1470</v>
      </c>
      <c r="B456" s="43" t="s">
        <v>619</v>
      </c>
      <c r="C456" s="36"/>
      <c r="D456" s="36">
        <v>-78.526039999999995</v>
      </c>
      <c r="E456" s="1" t="str">
        <f t="shared" si="28"/>
        <v xml:space="preserve"> </v>
      </c>
      <c r="F456" s="36">
        <v>-150.73840999999999</v>
      </c>
      <c r="G456" s="1">
        <f t="shared" si="29"/>
        <v>52.094247245940828</v>
      </c>
      <c r="H456" s="36"/>
      <c r="I456" s="36"/>
      <c r="J456" s="1" t="str">
        <f t="shared" si="30"/>
        <v xml:space="preserve"> </v>
      </c>
      <c r="K456" s="36"/>
      <c r="L456" s="1" t="str">
        <f t="shared" si="31"/>
        <v xml:space="preserve"> </v>
      </c>
      <c r="M456" s="23"/>
    </row>
    <row r="457" spans="1:13" ht="30" x14ac:dyDescent="0.25">
      <c r="A457" s="31" t="s">
        <v>1471</v>
      </c>
      <c r="B457" s="43" t="s">
        <v>620</v>
      </c>
      <c r="C457" s="36"/>
      <c r="D457" s="36">
        <v>-1190.10103</v>
      </c>
      <c r="E457" s="1" t="str">
        <f t="shared" si="28"/>
        <v xml:space="preserve"> </v>
      </c>
      <c r="F457" s="36">
        <v>411.74426999999997</v>
      </c>
      <c r="G457" s="1" t="str">
        <f t="shared" si="29"/>
        <v/>
      </c>
      <c r="H457" s="36"/>
      <c r="I457" s="36"/>
      <c r="J457" s="1" t="str">
        <f t="shared" si="30"/>
        <v xml:space="preserve"> </v>
      </c>
      <c r="K457" s="36"/>
      <c r="L457" s="1" t="str">
        <f t="shared" si="31"/>
        <v xml:space="preserve"> </v>
      </c>
      <c r="M457" s="23"/>
    </row>
    <row r="458" spans="1:13" ht="30" x14ac:dyDescent="0.25">
      <c r="A458" s="31" t="s">
        <v>1472</v>
      </c>
      <c r="B458" s="43" t="s">
        <v>621</v>
      </c>
      <c r="C458" s="36"/>
      <c r="D458" s="36">
        <v>33.983640000000001</v>
      </c>
      <c r="E458" s="1" t="str">
        <f t="shared" si="28"/>
        <v xml:space="preserve"> </v>
      </c>
      <c r="F458" s="36">
        <v>1.97187</v>
      </c>
      <c r="G458" s="1" t="str">
        <f t="shared" si="29"/>
        <v>свыше 200</v>
      </c>
      <c r="H458" s="36"/>
      <c r="I458" s="36"/>
      <c r="J458" s="1" t="str">
        <f t="shared" si="30"/>
        <v xml:space="preserve"> </v>
      </c>
      <c r="K458" s="36"/>
      <c r="L458" s="1" t="str">
        <f t="shared" si="31"/>
        <v xml:space="preserve"> </v>
      </c>
      <c r="M458" s="23"/>
    </row>
    <row r="459" spans="1:13" ht="30" x14ac:dyDescent="0.25">
      <c r="A459" s="31" t="s">
        <v>1473</v>
      </c>
      <c r="B459" s="43" t="s">
        <v>622</v>
      </c>
      <c r="C459" s="36">
        <v>231483.91091999999</v>
      </c>
      <c r="D459" s="36">
        <v>12882.30884</v>
      </c>
      <c r="E459" s="1">
        <f t="shared" si="28"/>
        <v>5.5650990121953141</v>
      </c>
      <c r="F459" s="36">
        <v>18926.71731</v>
      </c>
      <c r="G459" s="1">
        <f t="shared" si="29"/>
        <v>68.064147781155825</v>
      </c>
      <c r="H459" s="36">
        <v>170.50479000000001</v>
      </c>
      <c r="I459" s="36">
        <v>-266.57279999999997</v>
      </c>
      <c r="J459" s="1" t="str">
        <f t="shared" si="30"/>
        <v/>
      </c>
      <c r="K459" s="36"/>
      <c r="L459" s="1" t="str">
        <f t="shared" si="31"/>
        <v xml:space="preserve"> </v>
      </c>
      <c r="M459" s="23">
        <v>-266.57279999999997</v>
      </c>
    </row>
    <row r="460" spans="1:13" ht="30" x14ac:dyDescent="0.25">
      <c r="A460" s="31" t="s">
        <v>1474</v>
      </c>
      <c r="B460" s="43" t="s">
        <v>623</v>
      </c>
      <c r="C460" s="36">
        <v>170.50479000000001</v>
      </c>
      <c r="D460" s="36">
        <v>-266.57279999999997</v>
      </c>
      <c r="E460" s="1" t="str">
        <f t="shared" si="28"/>
        <v/>
      </c>
      <c r="F460" s="36"/>
      <c r="G460" s="1" t="str">
        <f t="shared" si="29"/>
        <v xml:space="preserve"> </v>
      </c>
      <c r="H460" s="36">
        <v>170.50479000000001</v>
      </c>
      <c r="I460" s="36">
        <v>-266.57279999999997</v>
      </c>
      <c r="J460" s="1" t="str">
        <f t="shared" si="30"/>
        <v/>
      </c>
      <c r="K460" s="36"/>
      <c r="L460" s="1" t="str">
        <f t="shared" si="31"/>
        <v xml:space="preserve"> </v>
      </c>
      <c r="M460" s="23">
        <v>-266.57279999999997</v>
      </c>
    </row>
    <row r="461" spans="1:13" ht="30" x14ac:dyDescent="0.25">
      <c r="A461" s="31" t="s">
        <v>1475</v>
      </c>
      <c r="B461" s="43" t="s">
        <v>624</v>
      </c>
      <c r="C461" s="36">
        <v>5526.4769999999999</v>
      </c>
      <c r="D461" s="36">
        <v>4565.57168</v>
      </c>
      <c r="E461" s="1">
        <f t="shared" si="28"/>
        <v>82.612696660096489</v>
      </c>
      <c r="F461" s="36">
        <v>17446.570189999999</v>
      </c>
      <c r="G461" s="1">
        <f t="shared" si="29"/>
        <v>26.168878067603728</v>
      </c>
      <c r="H461" s="36"/>
      <c r="I461" s="36"/>
      <c r="J461" s="1" t="str">
        <f t="shared" si="30"/>
        <v xml:space="preserve"> </v>
      </c>
      <c r="K461" s="36"/>
      <c r="L461" s="1" t="str">
        <f t="shared" si="31"/>
        <v xml:space="preserve"> </v>
      </c>
      <c r="M461" s="23"/>
    </row>
    <row r="462" spans="1:13" ht="30" x14ac:dyDescent="0.25">
      <c r="A462" s="31" t="s">
        <v>1476</v>
      </c>
      <c r="B462" s="43" t="s">
        <v>625</v>
      </c>
      <c r="C462" s="36">
        <v>366.57279999999997</v>
      </c>
      <c r="D462" s="36">
        <v>1888.4813200000001</v>
      </c>
      <c r="E462" s="1" t="str">
        <f t="shared" si="28"/>
        <v>свыше 200</v>
      </c>
      <c r="F462" s="36"/>
      <c r="G462" s="1" t="str">
        <f t="shared" si="29"/>
        <v xml:space="preserve"> </v>
      </c>
      <c r="H462" s="36"/>
      <c r="I462" s="36"/>
      <c r="J462" s="1" t="str">
        <f t="shared" si="30"/>
        <v xml:space="preserve"> </v>
      </c>
      <c r="K462" s="36"/>
      <c r="L462" s="1" t="str">
        <f t="shared" si="31"/>
        <v xml:space="preserve"> </v>
      </c>
      <c r="M462" s="23"/>
    </row>
    <row r="463" spans="1:13" ht="30" x14ac:dyDescent="0.25">
      <c r="A463" s="31" t="s">
        <v>1477</v>
      </c>
      <c r="B463" s="43" t="s">
        <v>626</v>
      </c>
      <c r="C463" s="36">
        <v>206669.68150999999</v>
      </c>
      <c r="D463" s="36">
        <v>6469.4412300000004</v>
      </c>
      <c r="E463" s="1">
        <f t="shared" si="28"/>
        <v>3.1303291236198896</v>
      </c>
      <c r="F463" s="36">
        <v>1438.65815</v>
      </c>
      <c r="G463" s="1" t="str">
        <f t="shared" si="29"/>
        <v>свыше 200</v>
      </c>
      <c r="H463" s="36"/>
      <c r="I463" s="36"/>
      <c r="J463" s="1" t="str">
        <f t="shared" si="30"/>
        <v xml:space="preserve"> </v>
      </c>
      <c r="K463" s="36"/>
      <c r="L463" s="1" t="str">
        <f t="shared" si="31"/>
        <v xml:space="preserve"> </v>
      </c>
      <c r="M463" s="23"/>
    </row>
    <row r="464" spans="1:13" ht="30" x14ac:dyDescent="0.25">
      <c r="A464" s="31" t="s">
        <v>1478</v>
      </c>
      <c r="B464" s="43" t="s">
        <v>627</v>
      </c>
      <c r="C464" s="36">
        <v>872.32482000000005</v>
      </c>
      <c r="D464" s="36">
        <v>2.03071</v>
      </c>
      <c r="E464" s="1">
        <f t="shared" si="28"/>
        <v>0.23279287181121361</v>
      </c>
      <c r="F464" s="36">
        <v>19.52018</v>
      </c>
      <c r="G464" s="1">
        <f t="shared" si="29"/>
        <v>10.40313152850025</v>
      </c>
      <c r="H464" s="36"/>
      <c r="I464" s="36"/>
      <c r="J464" s="1" t="str">
        <f t="shared" si="30"/>
        <v xml:space="preserve"> </v>
      </c>
      <c r="K464" s="36"/>
      <c r="L464" s="1" t="str">
        <f t="shared" si="31"/>
        <v xml:space="preserve"> </v>
      </c>
      <c r="M464" s="23"/>
    </row>
    <row r="465" spans="1:13" ht="30" x14ac:dyDescent="0.25">
      <c r="A465" s="31" t="s">
        <v>1479</v>
      </c>
      <c r="B465" s="43" t="s">
        <v>628</v>
      </c>
      <c r="C465" s="36">
        <v>17878.349999999999</v>
      </c>
      <c r="D465" s="36">
        <v>223.35669999999999</v>
      </c>
      <c r="E465" s="1">
        <f t="shared" si="28"/>
        <v>1.2493138348896851</v>
      </c>
      <c r="F465" s="36">
        <v>21.968789999999998</v>
      </c>
      <c r="G465" s="1" t="str">
        <f t="shared" si="29"/>
        <v>свыше 200</v>
      </c>
      <c r="H465" s="36"/>
      <c r="I465" s="36"/>
      <c r="J465" s="1" t="str">
        <f t="shared" si="30"/>
        <v xml:space="preserve"> </v>
      </c>
      <c r="K465" s="36"/>
      <c r="L465" s="1" t="str">
        <f t="shared" si="31"/>
        <v xml:space="preserve"> </v>
      </c>
      <c r="M465" s="23"/>
    </row>
    <row r="466" spans="1:13" ht="30" x14ac:dyDescent="0.25">
      <c r="A466" s="31" t="s">
        <v>1480</v>
      </c>
      <c r="B466" s="43" t="s">
        <v>629</v>
      </c>
      <c r="C466" s="36">
        <v>21084.688880000002</v>
      </c>
      <c r="D466" s="36">
        <v>3195.8969200000001</v>
      </c>
      <c r="E466" s="1">
        <f t="shared" si="28"/>
        <v>15.157429821179319</v>
      </c>
      <c r="F466" s="36">
        <v>4098.6691700000001</v>
      </c>
      <c r="G466" s="1">
        <f t="shared" si="29"/>
        <v>77.974015160633229</v>
      </c>
      <c r="H466" s="36"/>
      <c r="I466" s="36"/>
      <c r="J466" s="1" t="str">
        <f t="shared" si="30"/>
        <v xml:space="preserve"> </v>
      </c>
      <c r="K466" s="36"/>
      <c r="L466" s="1" t="str">
        <f t="shared" si="31"/>
        <v xml:space="preserve"> </v>
      </c>
      <c r="M466" s="23"/>
    </row>
    <row r="467" spans="1:13" ht="30" x14ac:dyDescent="0.25">
      <c r="A467" s="31" t="s">
        <v>1481</v>
      </c>
      <c r="B467" s="43" t="s">
        <v>630</v>
      </c>
      <c r="C467" s="36">
        <v>8172.2439800000002</v>
      </c>
      <c r="D467" s="36">
        <v>2819.9725600000002</v>
      </c>
      <c r="E467" s="1">
        <f t="shared" si="28"/>
        <v>34.50671035888481</v>
      </c>
      <c r="F467" s="36">
        <v>3645.0578700000001</v>
      </c>
      <c r="G467" s="1">
        <f t="shared" si="29"/>
        <v>77.364274054721662</v>
      </c>
      <c r="H467" s="36"/>
      <c r="I467" s="36"/>
      <c r="J467" s="1" t="str">
        <f t="shared" si="30"/>
        <v xml:space="preserve"> </v>
      </c>
      <c r="K467" s="36"/>
      <c r="L467" s="1" t="str">
        <f t="shared" si="31"/>
        <v xml:space="preserve"> </v>
      </c>
      <c r="M467" s="23"/>
    </row>
    <row r="468" spans="1:13" ht="30" x14ac:dyDescent="0.25">
      <c r="A468" s="31" t="s">
        <v>1482</v>
      </c>
      <c r="B468" s="43" t="s">
        <v>631</v>
      </c>
      <c r="C468" s="36">
        <v>1952.5843500000001</v>
      </c>
      <c r="D468" s="36"/>
      <c r="E468" s="1" t="str">
        <f t="shared" si="28"/>
        <v/>
      </c>
      <c r="F468" s="36"/>
      <c r="G468" s="1" t="str">
        <f t="shared" si="29"/>
        <v xml:space="preserve"> </v>
      </c>
      <c r="H468" s="36"/>
      <c r="I468" s="36"/>
      <c r="J468" s="1" t="str">
        <f t="shared" si="30"/>
        <v xml:space="preserve"> </v>
      </c>
      <c r="K468" s="36"/>
      <c r="L468" s="1" t="str">
        <f t="shared" si="31"/>
        <v xml:space="preserve"> </v>
      </c>
      <c r="M468" s="23"/>
    </row>
    <row r="469" spans="1:13" ht="30" x14ac:dyDescent="0.25">
      <c r="A469" s="31" t="s">
        <v>1483</v>
      </c>
      <c r="B469" s="43" t="s">
        <v>632</v>
      </c>
      <c r="C469" s="36">
        <v>5389.7966399999996</v>
      </c>
      <c r="D469" s="36">
        <v>264.12009999999998</v>
      </c>
      <c r="E469" s="1">
        <f t="shared" si="28"/>
        <v>4.900372270817253</v>
      </c>
      <c r="F469" s="36">
        <v>219.37610000000001</v>
      </c>
      <c r="G469" s="1">
        <f t="shared" si="29"/>
        <v>120.39602308546829</v>
      </c>
      <c r="H469" s="36"/>
      <c r="I469" s="36"/>
      <c r="J469" s="1" t="str">
        <f t="shared" si="30"/>
        <v xml:space="preserve"> </v>
      </c>
      <c r="K469" s="36"/>
      <c r="L469" s="1" t="str">
        <f t="shared" si="31"/>
        <v xml:space="preserve"> </v>
      </c>
      <c r="M469" s="23"/>
    </row>
    <row r="470" spans="1:13" ht="30" x14ac:dyDescent="0.25">
      <c r="A470" s="31" t="s">
        <v>1484</v>
      </c>
      <c r="B470" s="43" t="s">
        <v>633</v>
      </c>
      <c r="C470" s="36">
        <v>5570.0639099999999</v>
      </c>
      <c r="D470" s="36">
        <v>111.80426</v>
      </c>
      <c r="E470" s="1">
        <f t="shared" si="28"/>
        <v>2.007234778747808</v>
      </c>
      <c r="F470" s="36">
        <v>234.23519999999999</v>
      </c>
      <c r="G470" s="1">
        <f t="shared" si="29"/>
        <v>47.731621891158973</v>
      </c>
      <c r="H470" s="36"/>
      <c r="I470" s="36"/>
      <c r="J470" s="1" t="str">
        <f t="shared" si="30"/>
        <v xml:space="preserve"> </v>
      </c>
      <c r="K470" s="36"/>
      <c r="L470" s="1" t="str">
        <f t="shared" si="31"/>
        <v xml:space="preserve"> </v>
      </c>
      <c r="M470" s="23"/>
    </row>
    <row r="471" spans="1:13" ht="30" x14ac:dyDescent="0.25">
      <c r="A471" s="31" t="s">
        <v>1485</v>
      </c>
      <c r="B471" s="43" t="s">
        <v>634</v>
      </c>
      <c r="C471" s="36">
        <v>24967989.467939999</v>
      </c>
      <c r="D471" s="36">
        <v>5971891.9418799998</v>
      </c>
      <c r="E471" s="1">
        <f t="shared" si="28"/>
        <v>23.918193131041541</v>
      </c>
      <c r="F471" s="36">
        <v>5955094.2823799998</v>
      </c>
      <c r="G471" s="1">
        <f t="shared" si="29"/>
        <v>100.28207210001194</v>
      </c>
      <c r="H471" s="36">
        <v>24913942.458889998</v>
      </c>
      <c r="I471" s="36">
        <v>6020073.5701799998</v>
      </c>
      <c r="J471" s="1">
        <f t="shared" si="30"/>
        <v>24.163472240949435</v>
      </c>
      <c r="K471" s="36">
        <v>6009310.6182500003</v>
      </c>
      <c r="L471" s="1">
        <f t="shared" si="31"/>
        <v>100.17910460306901</v>
      </c>
      <c r="M471" s="23">
        <v>1770285.8898299998</v>
      </c>
    </row>
    <row r="472" spans="1:13" ht="30" x14ac:dyDescent="0.25">
      <c r="A472" s="31" t="s">
        <v>1486</v>
      </c>
      <c r="B472" s="43" t="s">
        <v>635</v>
      </c>
      <c r="C472" s="36">
        <v>24798446.554820001</v>
      </c>
      <c r="D472" s="36">
        <v>5694032.0155100003</v>
      </c>
      <c r="E472" s="1">
        <f t="shared" si="28"/>
        <v>22.961244781694877</v>
      </c>
      <c r="F472" s="36">
        <v>5781413.1049699998</v>
      </c>
      <c r="G472" s="1">
        <f t="shared" si="29"/>
        <v>98.488585958597525</v>
      </c>
      <c r="H472" s="36">
        <v>24713186.005410001</v>
      </c>
      <c r="I472" s="36">
        <v>5694032.0155100003</v>
      </c>
      <c r="J472" s="1">
        <f t="shared" si="30"/>
        <v>23.040461129793265</v>
      </c>
      <c r="K472" s="36">
        <v>5781413.1049699998</v>
      </c>
      <c r="L472" s="1">
        <f t="shared" si="31"/>
        <v>98.488585958597525</v>
      </c>
      <c r="M472" s="23">
        <v>1791827.6694800002</v>
      </c>
    </row>
    <row r="473" spans="1:13" ht="30" x14ac:dyDescent="0.25">
      <c r="A473" s="31" t="s">
        <v>1487</v>
      </c>
      <c r="B473" s="43" t="s">
        <v>636</v>
      </c>
      <c r="C473" s="36">
        <v>13046840.6</v>
      </c>
      <c r="D473" s="36">
        <v>4107242.8</v>
      </c>
      <c r="E473" s="1">
        <f t="shared" si="28"/>
        <v>31.480746380851777</v>
      </c>
      <c r="F473" s="36">
        <v>3437388.6</v>
      </c>
      <c r="G473" s="1">
        <f t="shared" si="29"/>
        <v>119.48729916658243</v>
      </c>
      <c r="H473" s="36">
        <v>13046840.6</v>
      </c>
      <c r="I473" s="36">
        <v>4107242.8</v>
      </c>
      <c r="J473" s="1">
        <f t="shared" si="30"/>
        <v>31.480746380851777</v>
      </c>
      <c r="K473" s="36">
        <v>3437388.6</v>
      </c>
      <c r="L473" s="1">
        <f t="shared" si="31"/>
        <v>119.48729916658243</v>
      </c>
      <c r="M473" s="23">
        <v>993288.69999999972</v>
      </c>
    </row>
    <row r="474" spans="1:13" ht="30" x14ac:dyDescent="0.25">
      <c r="A474" s="31" t="s">
        <v>1488</v>
      </c>
      <c r="B474" s="43" t="s">
        <v>637</v>
      </c>
      <c r="C474" s="36">
        <v>12401142.6</v>
      </c>
      <c r="D474" s="36">
        <v>3945818.2</v>
      </c>
      <c r="E474" s="1">
        <f t="shared" si="28"/>
        <v>31.818182624559128</v>
      </c>
      <c r="F474" s="36">
        <v>3263458.5</v>
      </c>
      <c r="G474" s="1">
        <f t="shared" si="29"/>
        <v>120.90909689827525</v>
      </c>
      <c r="H474" s="36">
        <v>12401142.6</v>
      </c>
      <c r="I474" s="36">
        <v>3945818.2</v>
      </c>
      <c r="J474" s="1">
        <f t="shared" si="30"/>
        <v>31.818182624559128</v>
      </c>
      <c r="K474" s="36">
        <v>3263458.5</v>
      </c>
      <c r="L474" s="1">
        <f t="shared" si="31"/>
        <v>120.90909689827525</v>
      </c>
      <c r="M474" s="23">
        <v>939480.5</v>
      </c>
    </row>
    <row r="475" spans="1:13" ht="30" x14ac:dyDescent="0.25">
      <c r="A475" s="31" t="s">
        <v>1489</v>
      </c>
      <c r="B475" s="43" t="s">
        <v>638</v>
      </c>
      <c r="C475" s="36">
        <v>12401142.6</v>
      </c>
      <c r="D475" s="36">
        <v>3945818.2</v>
      </c>
      <c r="E475" s="1">
        <f t="shared" si="28"/>
        <v>31.818182624559128</v>
      </c>
      <c r="F475" s="36">
        <v>3263458.5</v>
      </c>
      <c r="G475" s="1">
        <f t="shared" si="29"/>
        <v>120.90909689827525</v>
      </c>
      <c r="H475" s="36">
        <v>12401142.6</v>
      </c>
      <c r="I475" s="36">
        <v>3945818.2</v>
      </c>
      <c r="J475" s="1">
        <f t="shared" si="30"/>
        <v>31.818182624559128</v>
      </c>
      <c r="K475" s="36">
        <v>3263458.5</v>
      </c>
      <c r="L475" s="1">
        <f t="shared" si="31"/>
        <v>120.90909689827525</v>
      </c>
      <c r="M475" s="23">
        <v>939480.5</v>
      </c>
    </row>
    <row r="476" spans="1:13" ht="30" x14ac:dyDescent="0.25">
      <c r="A476" s="31" t="s">
        <v>1490</v>
      </c>
      <c r="B476" s="43" t="s">
        <v>639</v>
      </c>
      <c r="C476" s="36">
        <v>645698</v>
      </c>
      <c r="D476" s="36">
        <v>161424.6</v>
      </c>
      <c r="E476" s="1">
        <f t="shared" si="28"/>
        <v>25.000015487116269</v>
      </c>
      <c r="F476" s="36">
        <v>173930.1</v>
      </c>
      <c r="G476" s="1">
        <f t="shared" si="29"/>
        <v>92.81004265506661</v>
      </c>
      <c r="H476" s="36">
        <v>645698</v>
      </c>
      <c r="I476" s="36">
        <v>161424.6</v>
      </c>
      <c r="J476" s="1">
        <f t="shared" si="30"/>
        <v>25.000015487116269</v>
      </c>
      <c r="K476" s="36">
        <v>173930.1</v>
      </c>
      <c r="L476" s="1">
        <f t="shared" si="31"/>
        <v>92.81004265506661</v>
      </c>
      <c r="M476" s="23">
        <v>53808.200000000012</v>
      </c>
    </row>
    <row r="477" spans="1:13" ht="30" x14ac:dyDescent="0.25">
      <c r="A477" s="31" t="s">
        <v>1491</v>
      </c>
      <c r="B477" s="43" t="s">
        <v>640</v>
      </c>
      <c r="C477" s="36">
        <v>645698</v>
      </c>
      <c r="D477" s="36">
        <v>161424.6</v>
      </c>
      <c r="E477" s="1">
        <f t="shared" si="28"/>
        <v>25.000015487116269</v>
      </c>
      <c r="F477" s="36">
        <v>173930.1</v>
      </c>
      <c r="G477" s="1">
        <f t="shared" si="29"/>
        <v>92.81004265506661</v>
      </c>
      <c r="H477" s="36">
        <v>645698</v>
      </c>
      <c r="I477" s="36">
        <v>161424.6</v>
      </c>
      <c r="J477" s="1">
        <f t="shared" si="30"/>
        <v>25.000015487116269</v>
      </c>
      <c r="K477" s="36">
        <v>173930.1</v>
      </c>
      <c r="L477" s="1">
        <f t="shared" si="31"/>
        <v>92.81004265506661</v>
      </c>
      <c r="M477" s="23">
        <v>53808.200000000012</v>
      </c>
    </row>
    <row r="478" spans="1:13" ht="30" x14ac:dyDescent="0.25">
      <c r="A478" s="31" t="s">
        <v>1492</v>
      </c>
      <c r="B478" s="43" t="s">
        <v>641</v>
      </c>
      <c r="C478" s="36">
        <v>8946205.19936</v>
      </c>
      <c r="D478" s="36">
        <v>775097.97198999999</v>
      </c>
      <c r="E478" s="1">
        <f t="shared" si="28"/>
        <v>8.6639860669130364</v>
      </c>
      <c r="F478" s="36">
        <v>1605410.89485</v>
      </c>
      <c r="G478" s="1">
        <f t="shared" si="29"/>
        <v>48.280348319326713</v>
      </c>
      <c r="H478" s="36">
        <v>8878001.5</v>
      </c>
      <c r="I478" s="36">
        <v>775097.97198999999</v>
      </c>
      <c r="J478" s="1">
        <f t="shared" si="30"/>
        <v>8.7305456300046806</v>
      </c>
      <c r="K478" s="36">
        <v>1605410.89485</v>
      </c>
      <c r="L478" s="1">
        <f t="shared" si="31"/>
        <v>48.280348319326713</v>
      </c>
      <c r="M478" s="23">
        <v>554418.90321000002</v>
      </c>
    </row>
    <row r="479" spans="1:13" ht="30" x14ac:dyDescent="0.25">
      <c r="A479" s="31" t="s">
        <v>1493</v>
      </c>
      <c r="B479" s="43" t="s">
        <v>642</v>
      </c>
      <c r="C479" s="36">
        <v>372634.9</v>
      </c>
      <c r="D479" s="36"/>
      <c r="E479" s="1" t="str">
        <f t="shared" si="28"/>
        <v/>
      </c>
      <c r="F479" s="36"/>
      <c r="G479" s="1" t="str">
        <f t="shared" si="29"/>
        <v xml:space="preserve"> </v>
      </c>
      <c r="H479" s="36">
        <v>372634.9</v>
      </c>
      <c r="I479" s="36"/>
      <c r="J479" s="1" t="str">
        <f t="shared" si="30"/>
        <v/>
      </c>
      <c r="K479" s="36"/>
      <c r="L479" s="1" t="str">
        <f t="shared" si="31"/>
        <v xml:space="preserve"> </v>
      </c>
      <c r="M479" s="23"/>
    </row>
    <row r="480" spans="1:13" ht="30" x14ac:dyDescent="0.25">
      <c r="A480" s="31" t="s">
        <v>1494</v>
      </c>
      <c r="B480" s="43" t="s">
        <v>643</v>
      </c>
      <c r="C480" s="36">
        <v>372634.9</v>
      </c>
      <c r="D480" s="36"/>
      <c r="E480" s="1" t="str">
        <f t="shared" si="28"/>
        <v/>
      </c>
      <c r="F480" s="36"/>
      <c r="G480" s="1" t="str">
        <f t="shared" si="29"/>
        <v xml:space="preserve"> </v>
      </c>
      <c r="H480" s="36">
        <v>372634.9</v>
      </c>
      <c r="I480" s="36"/>
      <c r="J480" s="1" t="str">
        <f t="shared" si="30"/>
        <v/>
      </c>
      <c r="K480" s="36"/>
      <c r="L480" s="1" t="str">
        <f t="shared" si="31"/>
        <v xml:space="preserve"> </v>
      </c>
      <c r="M480" s="23"/>
    </row>
    <row r="481" spans="1:13" ht="30" x14ac:dyDescent="0.25">
      <c r="A481" s="31" t="s">
        <v>1495</v>
      </c>
      <c r="B481" s="43" t="s">
        <v>644</v>
      </c>
      <c r="C481" s="36">
        <v>8223</v>
      </c>
      <c r="D481" s="36">
        <v>4734.4134800000002</v>
      </c>
      <c r="E481" s="1">
        <f t="shared" si="28"/>
        <v>57.575258178280428</v>
      </c>
      <c r="F481" s="36">
        <v>6023.7725</v>
      </c>
      <c r="G481" s="1">
        <f t="shared" si="29"/>
        <v>78.595489454490519</v>
      </c>
      <c r="H481" s="36">
        <v>8223</v>
      </c>
      <c r="I481" s="36">
        <v>4734.4134800000002</v>
      </c>
      <c r="J481" s="1">
        <f t="shared" si="30"/>
        <v>57.575258178280428</v>
      </c>
      <c r="K481" s="36">
        <v>6023.7725</v>
      </c>
      <c r="L481" s="1">
        <f t="shared" si="31"/>
        <v>78.595489454490519</v>
      </c>
      <c r="M481" s="23">
        <v>4734.4134800000002</v>
      </c>
    </row>
    <row r="482" spans="1:13" ht="30" x14ac:dyDescent="0.25">
      <c r="A482" s="31" t="s">
        <v>1496</v>
      </c>
      <c r="B482" s="43" t="s">
        <v>645</v>
      </c>
      <c r="C482" s="36">
        <v>8223</v>
      </c>
      <c r="D482" s="36">
        <v>4734.4134800000002</v>
      </c>
      <c r="E482" s="1">
        <f t="shared" si="28"/>
        <v>57.575258178280428</v>
      </c>
      <c r="F482" s="36">
        <v>6023.7725</v>
      </c>
      <c r="G482" s="1">
        <f t="shared" si="29"/>
        <v>78.595489454490519</v>
      </c>
      <c r="H482" s="36">
        <v>8223</v>
      </c>
      <c r="I482" s="36">
        <v>4734.4134800000002</v>
      </c>
      <c r="J482" s="1">
        <f t="shared" si="30"/>
        <v>57.575258178280428</v>
      </c>
      <c r="K482" s="36">
        <v>6023.7725</v>
      </c>
      <c r="L482" s="1">
        <f t="shared" si="31"/>
        <v>78.595489454490519</v>
      </c>
      <c r="M482" s="23">
        <v>4734.4134800000002</v>
      </c>
    </row>
    <row r="483" spans="1:13" ht="30" x14ac:dyDescent="0.25">
      <c r="A483" s="31" t="s">
        <v>1497</v>
      </c>
      <c r="B483" s="43" t="s">
        <v>646</v>
      </c>
      <c r="C483" s="36">
        <v>201331.20000000001</v>
      </c>
      <c r="D483" s="36"/>
      <c r="E483" s="1" t="str">
        <f t="shared" si="28"/>
        <v/>
      </c>
      <c r="F483" s="36"/>
      <c r="G483" s="1" t="str">
        <f t="shared" si="29"/>
        <v xml:space="preserve"> </v>
      </c>
      <c r="H483" s="36">
        <v>201331.20000000001</v>
      </c>
      <c r="I483" s="36"/>
      <c r="J483" s="1" t="str">
        <f t="shared" si="30"/>
        <v/>
      </c>
      <c r="K483" s="36"/>
      <c r="L483" s="1" t="str">
        <f t="shared" si="31"/>
        <v xml:space="preserve"> </v>
      </c>
      <c r="M483" s="23"/>
    </row>
    <row r="484" spans="1:13" ht="30" x14ac:dyDescent="0.25">
      <c r="A484" s="31" t="s">
        <v>1498</v>
      </c>
      <c r="B484" s="43" t="s">
        <v>647</v>
      </c>
      <c r="C484" s="36">
        <v>201331.20000000001</v>
      </c>
      <c r="D484" s="36"/>
      <c r="E484" s="1" t="str">
        <f t="shared" si="28"/>
        <v/>
      </c>
      <c r="F484" s="36"/>
      <c r="G484" s="1" t="str">
        <f t="shared" si="29"/>
        <v xml:space="preserve"> </v>
      </c>
      <c r="H484" s="36">
        <v>201331.20000000001</v>
      </c>
      <c r="I484" s="36"/>
      <c r="J484" s="1" t="str">
        <f t="shared" si="30"/>
        <v/>
      </c>
      <c r="K484" s="36"/>
      <c r="L484" s="1" t="str">
        <f t="shared" si="31"/>
        <v xml:space="preserve"> </v>
      </c>
      <c r="M484" s="23"/>
    </row>
    <row r="485" spans="1:13" ht="30" x14ac:dyDescent="0.25">
      <c r="A485" s="31" t="s">
        <v>1499</v>
      </c>
      <c r="B485" s="43" t="s">
        <v>648</v>
      </c>
      <c r="C485" s="36"/>
      <c r="D485" s="36"/>
      <c r="E485" s="1" t="str">
        <f t="shared" si="28"/>
        <v xml:space="preserve"> </v>
      </c>
      <c r="F485" s="36"/>
      <c r="G485" s="1" t="str">
        <f t="shared" si="29"/>
        <v xml:space="preserve"> </v>
      </c>
      <c r="H485" s="36"/>
      <c r="I485" s="36"/>
      <c r="J485" s="1" t="str">
        <f t="shared" si="30"/>
        <v xml:space="preserve"> </v>
      </c>
      <c r="K485" s="36"/>
      <c r="L485" s="1" t="str">
        <f t="shared" si="31"/>
        <v xml:space="preserve"> </v>
      </c>
      <c r="M485" s="23"/>
    </row>
    <row r="486" spans="1:13" ht="30" x14ac:dyDescent="0.25">
      <c r="A486" s="31" t="s">
        <v>1500</v>
      </c>
      <c r="B486" s="43" t="s">
        <v>649</v>
      </c>
      <c r="C486" s="36"/>
      <c r="D486" s="36"/>
      <c r="E486" s="1" t="str">
        <f t="shared" si="28"/>
        <v xml:space="preserve"> </v>
      </c>
      <c r="F486" s="36"/>
      <c r="G486" s="1" t="str">
        <f t="shared" si="29"/>
        <v xml:space="preserve"> </v>
      </c>
      <c r="H486" s="36"/>
      <c r="I486" s="36"/>
      <c r="J486" s="1" t="str">
        <f t="shared" si="30"/>
        <v xml:space="preserve"> </v>
      </c>
      <c r="K486" s="36"/>
      <c r="L486" s="1" t="str">
        <f t="shared" si="31"/>
        <v xml:space="preserve"> </v>
      </c>
      <c r="M486" s="23"/>
    </row>
    <row r="487" spans="1:13" ht="30" x14ac:dyDescent="0.25">
      <c r="A487" s="31" t="s">
        <v>1501</v>
      </c>
      <c r="B487" s="43" t="s">
        <v>650</v>
      </c>
      <c r="C487" s="36">
        <v>162.5</v>
      </c>
      <c r="D487" s="36"/>
      <c r="E487" s="1" t="str">
        <f t="shared" si="28"/>
        <v/>
      </c>
      <c r="F487" s="36"/>
      <c r="G487" s="1" t="str">
        <f t="shared" si="29"/>
        <v xml:space="preserve"> </v>
      </c>
      <c r="H487" s="36">
        <v>162.5</v>
      </c>
      <c r="I487" s="36"/>
      <c r="J487" s="1" t="str">
        <f t="shared" si="30"/>
        <v/>
      </c>
      <c r="K487" s="36"/>
      <c r="L487" s="1" t="str">
        <f t="shared" si="31"/>
        <v xml:space="preserve"> </v>
      </c>
      <c r="M487" s="23"/>
    </row>
    <row r="488" spans="1:13" ht="30" x14ac:dyDescent="0.25">
      <c r="A488" s="31" t="s">
        <v>1502</v>
      </c>
      <c r="B488" s="43" t="s">
        <v>651</v>
      </c>
      <c r="C488" s="36">
        <v>3789.1</v>
      </c>
      <c r="D488" s="36"/>
      <c r="E488" s="1" t="str">
        <f t="shared" si="28"/>
        <v/>
      </c>
      <c r="F488" s="36"/>
      <c r="G488" s="1" t="str">
        <f t="shared" si="29"/>
        <v xml:space="preserve"> </v>
      </c>
      <c r="H488" s="36">
        <v>3789.1</v>
      </c>
      <c r="I488" s="36"/>
      <c r="J488" s="1" t="str">
        <f t="shared" si="30"/>
        <v/>
      </c>
      <c r="K488" s="36"/>
      <c r="L488" s="1" t="str">
        <f t="shared" si="31"/>
        <v xml:space="preserve"> </v>
      </c>
      <c r="M488" s="23"/>
    </row>
    <row r="489" spans="1:13" ht="30" x14ac:dyDescent="0.25">
      <c r="A489" s="31" t="s">
        <v>1503</v>
      </c>
      <c r="B489" s="43" t="s">
        <v>652</v>
      </c>
      <c r="C489" s="36">
        <v>3789.1</v>
      </c>
      <c r="D489" s="36"/>
      <c r="E489" s="1" t="str">
        <f t="shared" si="28"/>
        <v/>
      </c>
      <c r="F489" s="36"/>
      <c r="G489" s="1" t="str">
        <f t="shared" si="29"/>
        <v xml:space="preserve"> </v>
      </c>
      <c r="H489" s="36">
        <v>3789.1</v>
      </c>
      <c r="I489" s="36"/>
      <c r="J489" s="1" t="str">
        <f t="shared" si="30"/>
        <v/>
      </c>
      <c r="K489" s="36"/>
      <c r="L489" s="1" t="str">
        <f t="shared" si="31"/>
        <v xml:space="preserve"> </v>
      </c>
      <c r="M489" s="23"/>
    </row>
    <row r="490" spans="1:13" ht="45" x14ac:dyDescent="0.25">
      <c r="A490" s="31" t="s">
        <v>1504</v>
      </c>
      <c r="B490" s="43" t="s">
        <v>653</v>
      </c>
      <c r="C490" s="36">
        <v>72300.600000000006</v>
      </c>
      <c r="D490" s="36">
        <v>21115.99236</v>
      </c>
      <c r="E490" s="1">
        <f t="shared" si="28"/>
        <v>29.205832814665438</v>
      </c>
      <c r="F490" s="36">
        <v>40035.994319999998</v>
      </c>
      <c r="G490" s="1">
        <f t="shared" si="29"/>
        <v>52.74252012132866</v>
      </c>
      <c r="H490" s="36">
        <v>72300.600000000006</v>
      </c>
      <c r="I490" s="36">
        <v>21115.99236</v>
      </c>
      <c r="J490" s="1">
        <f t="shared" si="30"/>
        <v>29.205832814665438</v>
      </c>
      <c r="K490" s="36">
        <v>40035.994319999998</v>
      </c>
      <c r="L490" s="1">
        <f t="shared" si="31"/>
        <v>52.74252012132866</v>
      </c>
      <c r="M490" s="23">
        <v>11924.745199999999</v>
      </c>
    </row>
    <row r="491" spans="1:13" ht="45" x14ac:dyDescent="0.25">
      <c r="A491" s="31" t="s">
        <v>1505</v>
      </c>
      <c r="B491" s="43" t="s">
        <v>654</v>
      </c>
      <c r="C491" s="36"/>
      <c r="D491" s="36"/>
      <c r="E491" s="1" t="str">
        <f t="shared" si="28"/>
        <v xml:space="preserve"> </v>
      </c>
      <c r="F491" s="36">
        <v>15382.86018</v>
      </c>
      <c r="G491" s="1" t="str">
        <f t="shared" si="29"/>
        <v/>
      </c>
      <c r="H491" s="36"/>
      <c r="I491" s="36"/>
      <c r="J491" s="1" t="str">
        <f t="shared" si="30"/>
        <v xml:space="preserve"> </v>
      </c>
      <c r="K491" s="36">
        <v>15382.86018</v>
      </c>
      <c r="L491" s="1" t="str">
        <f t="shared" si="31"/>
        <v/>
      </c>
      <c r="M491" s="23"/>
    </row>
    <row r="492" spans="1:13" ht="45" x14ac:dyDescent="0.25">
      <c r="A492" s="31" t="s">
        <v>1506</v>
      </c>
      <c r="B492" s="43" t="s">
        <v>655</v>
      </c>
      <c r="C492" s="36">
        <v>928.2</v>
      </c>
      <c r="D492" s="36">
        <v>218.4</v>
      </c>
      <c r="E492" s="1">
        <f t="shared" si="28"/>
        <v>23.52941176470588</v>
      </c>
      <c r="F492" s="36">
        <v>334.8</v>
      </c>
      <c r="G492" s="1">
        <f t="shared" si="29"/>
        <v>65.232974910394276</v>
      </c>
      <c r="H492" s="36">
        <v>928.2</v>
      </c>
      <c r="I492" s="36">
        <v>218.4</v>
      </c>
      <c r="J492" s="1">
        <f t="shared" si="30"/>
        <v>23.52941176470588</v>
      </c>
      <c r="K492" s="36">
        <v>334.8</v>
      </c>
      <c r="L492" s="1">
        <f t="shared" si="31"/>
        <v>65.232974910394276</v>
      </c>
      <c r="M492" s="23">
        <v>109.2</v>
      </c>
    </row>
    <row r="493" spans="1:13" ht="45" x14ac:dyDescent="0.25">
      <c r="A493" s="31" t="s">
        <v>1507</v>
      </c>
      <c r="B493" s="43" t="s">
        <v>656</v>
      </c>
      <c r="C493" s="36">
        <v>928.2</v>
      </c>
      <c r="D493" s="36">
        <v>218.4</v>
      </c>
      <c r="E493" s="1">
        <f t="shared" si="28"/>
        <v>23.52941176470588</v>
      </c>
      <c r="F493" s="36">
        <v>334.8</v>
      </c>
      <c r="G493" s="1">
        <f t="shared" si="29"/>
        <v>65.232974910394276</v>
      </c>
      <c r="H493" s="36">
        <v>928.2</v>
      </c>
      <c r="I493" s="36">
        <v>218.4</v>
      </c>
      <c r="J493" s="1">
        <f t="shared" si="30"/>
        <v>23.52941176470588</v>
      </c>
      <c r="K493" s="36">
        <v>334.8</v>
      </c>
      <c r="L493" s="1">
        <f t="shared" si="31"/>
        <v>65.232974910394276</v>
      </c>
      <c r="M493" s="23">
        <v>109.2</v>
      </c>
    </row>
    <row r="494" spans="1:13" ht="30" x14ac:dyDescent="0.25">
      <c r="A494" s="31" t="s">
        <v>1508</v>
      </c>
      <c r="B494" s="43" t="s">
        <v>657</v>
      </c>
      <c r="C494" s="36">
        <v>19932.900000000001</v>
      </c>
      <c r="D494" s="36"/>
      <c r="E494" s="1" t="str">
        <f t="shared" si="28"/>
        <v/>
      </c>
      <c r="F494" s="36"/>
      <c r="G494" s="1" t="str">
        <f t="shared" si="29"/>
        <v xml:space="preserve"> </v>
      </c>
      <c r="H494" s="36">
        <v>19932.900000000001</v>
      </c>
      <c r="I494" s="36"/>
      <c r="J494" s="1" t="str">
        <f t="shared" si="30"/>
        <v/>
      </c>
      <c r="K494" s="36"/>
      <c r="L494" s="1" t="str">
        <f t="shared" si="31"/>
        <v xml:space="preserve"> </v>
      </c>
      <c r="M494" s="23"/>
    </row>
    <row r="495" spans="1:13" ht="30" x14ac:dyDescent="0.25">
      <c r="A495" s="31" t="s">
        <v>1509</v>
      </c>
      <c r="B495" s="43" t="s">
        <v>658</v>
      </c>
      <c r="C495" s="36">
        <v>19932.900000000001</v>
      </c>
      <c r="D495" s="36"/>
      <c r="E495" s="1" t="str">
        <f t="shared" si="28"/>
        <v/>
      </c>
      <c r="F495" s="36"/>
      <c r="G495" s="1" t="str">
        <f t="shared" si="29"/>
        <v xml:space="preserve"> </v>
      </c>
      <c r="H495" s="36">
        <v>19932.900000000001</v>
      </c>
      <c r="I495" s="36"/>
      <c r="J495" s="1" t="str">
        <f t="shared" si="30"/>
        <v/>
      </c>
      <c r="K495" s="36"/>
      <c r="L495" s="1" t="str">
        <f t="shared" si="31"/>
        <v xml:space="preserve"> </v>
      </c>
      <c r="M495" s="23"/>
    </row>
    <row r="496" spans="1:13" ht="30" x14ac:dyDescent="0.25">
      <c r="A496" s="31" t="s">
        <v>1510</v>
      </c>
      <c r="B496" s="43" t="s">
        <v>659</v>
      </c>
      <c r="C496" s="36">
        <v>111163.7</v>
      </c>
      <c r="D496" s="36"/>
      <c r="E496" s="1" t="str">
        <f t="shared" si="28"/>
        <v/>
      </c>
      <c r="F496" s="36"/>
      <c r="G496" s="1" t="str">
        <f t="shared" si="29"/>
        <v xml:space="preserve"> </v>
      </c>
      <c r="H496" s="36">
        <v>111163.7</v>
      </c>
      <c r="I496" s="36"/>
      <c r="J496" s="1" t="str">
        <f t="shared" si="30"/>
        <v/>
      </c>
      <c r="K496" s="36"/>
      <c r="L496" s="1" t="str">
        <f t="shared" si="31"/>
        <v xml:space="preserve"> </v>
      </c>
      <c r="M496" s="23"/>
    </row>
    <row r="497" spans="1:13" ht="30" x14ac:dyDescent="0.25">
      <c r="A497" s="31" t="s">
        <v>1511</v>
      </c>
      <c r="B497" s="43" t="s">
        <v>660</v>
      </c>
      <c r="C497" s="36">
        <v>111163.7</v>
      </c>
      <c r="D497" s="36"/>
      <c r="E497" s="1" t="str">
        <f t="shared" si="28"/>
        <v/>
      </c>
      <c r="F497" s="36"/>
      <c r="G497" s="1" t="str">
        <f t="shared" si="29"/>
        <v xml:space="preserve"> </v>
      </c>
      <c r="H497" s="36">
        <v>111163.7</v>
      </c>
      <c r="I497" s="36"/>
      <c r="J497" s="1" t="str">
        <f t="shared" si="30"/>
        <v/>
      </c>
      <c r="K497" s="36"/>
      <c r="L497" s="1" t="str">
        <f t="shared" si="31"/>
        <v xml:space="preserve"> </v>
      </c>
      <c r="M497" s="23"/>
    </row>
    <row r="498" spans="1:13" ht="45" x14ac:dyDescent="0.25">
      <c r="A498" s="31" t="s">
        <v>1512</v>
      </c>
      <c r="B498" s="43" t="s">
        <v>661</v>
      </c>
      <c r="C498" s="36">
        <v>36632.9</v>
      </c>
      <c r="D498" s="36"/>
      <c r="E498" s="1" t="str">
        <f t="shared" si="28"/>
        <v/>
      </c>
      <c r="F498" s="36"/>
      <c r="G498" s="1" t="str">
        <f t="shared" si="29"/>
        <v xml:space="preserve"> </v>
      </c>
      <c r="H498" s="36">
        <v>36632.9</v>
      </c>
      <c r="I498" s="36"/>
      <c r="J498" s="1" t="str">
        <f t="shared" si="30"/>
        <v/>
      </c>
      <c r="K498" s="36"/>
      <c r="L498" s="1" t="str">
        <f t="shared" si="31"/>
        <v xml:space="preserve"> </v>
      </c>
      <c r="M498" s="23"/>
    </row>
    <row r="499" spans="1:13" ht="60" x14ac:dyDescent="0.25">
      <c r="A499" s="31" t="s">
        <v>1513</v>
      </c>
      <c r="B499" s="43" t="s">
        <v>662</v>
      </c>
      <c r="C499" s="36">
        <v>36632.9</v>
      </c>
      <c r="D499" s="36"/>
      <c r="E499" s="1" t="str">
        <f t="shared" si="28"/>
        <v/>
      </c>
      <c r="F499" s="36"/>
      <c r="G499" s="1" t="str">
        <f t="shared" si="29"/>
        <v xml:space="preserve"> </v>
      </c>
      <c r="H499" s="36">
        <v>36632.9</v>
      </c>
      <c r="I499" s="36"/>
      <c r="J499" s="1" t="str">
        <f t="shared" si="30"/>
        <v/>
      </c>
      <c r="K499" s="36"/>
      <c r="L499" s="1" t="str">
        <f t="shared" si="31"/>
        <v xml:space="preserve"> </v>
      </c>
      <c r="M499" s="23"/>
    </row>
    <row r="500" spans="1:13" ht="75" x14ac:dyDescent="0.25">
      <c r="A500" s="31" t="s">
        <v>1514</v>
      </c>
      <c r="B500" s="43" t="s">
        <v>663</v>
      </c>
      <c r="C500" s="36">
        <v>42770</v>
      </c>
      <c r="D500" s="36">
        <v>19792.5</v>
      </c>
      <c r="E500" s="1">
        <f t="shared" si="28"/>
        <v>46.276595744680847</v>
      </c>
      <c r="F500" s="36">
        <v>31387.5</v>
      </c>
      <c r="G500" s="1">
        <f t="shared" si="29"/>
        <v>63.058542413381126</v>
      </c>
      <c r="H500" s="36">
        <v>42770</v>
      </c>
      <c r="I500" s="36">
        <v>19792.5</v>
      </c>
      <c r="J500" s="1">
        <f t="shared" si="30"/>
        <v>46.276595744680847</v>
      </c>
      <c r="K500" s="36">
        <v>31387.5</v>
      </c>
      <c r="L500" s="1">
        <f t="shared" si="31"/>
        <v>63.058542413381126</v>
      </c>
      <c r="M500" s="23">
        <v>3640</v>
      </c>
    </row>
    <row r="501" spans="1:13" ht="75" x14ac:dyDescent="0.25">
      <c r="A501" s="31" t="s">
        <v>1515</v>
      </c>
      <c r="B501" s="43" t="s">
        <v>664</v>
      </c>
      <c r="C501" s="36">
        <v>42770</v>
      </c>
      <c r="D501" s="36">
        <v>19792.5</v>
      </c>
      <c r="E501" s="1">
        <f t="shared" si="28"/>
        <v>46.276595744680847</v>
      </c>
      <c r="F501" s="36">
        <v>31387.5</v>
      </c>
      <c r="G501" s="1">
        <f t="shared" si="29"/>
        <v>63.058542413381126</v>
      </c>
      <c r="H501" s="36">
        <v>42770</v>
      </c>
      <c r="I501" s="36">
        <v>19792.5</v>
      </c>
      <c r="J501" s="1">
        <f t="shared" si="30"/>
        <v>46.276595744680847</v>
      </c>
      <c r="K501" s="36">
        <v>31387.5</v>
      </c>
      <c r="L501" s="1">
        <f t="shared" si="31"/>
        <v>63.058542413381126</v>
      </c>
      <c r="M501" s="23">
        <v>3640</v>
      </c>
    </row>
    <row r="502" spans="1:13" ht="60" x14ac:dyDescent="0.25">
      <c r="A502" s="31" t="s">
        <v>1516</v>
      </c>
      <c r="B502" s="43" t="s">
        <v>665</v>
      </c>
      <c r="C502" s="36">
        <v>10920</v>
      </c>
      <c r="D502" s="36"/>
      <c r="E502" s="1" t="str">
        <f t="shared" si="28"/>
        <v/>
      </c>
      <c r="F502" s="36"/>
      <c r="G502" s="1" t="str">
        <f t="shared" si="29"/>
        <v xml:space="preserve"> </v>
      </c>
      <c r="H502" s="36">
        <v>10920</v>
      </c>
      <c r="I502" s="36"/>
      <c r="J502" s="1" t="str">
        <f t="shared" si="30"/>
        <v/>
      </c>
      <c r="K502" s="36"/>
      <c r="L502" s="1" t="str">
        <f t="shared" si="31"/>
        <v xml:space="preserve"> </v>
      </c>
      <c r="M502" s="23"/>
    </row>
    <row r="503" spans="1:13" ht="60" x14ac:dyDescent="0.25">
      <c r="A503" s="31" t="s">
        <v>1517</v>
      </c>
      <c r="B503" s="43" t="s">
        <v>666</v>
      </c>
      <c r="C503" s="36">
        <v>10920</v>
      </c>
      <c r="D503" s="36"/>
      <c r="E503" s="1" t="str">
        <f t="shared" si="28"/>
        <v/>
      </c>
      <c r="F503" s="36"/>
      <c r="G503" s="1" t="str">
        <f t="shared" si="29"/>
        <v xml:space="preserve"> </v>
      </c>
      <c r="H503" s="36">
        <v>10920</v>
      </c>
      <c r="I503" s="36"/>
      <c r="J503" s="1" t="str">
        <f t="shared" si="30"/>
        <v/>
      </c>
      <c r="K503" s="36"/>
      <c r="L503" s="1" t="str">
        <f t="shared" si="31"/>
        <v xml:space="preserve"> </v>
      </c>
      <c r="M503" s="23"/>
    </row>
    <row r="504" spans="1:13" ht="30" x14ac:dyDescent="0.25">
      <c r="A504" s="31" t="s">
        <v>1518</v>
      </c>
      <c r="B504" s="43" t="s">
        <v>667</v>
      </c>
      <c r="C504" s="36">
        <v>255466.4</v>
      </c>
      <c r="D504" s="36">
        <v>69309.309789999999</v>
      </c>
      <c r="E504" s="1">
        <f t="shared" si="28"/>
        <v>27.130499271137026</v>
      </c>
      <c r="F504" s="36"/>
      <c r="G504" s="1" t="str">
        <f t="shared" si="29"/>
        <v xml:space="preserve"> </v>
      </c>
      <c r="H504" s="36">
        <v>255466.4</v>
      </c>
      <c r="I504" s="36">
        <v>69309.309789999999</v>
      </c>
      <c r="J504" s="1">
        <f t="shared" si="30"/>
        <v>27.130499271137026</v>
      </c>
      <c r="K504" s="36"/>
      <c r="L504" s="1" t="str">
        <f t="shared" si="31"/>
        <v xml:space="preserve"> </v>
      </c>
      <c r="M504" s="23">
        <v>69309.309789999999</v>
      </c>
    </row>
    <row r="505" spans="1:13" ht="30" x14ac:dyDescent="0.25">
      <c r="A505" s="31" t="s">
        <v>1519</v>
      </c>
      <c r="B505" s="43" t="s">
        <v>668</v>
      </c>
      <c r="C505" s="36">
        <v>255466.4</v>
      </c>
      <c r="D505" s="36">
        <v>69309.309789999999</v>
      </c>
      <c r="E505" s="1">
        <f t="shared" si="28"/>
        <v>27.130499271137026</v>
      </c>
      <c r="F505" s="36"/>
      <c r="G505" s="1" t="str">
        <f t="shared" si="29"/>
        <v xml:space="preserve"> </v>
      </c>
      <c r="H505" s="36">
        <v>255466.4</v>
      </c>
      <c r="I505" s="36">
        <v>69309.309789999999</v>
      </c>
      <c r="J505" s="1">
        <f t="shared" si="30"/>
        <v>27.130499271137026</v>
      </c>
      <c r="K505" s="36"/>
      <c r="L505" s="1" t="str">
        <f t="shared" si="31"/>
        <v xml:space="preserve"> </v>
      </c>
      <c r="M505" s="23">
        <v>69309.309789999999</v>
      </c>
    </row>
    <row r="506" spans="1:13" ht="30" x14ac:dyDescent="0.25">
      <c r="A506" s="31" t="s">
        <v>1520</v>
      </c>
      <c r="B506" s="43" t="s">
        <v>669</v>
      </c>
      <c r="C506" s="36">
        <v>5256.9</v>
      </c>
      <c r="D506" s="36"/>
      <c r="E506" s="1" t="str">
        <f t="shared" si="28"/>
        <v/>
      </c>
      <c r="F506" s="36"/>
      <c r="G506" s="1" t="str">
        <f t="shared" si="29"/>
        <v xml:space="preserve"> </v>
      </c>
      <c r="H506" s="36">
        <v>5256.9</v>
      </c>
      <c r="I506" s="36"/>
      <c r="J506" s="1" t="str">
        <f t="shared" si="30"/>
        <v/>
      </c>
      <c r="K506" s="36"/>
      <c r="L506" s="1" t="str">
        <f t="shared" si="31"/>
        <v xml:space="preserve"> </v>
      </c>
      <c r="M506" s="23"/>
    </row>
    <row r="507" spans="1:13" ht="30" x14ac:dyDescent="0.25">
      <c r="A507" s="31" t="s">
        <v>1521</v>
      </c>
      <c r="B507" s="43" t="s">
        <v>670</v>
      </c>
      <c r="C507" s="36">
        <v>5256.9</v>
      </c>
      <c r="D507" s="36"/>
      <c r="E507" s="1" t="str">
        <f t="shared" si="28"/>
        <v/>
      </c>
      <c r="F507" s="36"/>
      <c r="G507" s="1" t="str">
        <f t="shared" si="29"/>
        <v xml:space="preserve"> </v>
      </c>
      <c r="H507" s="36">
        <v>5256.9</v>
      </c>
      <c r="I507" s="36"/>
      <c r="J507" s="1" t="str">
        <f t="shared" si="30"/>
        <v/>
      </c>
      <c r="K507" s="36"/>
      <c r="L507" s="1" t="str">
        <f t="shared" si="31"/>
        <v xml:space="preserve"> </v>
      </c>
      <c r="M507" s="23"/>
    </row>
    <row r="508" spans="1:13" ht="45" x14ac:dyDescent="0.25">
      <c r="A508" s="31" t="s">
        <v>1522</v>
      </c>
      <c r="B508" s="43" t="s">
        <v>671</v>
      </c>
      <c r="C508" s="36"/>
      <c r="D508" s="36"/>
      <c r="E508" s="1" t="str">
        <f t="shared" si="28"/>
        <v xml:space="preserve"> </v>
      </c>
      <c r="F508" s="36"/>
      <c r="G508" s="1" t="str">
        <f t="shared" si="29"/>
        <v xml:space="preserve"> </v>
      </c>
      <c r="H508" s="36"/>
      <c r="I508" s="36"/>
      <c r="J508" s="1" t="str">
        <f t="shared" si="30"/>
        <v xml:space="preserve"> </v>
      </c>
      <c r="K508" s="36"/>
      <c r="L508" s="1" t="str">
        <f t="shared" si="31"/>
        <v xml:space="preserve"> </v>
      </c>
      <c r="M508" s="23"/>
    </row>
    <row r="509" spans="1:13" ht="45" x14ac:dyDescent="0.25">
      <c r="A509" s="31" t="s">
        <v>1523</v>
      </c>
      <c r="B509" s="43" t="s">
        <v>672</v>
      </c>
      <c r="C509" s="36"/>
      <c r="D509" s="36"/>
      <c r="E509" s="1" t="str">
        <f t="shared" si="28"/>
        <v xml:space="preserve"> </v>
      </c>
      <c r="F509" s="36"/>
      <c r="G509" s="1" t="str">
        <f t="shared" si="29"/>
        <v xml:space="preserve"> </v>
      </c>
      <c r="H509" s="36"/>
      <c r="I509" s="36"/>
      <c r="J509" s="1" t="str">
        <f t="shared" si="30"/>
        <v xml:space="preserve"> </v>
      </c>
      <c r="K509" s="36"/>
      <c r="L509" s="1" t="str">
        <f t="shared" si="31"/>
        <v xml:space="preserve"> </v>
      </c>
      <c r="M509" s="23"/>
    </row>
    <row r="510" spans="1:13" ht="30" x14ac:dyDescent="0.25">
      <c r="A510" s="31" t="s">
        <v>1524</v>
      </c>
      <c r="B510" s="43" t="s">
        <v>673</v>
      </c>
      <c r="C510" s="36">
        <v>246698.5</v>
      </c>
      <c r="D510" s="36">
        <v>235.03157999999999</v>
      </c>
      <c r="E510" s="1">
        <f t="shared" si="28"/>
        <v>9.5270777892853015E-2</v>
      </c>
      <c r="F510" s="36"/>
      <c r="G510" s="1" t="str">
        <f t="shared" si="29"/>
        <v xml:space="preserve"> </v>
      </c>
      <c r="H510" s="36">
        <v>246698.5</v>
      </c>
      <c r="I510" s="36">
        <v>235.03157999999999</v>
      </c>
      <c r="J510" s="1">
        <f t="shared" si="30"/>
        <v>9.5270777892853015E-2</v>
      </c>
      <c r="K510" s="36"/>
      <c r="L510" s="1" t="str">
        <f t="shared" si="31"/>
        <v xml:space="preserve"> </v>
      </c>
      <c r="M510" s="23">
        <v>235.03157999999999</v>
      </c>
    </row>
    <row r="511" spans="1:13" ht="30" x14ac:dyDescent="0.25">
      <c r="A511" s="31" t="s">
        <v>1525</v>
      </c>
      <c r="B511" s="43" t="s">
        <v>674</v>
      </c>
      <c r="C511" s="36">
        <v>246698.5</v>
      </c>
      <c r="D511" s="36">
        <v>235.03157999999999</v>
      </c>
      <c r="E511" s="1">
        <f t="shared" si="28"/>
        <v>9.5270777892853015E-2</v>
      </c>
      <c r="F511" s="36"/>
      <c r="G511" s="1" t="str">
        <f t="shared" si="29"/>
        <v xml:space="preserve"> </v>
      </c>
      <c r="H511" s="36">
        <v>246698.5</v>
      </c>
      <c r="I511" s="36">
        <v>235.03157999999999</v>
      </c>
      <c r="J511" s="1">
        <f t="shared" si="30"/>
        <v>9.5270777892853015E-2</v>
      </c>
      <c r="K511" s="36"/>
      <c r="L511" s="1" t="str">
        <f t="shared" si="31"/>
        <v xml:space="preserve"> </v>
      </c>
      <c r="M511" s="23">
        <v>235.03157999999999</v>
      </c>
    </row>
    <row r="512" spans="1:13" ht="30" x14ac:dyDescent="0.25">
      <c r="A512" s="31" t="s">
        <v>1526</v>
      </c>
      <c r="B512" s="43" t="s">
        <v>675</v>
      </c>
      <c r="C512" s="36"/>
      <c r="D512" s="36"/>
      <c r="E512" s="1" t="str">
        <f t="shared" si="28"/>
        <v xml:space="preserve"> </v>
      </c>
      <c r="F512" s="36">
        <v>3022.98</v>
      </c>
      <c r="G512" s="1" t="str">
        <f t="shared" si="29"/>
        <v/>
      </c>
      <c r="H512" s="36"/>
      <c r="I512" s="36"/>
      <c r="J512" s="1" t="str">
        <f t="shared" si="30"/>
        <v xml:space="preserve"> </v>
      </c>
      <c r="K512" s="36">
        <v>3022.98</v>
      </c>
      <c r="L512" s="1" t="str">
        <f t="shared" si="31"/>
        <v/>
      </c>
      <c r="M512" s="23"/>
    </row>
    <row r="513" spans="1:13" ht="30" x14ac:dyDescent="0.25">
      <c r="A513" s="31" t="s">
        <v>1527</v>
      </c>
      <c r="B513" s="43" t="s">
        <v>676</v>
      </c>
      <c r="C513" s="36"/>
      <c r="D513" s="36"/>
      <c r="E513" s="1" t="str">
        <f t="shared" si="28"/>
        <v xml:space="preserve"> </v>
      </c>
      <c r="F513" s="36">
        <v>3022.98</v>
      </c>
      <c r="G513" s="1" t="str">
        <f t="shared" si="29"/>
        <v/>
      </c>
      <c r="H513" s="36"/>
      <c r="I513" s="36"/>
      <c r="J513" s="1" t="str">
        <f t="shared" si="30"/>
        <v xml:space="preserve"> </v>
      </c>
      <c r="K513" s="36">
        <v>3022.98</v>
      </c>
      <c r="L513" s="1" t="str">
        <f t="shared" si="31"/>
        <v/>
      </c>
      <c r="M513" s="23"/>
    </row>
    <row r="514" spans="1:13" ht="30" x14ac:dyDescent="0.25">
      <c r="A514" s="31" t="s">
        <v>1528</v>
      </c>
      <c r="B514" s="43" t="s">
        <v>677</v>
      </c>
      <c r="C514" s="36">
        <v>154667.5</v>
      </c>
      <c r="D514" s="36">
        <v>38071.991990000002</v>
      </c>
      <c r="E514" s="1">
        <f t="shared" si="28"/>
        <v>24.61537943653321</v>
      </c>
      <c r="F514" s="36">
        <v>29214.06251</v>
      </c>
      <c r="G514" s="1">
        <f t="shared" si="29"/>
        <v>130.32077266545153</v>
      </c>
      <c r="H514" s="36">
        <v>154667.5</v>
      </c>
      <c r="I514" s="36">
        <v>38071.991990000002</v>
      </c>
      <c r="J514" s="1">
        <f t="shared" si="30"/>
        <v>24.61537943653321</v>
      </c>
      <c r="K514" s="36">
        <v>29214.06251</v>
      </c>
      <c r="L514" s="1">
        <f t="shared" si="31"/>
        <v>130.32077266545153</v>
      </c>
      <c r="M514" s="23">
        <v>13087.247230000001</v>
      </c>
    </row>
    <row r="515" spans="1:13" ht="30" x14ac:dyDescent="0.25">
      <c r="A515" s="31" t="s">
        <v>1529</v>
      </c>
      <c r="B515" s="43" t="s">
        <v>678</v>
      </c>
      <c r="C515" s="36">
        <v>154667.5</v>
      </c>
      <c r="D515" s="36">
        <v>38071.991990000002</v>
      </c>
      <c r="E515" s="1">
        <f t="shared" si="28"/>
        <v>24.61537943653321</v>
      </c>
      <c r="F515" s="36">
        <v>29214.06251</v>
      </c>
      <c r="G515" s="1">
        <f t="shared" si="29"/>
        <v>130.32077266545153</v>
      </c>
      <c r="H515" s="36">
        <v>154667.5</v>
      </c>
      <c r="I515" s="36">
        <v>38071.991990000002</v>
      </c>
      <c r="J515" s="1">
        <f t="shared" si="30"/>
        <v>24.61537943653321</v>
      </c>
      <c r="K515" s="36">
        <v>29214.06251</v>
      </c>
      <c r="L515" s="1">
        <f t="shared" si="31"/>
        <v>130.32077266545153</v>
      </c>
      <c r="M515" s="23">
        <v>13087.247230000001</v>
      </c>
    </row>
    <row r="516" spans="1:13" ht="30" x14ac:dyDescent="0.25">
      <c r="A516" s="31" t="s">
        <v>1530</v>
      </c>
      <c r="B516" s="43" t="s">
        <v>679</v>
      </c>
      <c r="C516" s="36">
        <v>49163.9</v>
      </c>
      <c r="D516" s="36">
        <v>11940.46141</v>
      </c>
      <c r="E516" s="1">
        <f t="shared" si="28"/>
        <v>24.287050884897251</v>
      </c>
      <c r="F516" s="36">
        <v>12533.41281</v>
      </c>
      <c r="G516" s="1">
        <f t="shared" si="29"/>
        <v>95.269034787341383</v>
      </c>
      <c r="H516" s="36">
        <v>49163.9</v>
      </c>
      <c r="I516" s="36">
        <v>11940.46141</v>
      </c>
      <c r="J516" s="1">
        <f t="shared" si="30"/>
        <v>24.287050884897251</v>
      </c>
      <c r="K516" s="36">
        <v>12533.41281</v>
      </c>
      <c r="L516" s="1">
        <f t="shared" si="31"/>
        <v>95.269034787341383</v>
      </c>
      <c r="M516" s="23">
        <v>4600.0834400000003</v>
      </c>
    </row>
    <row r="517" spans="1:13" ht="45" x14ac:dyDescent="0.25">
      <c r="A517" s="31" t="s">
        <v>1531</v>
      </c>
      <c r="B517" s="43" t="s">
        <v>680</v>
      </c>
      <c r="C517" s="36">
        <v>49163.9</v>
      </c>
      <c r="D517" s="36">
        <v>11940.46141</v>
      </c>
      <c r="E517" s="1">
        <f t="shared" si="28"/>
        <v>24.287050884897251</v>
      </c>
      <c r="F517" s="36">
        <v>12533.41281</v>
      </c>
      <c r="G517" s="1">
        <f t="shared" si="29"/>
        <v>95.269034787341383</v>
      </c>
      <c r="H517" s="36">
        <v>49163.9</v>
      </c>
      <c r="I517" s="36">
        <v>11940.46141</v>
      </c>
      <c r="J517" s="1">
        <f t="shared" si="30"/>
        <v>24.287050884897251</v>
      </c>
      <c r="K517" s="36">
        <v>12533.41281</v>
      </c>
      <c r="L517" s="1">
        <f t="shared" si="31"/>
        <v>95.269034787341383</v>
      </c>
      <c r="M517" s="23">
        <v>4600.0834400000003</v>
      </c>
    </row>
    <row r="518" spans="1:13" ht="30" x14ac:dyDescent="0.25">
      <c r="A518" s="31" t="s">
        <v>1532</v>
      </c>
      <c r="B518" s="43" t="s">
        <v>681</v>
      </c>
      <c r="C518" s="36">
        <v>31586.6</v>
      </c>
      <c r="D518" s="36"/>
      <c r="E518" s="1" t="str">
        <f t="shared" ref="E518:E581" si="32">IF(C518=0," ",IF(D518/C518*100&gt;200,"свыше 200",IF(D518/C518&gt;0,D518/C518*100,"")))</f>
        <v/>
      </c>
      <c r="F518" s="36">
        <v>2154.8805900000002</v>
      </c>
      <c r="G518" s="1" t="str">
        <f t="shared" ref="G518:G581" si="33">IF(F518=0," ",IF(D518/F518*100&gt;200,"свыше 200",IF(D518/F518&gt;0,D518/F518*100,"")))</f>
        <v/>
      </c>
      <c r="H518" s="36">
        <v>31586.6</v>
      </c>
      <c r="I518" s="36"/>
      <c r="J518" s="1" t="str">
        <f t="shared" si="30"/>
        <v/>
      </c>
      <c r="K518" s="36">
        <v>2154.8805900000002</v>
      </c>
      <c r="L518" s="1" t="str">
        <f t="shared" si="31"/>
        <v/>
      </c>
      <c r="M518" s="23"/>
    </row>
    <row r="519" spans="1:13" ht="30" x14ac:dyDescent="0.25">
      <c r="A519" s="31" t="s">
        <v>1533</v>
      </c>
      <c r="B519" s="43" t="s">
        <v>682</v>
      </c>
      <c r="C519" s="36">
        <v>31586.6</v>
      </c>
      <c r="D519" s="36"/>
      <c r="E519" s="1" t="str">
        <f t="shared" si="32"/>
        <v/>
      </c>
      <c r="F519" s="36">
        <v>2154.8805900000002</v>
      </c>
      <c r="G519" s="1" t="str">
        <f t="shared" si="33"/>
        <v/>
      </c>
      <c r="H519" s="36">
        <v>31586.6</v>
      </c>
      <c r="I519" s="36"/>
      <c r="J519" s="1" t="str">
        <f t="shared" ref="J519:J582" si="34">IF(H519=0," ",IF(I519/H519*100&gt;200,"свыше 200",IF(I519/H519&gt;0,I519/H519*100,"")))</f>
        <v/>
      </c>
      <c r="K519" s="36">
        <v>2154.8805900000002</v>
      </c>
      <c r="L519" s="1" t="str">
        <f t="shared" ref="L519:L582" si="35">IF(K519=0," ",IF(I519/K519*100&gt;200,"свыше 200",IF(I519/K519&gt;0,I519/K519*100,"")))</f>
        <v/>
      </c>
      <c r="M519" s="23"/>
    </row>
    <row r="520" spans="1:13" ht="30" x14ac:dyDescent="0.25">
      <c r="A520" s="31" t="s">
        <v>1534</v>
      </c>
      <c r="B520" s="43" t="s">
        <v>683</v>
      </c>
      <c r="C520" s="36">
        <v>14271.7</v>
      </c>
      <c r="D520" s="36"/>
      <c r="E520" s="1" t="str">
        <f t="shared" si="32"/>
        <v/>
      </c>
      <c r="F520" s="36">
        <v>3471.9</v>
      </c>
      <c r="G520" s="1" t="str">
        <f t="shared" si="33"/>
        <v/>
      </c>
      <c r="H520" s="36">
        <v>14271.7</v>
      </c>
      <c r="I520" s="36"/>
      <c r="J520" s="1" t="str">
        <f t="shared" si="34"/>
        <v/>
      </c>
      <c r="K520" s="36">
        <v>3471.9</v>
      </c>
      <c r="L520" s="1" t="str">
        <f t="shared" si="35"/>
        <v/>
      </c>
      <c r="M520" s="23"/>
    </row>
    <row r="521" spans="1:13" ht="30" x14ac:dyDescent="0.25">
      <c r="A521" s="31" t="s">
        <v>1535</v>
      </c>
      <c r="B521" s="43" t="s">
        <v>684</v>
      </c>
      <c r="C521" s="36">
        <v>14271.7</v>
      </c>
      <c r="D521" s="36"/>
      <c r="E521" s="1" t="str">
        <f t="shared" si="32"/>
        <v/>
      </c>
      <c r="F521" s="36">
        <v>3471.9</v>
      </c>
      <c r="G521" s="1" t="str">
        <f t="shared" si="33"/>
        <v/>
      </c>
      <c r="H521" s="36">
        <v>14271.7</v>
      </c>
      <c r="I521" s="36"/>
      <c r="J521" s="1" t="str">
        <f t="shared" si="34"/>
        <v/>
      </c>
      <c r="K521" s="36">
        <v>3471.9</v>
      </c>
      <c r="L521" s="1" t="str">
        <f t="shared" si="35"/>
        <v/>
      </c>
      <c r="M521" s="23"/>
    </row>
    <row r="522" spans="1:13" ht="45" x14ac:dyDescent="0.25">
      <c r="A522" s="31" t="s">
        <v>1536</v>
      </c>
      <c r="B522" s="43" t="s">
        <v>685</v>
      </c>
      <c r="C522" s="36">
        <v>4773.2</v>
      </c>
      <c r="D522" s="36"/>
      <c r="E522" s="1" t="str">
        <f t="shared" si="32"/>
        <v/>
      </c>
      <c r="F522" s="36"/>
      <c r="G522" s="1" t="str">
        <f t="shared" si="33"/>
        <v xml:space="preserve"> </v>
      </c>
      <c r="H522" s="36">
        <v>4773.2</v>
      </c>
      <c r="I522" s="36"/>
      <c r="J522" s="1" t="str">
        <f t="shared" si="34"/>
        <v/>
      </c>
      <c r="K522" s="36"/>
      <c r="L522" s="1" t="str">
        <f t="shared" si="35"/>
        <v xml:space="preserve"> </v>
      </c>
      <c r="M522" s="23"/>
    </row>
    <row r="523" spans="1:13" ht="45" x14ac:dyDescent="0.25">
      <c r="A523" s="31" t="s">
        <v>1537</v>
      </c>
      <c r="B523" s="43" t="s">
        <v>686</v>
      </c>
      <c r="C523" s="36">
        <v>4773.2</v>
      </c>
      <c r="D523" s="36"/>
      <c r="E523" s="1" t="str">
        <f t="shared" si="32"/>
        <v/>
      </c>
      <c r="F523" s="36"/>
      <c r="G523" s="1" t="str">
        <f t="shared" si="33"/>
        <v xml:space="preserve"> </v>
      </c>
      <c r="H523" s="36">
        <v>4773.2</v>
      </c>
      <c r="I523" s="36"/>
      <c r="J523" s="1" t="str">
        <f t="shared" si="34"/>
        <v/>
      </c>
      <c r="K523" s="36"/>
      <c r="L523" s="1" t="str">
        <f t="shared" si="35"/>
        <v xml:space="preserve"> </v>
      </c>
      <c r="M523" s="23"/>
    </row>
    <row r="524" spans="1:13" ht="60" x14ac:dyDescent="0.25">
      <c r="A524" s="31" t="s">
        <v>1538</v>
      </c>
      <c r="B524" s="43" t="s">
        <v>687</v>
      </c>
      <c r="C524" s="36">
        <v>21204.400000000001</v>
      </c>
      <c r="D524" s="36"/>
      <c r="E524" s="1" t="str">
        <f t="shared" si="32"/>
        <v/>
      </c>
      <c r="F524" s="36"/>
      <c r="G524" s="1" t="str">
        <f t="shared" si="33"/>
        <v xml:space="preserve"> </v>
      </c>
      <c r="H524" s="36">
        <v>21204.400000000001</v>
      </c>
      <c r="I524" s="36"/>
      <c r="J524" s="1" t="str">
        <f t="shared" si="34"/>
        <v/>
      </c>
      <c r="K524" s="36"/>
      <c r="L524" s="1" t="str">
        <f t="shared" si="35"/>
        <v xml:space="preserve"> </v>
      </c>
      <c r="M524" s="23"/>
    </row>
    <row r="525" spans="1:13" ht="60" x14ac:dyDescent="0.25">
      <c r="A525" s="31" t="s">
        <v>1539</v>
      </c>
      <c r="B525" s="43" t="s">
        <v>688</v>
      </c>
      <c r="C525" s="36">
        <v>21204.400000000001</v>
      </c>
      <c r="D525" s="36"/>
      <c r="E525" s="1" t="str">
        <f t="shared" si="32"/>
        <v/>
      </c>
      <c r="F525" s="36"/>
      <c r="G525" s="1" t="str">
        <f t="shared" si="33"/>
        <v xml:space="preserve"> </v>
      </c>
      <c r="H525" s="36">
        <v>21204.400000000001</v>
      </c>
      <c r="I525" s="36"/>
      <c r="J525" s="1" t="str">
        <f t="shared" si="34"/>
        <v/>
      </c>
      <c r="K525" s="36"/>
      <c r="L525" s="1" t="str">
        <f t="shared" si="35"/>
        <v xml:space="preserve"> </v>
      </c>
      <c r="M525" s="23"/>
    </row>
    <row r="526" spans="1:13" ht="105" x14ac:dyDescent="0.25">
      <c r="A526" s="31" t="s">
        <v>1540</v>
      </c>
      <c r="B526" s="43" t="s">
        <v>689</v>
      </c>
      <c r="C526" s="36">
        <v>4999.2</v>
      </c>
      <c r="D526" s="36">
        <v>1127.9449999999999</v>
      </c>
      <c r="E526" s="1">
        <f t="shared" si="32"/>
        <v>22.562510001600256</v>
      </c>
      <c r="F526" s="36">
        <v>557.07000000000005</v>
      </c>
      <c r="G526" s="1" t="str">
        <f t="shared" si="33"/>
        <v>свыше 200</v>
      </c>
      <c r="H526" s="36">
        <v>4999.2</v>
      </c>
      <c r="I526" s="36">
        <v>1127.9449999999999</v>
      </c>
      <c r="J526" s="1">
        <f t="shared" si="34"/>
        <v>22.562510001600256</v>
      </c>
      <c r="K526" s="36">
        <v>557.07000000000005</v>
      </c>
      <c r="L526" s="1" t="str">
        <f t="shared" si="35"/>
        <v>свыше 200</v>
      </c>
      <c r="M526" s="23">
        <v>718.89999999999986</v>
      </c>
    </row>
    <row r="527" spans="1:13" ht="105" x14ac:dyDescent="0.25">
      <c r="A527" s="31" t="s">
        <v>1541</v>
      </c>
      <c r="B527" s="43" t="s">
        <v>690</v>
      </c>
      <c r="C527" s="36">
        <v>4999.2</v>
      </c>
      <c r="D527" s="36">
        <v>1127.9449999999999</v>
      </c>
      <c r="E527" s="1">
        <f t="shared" si="32"/>
        <v>22.562510001600256</v>
      </c>
      <c r="F527" s="36">
        <v>557.07000000000005</v>
      </c>
      <c r="G527" s="1" t="str">
        <f t="shared" si="33"/>
        <v>свыше 200</v>
      </c>
      <c r="H527" s="36">
        <v>4999.2</v>
      </c>
      <c r="I527" s="36">
        <v>1127.9449999999999</v>
      </c>
      <c r="J527" s="1">
        <f t="shared" si="34"/>
        <v>22.562510001600256</v>
      </c>
      <c r="K527" s="36">
        <v>557.07000000000005</v>
      </c>
      <c r="L527" s="1" t="str">
        <f t="shared" si="35"/>
        <v>свыше 200</v>
      </c>
      <c r="M527" s="23">
        <v>718.89999999999986</v>
      </c>
    </row>
    <row r="528" spans="1:13" ht="30" x14ac:dyDescent="0.25">
      <c r="A528" s="31" t="s">
        <v>1542</v>
      </c>
      <c r="B528" s="43" t="s">
        <v>691</v>
      </c>
      <c r="C528" s="36">
        <v>16538.5</v>
      </c>
      <c r="D528" s="36"/>
      <c r="E528" s="1" t="str">
        <f t="shared" si="32"/>
        <v/>
      </c>
      <c r="F528" s="36">
        <v>4086.77999</v>
      </c>
      <c r="G528" s="1" t="str">
        <f t="shared" si="33"/>
        <v/>
      </c>
      <c r="H528" s="36">
        <v>16538.5</v>
      </c>
      <c r="I528" s="36"/>
      <c r="J528" s="1" t="str">
        <f t="shared" si="34"/>
        <v/>
      </c>
      <c r="K528" s="36">
        <v>4086.77999</v>
      </c>
      <c r="L528" s="1" t="str">
        <f t="shared" si="35"/>
        <v/>
      </c>
      <c r="M528" s="23"/>
    </row>
    <row r="529" spans="1:13" ht="30" x14ac:dyDescent="0.25">
      <c r="A529" s="31" t="s">
        <v>1543</v>
      </c>
      <c r="B529" s="43" t="s">
        <v>692</v>
      </c>
      <c r="C529" s="36">
        <v>16538.5</v>
      </c>
      <c r="D529" s="36"/>
      <c r="E529" s="1" t="str">
        <f t="shared" si="32"/>
        <v/>
      </c>
      <c r="F529" s="36">
        <v>4086.77999</v>
      </c>
      <c r="G529" s="1" t="str">
        <f t="shared" si="33"/>
        <v/>
      </c>
      <c r="H529" s="36">
        <v>16538.5</v>
      </c>
      <c r="I529" s="36"/>
      <c r="J529" s="1" t="str">
        <f t="shared" si="34"/>
        <v/>
      </c>
      <c r="K529" s="36">
        <v>4086.77999</v>
      </c>
      <c r="L529" s="1" t="str">
        <f t="shared" si="35"/>
        <v/>
      </c>
      <c r="M529" s="23"/>
    </row>
    <row r="530" spans="1:13" ht="60" x14ac:dyDescent="0.25">
      <c r="A530" s="31" t="s">
        <v>1544</v>
      </c>
      <c r="B530" s="43" t="s">
        <v>693</v>
      </c>
      <c r="C530" s="36"/>
      <c r="D530" s="36"/>
      <c r="E530" s="1" t="str">
        <f t="shared" si="32"/>
        <v xml:space="preserve"> </v>
      </c>
      <c r="F530" s="36"/>
      <c r="G530" s="1" t="str">
        <f t="shared" si="33"/>
        <v xml:space="preserve"> </v>
      </c>
      <c r="H530" s="36"/>
      <c r="I530" s="36"/>
      <c r="J530" s="1" t="str">
        <f t="shared" si="34"/>
        <v xml:space="preserve"> </v>
      </c>
      <c r="K530" s="36"/>
      <c r="L530" s="1" t="str">
        <f t="shared" si="35"/>
        <v xml:space="preserve"> </v>
      </c>
      <c r="M530" s="23"/>
    </row>
    <row r="531" spans="1:13" ht="60" x14ac:dyDescent="0.25">
      <c r="A531" s="31" t="s">
        <v>1544</v>
      </c>
      <c r="B531" s="43" t="s">
        <v>694</v>
      </c>
      <c r="C531" s="36">
        <v>1914.3</v>
      </c>
      <c r="D531" s="36"/>
      <c r="E531" s="1" t="str">
        <f t="shared" si="32"/>
        <v/>
      </c>
      <c r="F531" s="36"/>
      <c r="G531" s="1" t="str">
        <f t="shared" si="33"/>
        <v xml:space="preserve"> </v>
      </c>
      <c r="H531" s="36">
        <v>1914.3</v>
      </c>
      <c r="I531" s="36"/>
      <c r="J531" s="1" t="str">
        <f t="shared" si="34"/>
        <v/>
      </c>
      <c r="K531" s="36"/>
      <c r="L531" s="1" t="str">
        <f t="shared" si="35"/>
        <v xml:space="preserve"> </v>
      </c>
      <c r="M531" s="23"/>
    </row>
    <row r="532" spans="1:13" ht="60" x14ac:dyDescent="0.25">
      <c r="A532" s="31" t="s">
        <v>1545</v>
      </c>
      <c r="B532" s="43" t="s">
        <v>695</v>
      </c>
      <c r="C532" s="36"/>
      <c r="D532" s="36"/>
      <c r="E532" s="1" t="str">
        <f t="shared" si="32"/>
        <v xml:space="preserve"> </v>
      </c>
      <c r="F532" s="36"/>
      <c r="G532" s="1" t="str">
        <f t="shared" si="33"/>
        <v xml:space="preserve"> </v>
      </c>
      <c r="H532" s="36"/>
      <c r="I532" s="36"/>
      <c r="J532" s="1" t="str">
        <f t="shared" si="34"/>
        <v xml:space="preserve"> </v>
      </c>
      <c r="K532" s="36"/>
      <c r="L532" s="1" t="str">
        <f t="shared" si="35"/>
        <v xml:space="preserve"> </v>
      </c>
      <c r="M532" s="23"/>
    </row>
    <row r="533" spans="1:13" ht="60" x14ac:dyDescent="0.25">
      <c r="A533" s="31" t="s">
        <v>1545</v>
      </c>
      <c r="B533" s="43" t="s">
        <v>696</v>
      </c>
      <c r="C533" s="36">
        <v>1914.3</v>
      </c>
      <c r="D533" s="36"/>
      <c r="E533" s="1" t="str">
        <f t="shared" si="32"/>
        <v/>
      </c>
      <c r="F533" s="36"/>
      <c r="G533" s="1" t="str">
        <f t="shared" si="33"/>
        <v xml:space="preserve"> </v>
      </c>
      <c r="H533" s="36">
        <v>1914.3</v>
      </c>
      <c r="I533" s="36"/>
      <c r="J533" s="1" t="str">
        <f t="shared" si="34"/>
        <v/>
      </c>
      <c r="K533" s="36"/>
      <c r="L533" s="1" t="str">
        <f t="shared" si="35"/>
        <v xml:space="preserve"> </v>
      </c>
      <c r="M533" s="23"/>
    </row>
    <row r="534" spans="1:13" ht="45" x14ac:dyDescent="0.25">
      <c r="A534" s="31" t="s">
        <v>1546</v>
      </c>
      <c r="B534" s="43" t="s">
        <v>697</v>
      </c>
      <c r="C534" s="36">
        <v>12740</v>
      </c>
      <c r="D534" s="36"/>
      <c r="E534" s="1" t="str">
        <f t="shared" si="32"/>
        <v/>
      </c>
      <c r="F534" s="36"/>
      <c r="G534" s="1" t="str">
        <f t="shared" si="33"/>
        <v xml:space="preserve"> </v>
      </c>
      <c r="H534" s="36">
        <v>12740</v>
      </c>
      <c r="I534" s="36"/>
      <c r="J534" s="1" t="str">
        <f t="shared" si="34"/>
        <v/>
      </c>
      <c r="K534" s="36"/>
      <c r="L534" s="1" t="str">
        <f t="shared" si="35"/>
        <v xml:space="preserve"> </v>
      </c>
      <c r="M534" s="23"/>
    </row>
    <row r="535" spans="1:13" ht="60" x14ac:dyDescent="0.25">
      <c r="A535" s="31" t="s">
        <v>1547</v>
      </c>
      <c r="B535" s="43" t="s">
        <v>698</v>
      </c>
      <c r="C535" s="36">
        <v>12740</v>
      </c>
      <c r="D535" s="36"/>
      <c r="E535" s="1" t="str">
        <f t="shared" si="32"/>
        <v/>
      </c>
      <c r="F535" s="36"/>
      <c r="G535" s="1" t="str">
        <f t="shared" si="33"/>
        <v xml:space="preserve"> </v>
      </c>
      <c r="H535" s="36">
        <v>12740</v>
      </c>
      <c r="I535" s="36"/>
      <c r="J535" s="1" t="str">
        <f t="shared" si="34"/>
        <v/>
      </c>
      <c r="K535" s="36"/>
      <c r="L535" s="1" t="str">
        <f t="shared" si="35"/>
        <v xml:space="preserve"> </v>
      </c>
      <c r="M535" s="23"/>
    </row>
    <row r="536" spans="1:13" ht="30" x14ac:dyDescent="0.25">
      <c r="A536" s="31" t="s">
        <v>1548</v>
      </c>
      <c r="B536" s="43" t="s">
        <v>699</v>
      </c>
      <c r="C536" s="36">
        <v>5132.7</v>
      </c>
      <c r="D536" s="36">
        <v>5132.7</v>
      </c>
      <c r="E536" s="1">
        <f t="shared" si="32"/>
        <v>100</v>
      </c>
      <c r="F536" s="36"/>
      <c r="G536" s="1" t="str">
        <f t="shared" si="33"/>
        <v xml:space="preserve"> </v>
      </c>
      <c r="H536" s="36">
        <v>5132.7</v>
      </c>
      <c r="I536" s="36">
        <v>5132.7</v>
      </c>
      <c r="J536" s="1">
        <f t="shared" si="34"/>
        <v>100</v>
      </c>
      <c r="K536" s="36"/>
      <c r="L536" s="1" t="str">
        <f t="shared" si="35"/>
        <v xml:space="preserve"> </v>
      </c>
      <c r="M536" s="23"/>
    </row>
    <row r="537" spans="1:13" ht="30" x14ac:dyDescent="0.25">
      <c r="A537" s="31" t="s">
        <v>1549</v>
      </c>
      <c r="B537" s="43" t="s">
        <v>700</v>
      </c>
      <c r="C537" s="36">
        <v>5132.7</v>
      </c>
      <c r="D537" s="36">
        <v>5132.7</v>
      </c>
      <c r="E537" s="1">
        <f t="shared" si="32"/>
        <v>100</v>
      </c>
      <c r="F537" s="36"/>
      <c r="G537" s="1" t="str">
        <f t="shared" si="33"/>
        <v xml:space="preserve"> </v>
      </c>
      <c r="H537" s="36">
        <v>5132.7</v>
      </c>
      <c r="I537" s="36">
        <v>5132.7</v>
      </c>
      <c r="J537" s="1">
        <f t="shared" si="34"/>
        <v>100</v>
      </c>
      <c r="K537" s="36"/>
      <c r="L537" s="1" t="str">
        <f t="shared" si="35"/>
        <v xml:space="preserve"> </v>
      </c>
      <c r="M537" s="23"/>
    </row>
    <row r="538" spans="1:13" ht="30" x14ac:dyDescent="0.25">
      <c r="A538" s="31" t="s">
        <v>1550</v>
      </c>
      <c r="B538" s="43" t="s">
        <v>701</v>
      </c>
      <c r="C538" s="36"/>
      <c r="D538" s="36"/>
      <c r="E538" s="1" t="str">
        <f t="shared" si="32"/>
        <v xml:space="preserve"> </v>
      </c>
      <c r="F538" s="36">
        <v>4740.51343</v>
      </c>
      <c r="G538" s="1" t="str">
        <f t="shared" si="33"/>
        <v/>
      </c>
      <c r="H538" s="36"/>
      <c r="I538" s="36"/>
      <c r="J538" s="1" t="str">
        <f t="shared" si="34"/>
        <v xml:space="preserve"> </v>
      </c>
      <c r="K538" s="36">
        <v>4740.51343</v>
      </c>
      <c r="L538" s="1" t="str">
        <f t="shared" si="35"/>
        <v/>
      </c>
      <c r="M538" s="23"/>
    </row>
    <row r="539" spans="1:13" ht="30" x14ac:dyDescent="0.25">
      <c r="A539" s="31" t="s">
        <v>1551</v>
      </c>
      <c r="B539" s="43" t="s">
        <v>702</v>
      </c>
      <c r="C539" s="36"/>
      <c r="D539" s="36"/>
      <c r="E539" s="1" t="str">
        <f t="shared" si="32"/>
        <v xml:space="preserve"> </v>
      </c>
      <c r="F539" s="36">
        <v>4740.51343</v>
      </c>
      <c r="G539" s="1" t="str">
        <f t="shared" si="33"/>
        <v/>
      </c>
      <c r="H539" s="36"/>
      <c r="I539" s="36"/>
      <c r="J539" s="1" t="str">
        <f t="shared" si="34"/>
        <v xml:space="preserve"> </v>
      </c>
      <c r="K539" s="36">
        <v>4740.51343</v>
      </c>
      <c r="L539" s="1" t="str">
        <f t="shared" si="35"/>
        <v/>
      </c>
      <c r="M539" s="23"/>
    </row>
    <row r="540" spans="1:13" ht="30" x14ac:dyDescent="0.25">
      <c r="A540" s="31" t="s">
        <v>1552</v>
      </c>
      <c r="B540" s="43" t="s">
        <v>703</v>
      </c>
      <c r="C540" s="36">
        <v>537740.19999999995</v>
      </c>
      <c r="D540" s="36">
        <v>109184.27606</v>
      </c>
      <c r="E540" s="1">
        <f t="shared" si="32"/>
        <v>20.304280033369277</v>
      </c>
      <c r="F540" s="36">
        <v>113703.68657999999</v>
      </c>
      <c r="G540" s="1">
        <f t="shared" si="33"/>
        <v>96.025273536913687</v>
      </c>
      <c r="H540" s="36">
        <v>537740.19999999995</v>
      </c>
      <c r="I540" s="36">
        <v>109184.27606</v>
      </c>
      <c r="J540" s="1">
        <f t="shared" si="34"/>
        <v>20.304280033369277</v>
      </c>
      <c r="K540" s="36">
        <v>113703.68657999999</v>
      </c>
      <c r="L540" s="1">
        <f t="shared" si="35"/>
        <v>96.025273536913687</v>
      </c>
      <c r="M540" s="23">
        <v>42443.607310000007</v>
      </c>
    </row>
    <row r="541" spans="1:13" ht="45" x14ac:dyDescent="0.25">
      <c r="A541" s="31" t="s">
        <v>1553</v>
      </c>
      <c r="B541" s="43" t="s">
        <v>704</v>
      </c>
      <c r="C541" s="36">
        <v>537740.19999999995</v>
      </c>
      <c r="D541" s="36">
        <v>109184.27606</v>
      </c>
      <c r="E541" s="1">
        <f t="shared" si="32"/>
        <v>20.304280033369277</v>
      </c>
      <c r="F541" s="36">
        <v>113703.68657999999</v>
      </c>
      <c r="G541" s="1">
        <f t="shared" si="33"/>
        <v>96.025273536913687</v>
      </c>
      <c r="H541" s="36">
        <v>537740.19999999995</v>
      </c>
      <c r="I541" s="36">
        <v>109184.27606</v>
      </c>
      <c r="J541" s="1">
        <f t="shared" si="34"/>
        <v>20.304280033369277</v>
      </c>
      <c r="K541" s="36">
        <v>113703.68657999999</v>
      </c>
      <c r="L541" s="1">
        <f t="shared" si="35"/>
        <v>96.025273536913687</v>
      </c>
      <c r="M541" s="23">
        <v>42443.607310000007</v>
      </c>
    </row>
    <row r="542" spans="1:13" ht="30" x14ac:dyDescent="0.25">
      <c r="A542" s="31" t="s">
        <v>1554</v>
      </c>
      <c r="B542" s="43" t="s">
        <v>705</v>
      </c>
      <c r="C542" s="36">
        <v>223325.8</v>
      </c>
      <c r="D542" s="36">
        <v>70244.41532</v>
      </c>
      <c r="E542" s="1">
        <f t="shared" si="32"/>
        <v>31.453784256006251</v>
      </c>
      <c r="F542" s="36">
        <v>17585.708549999999</v>
      </c>
      <c r="G542" s="1" t="str">
        <f t="shared" si="33"/>
        <v>свыше 200</v>
      </c>
      <c r="H542" s="36">
        <v>223325.8</v>
      </c>
      <c r="I542" s="36">
        <v>70244.41532</v>
      </c>
      <c r="J542" s="1">
        <f t="shared" si="34"/>
        <v>31.453784256006251</v>
      </c>
      <c r="K542" s="36">
        <v>17585.708549999999</v>
      </c>
      <c r="L542" s="1" t="str">
        <f t="shared" si="35"/>
        <v>свыше 200</v>
      </c>
      <c r="M542" s="23">
        <v>34775.493309999998</v>
      </c>
    </row>
    <row r="543" spans="1:13" ht="45" x14ac:dyDescent="0.25">
      <c r="A543" s="31" t="s">
        <v>1555</v>
      </c>
      <c r="B543" s="43" t="s">
        <v>706</v>
      </c>
      <c r="C543" s="36">
        <v>223325.8</v>
      </c>
      <c r="D543" s="36">
        <v>70244.41532</v>
      </c>
      <c r="E543" s="1">
        <f t="shared" si="32"/>
        <v>31.453784256006251</v>
      </c>
      <c r="F543" s="36">
        <v>17585.708549999999</v>
      </c>
      <c r="G543" s="1" t="str">
        <f t="shared" si="33"/>
        <v>свыше 200</v>
      </c>
      <c r="H543" s="36">
        <v>223325.8</v>
      </c>
      <c r="I543" s="36">
        <v>70244.41532</v>
      </c>
      <c r="J543" s="1">
        <f t="shared" si="34"/>
        <v>31.453784256006251</v>
      </c>
      <c r="K543" s="36">
        <v>17585.708549999999</v>
      </c>
      <c r="L543" s="1" t="str">
        <f t="shared" si="35"/>
        <v>свыше 200</v>
      </c>
      <c r="M543" s="23">
        <v>34775.493309999998</v>
      </c>
    </row>
    <row r="544" spans="1:13" ht="45" x14ac:dyDescent="0.25">
      <c r="A544" s="31" t="s">
        <v>1556</v>
      </c>
      <c r="B544" s="43" t="s">
        <v>707</v>
      </c>
      <c r="C544" s="36"/>
      <c r="D544" s="36"/>
      <c r="E544" s="1" t="str">
        <f t="shared" si="32"/>
        <v xml:space="preserve"> </v>
      </c>
      <c r="F544" s="36"/>
      <c r="G544" s="1" t="str">
        <f t="shared" si="33"/>
        <v xml:space="preserve"> </v>
      </c>
      <c r="H544" s="36"/>
      <c r="I544" s="36"/>
      <c r="J544" s="1" t="str">
        <f t="shared" si="34"/>
        <v xml:space="preserve"> </v>
      </c>
      <c r="K544" s="36"/>
      <c r="L544" s="1" t="str">
        <f t="shared" si="35"/>
        <v xml:space="preserve"> </v>
      </c>
      <c r="M544" s="23"/>
    </row>
    <row r="545" spans="1:13" ht="45" x14ac:dyDescent="0.25">
      <c r="A545" s="31" t="s">
        <v>1557</v>
      </c>
      <c r="B545" s="43" t="s">
        <v>708</v>
      </c>
      <c r="C545" s="36"/>
      <c r="D545" s="36"/>
      <c r="E545" s="1" t="str">
        <f t="shared" si="32"/>
        <v xml:space="preserve"> </v>
      </c>
      <c r="F545" s="36"/>
      <c r="G545" s="1" t="str">
        <f t="shared" si="33"/>
        <v xml:space="preserve"> </v>
      </c>
      <c r="H545" s="36"/>
      <c r="I545" s="36"/>
      <c r="J545" s="1" t="str">
        <f t="shared" si="34"/>
        <v xml:space="preserve"> </v>
      </c>
      <c r="K545" s="36"/>
      <c r="L545" s="1" t="str">
        <f t="shared" si="35"/>
        <v xml:space="preserve"> </v>
      </c>
      <c r="M545" s="23"/>
    </row>
    <row r="546" spans="1:13" ht="30" x14ac:dyDescent="0.25">
      <c r="A546" s="31" t="s">
        <v>1558</v>
      </c>
      <c r="B546" s="43" t="s">
        <v>709</v>
      </c>
      <c r="C546" s="36">
        <v>302386.3</v>
      </c>
      <c r="D546" s="36"/>
      <c r="E546" s="1" t="str">
        <f t="shared" si="32"/>
        <v/>
      </c>
      <c r="F546" s="36"/>
      <c r="G546" s="1" t="str">
        <f t="shared" si="33"/>
        <v xml:space="preserve"> </v>
      </c>
      <c r="H546" s="36">
        <v>302386.3</v>
      </c>
      <c r="I546" s="36"/>
      <c r="J546" s="1" t="str">
        <f t="shared" si="34"/>
        <v/>
      </c>
      <c r="K546" s="36"/>
      <c r="L546" s="1" t="str">
        <f t="shared" si="35"/>
        <v xml:space="preserve"> </v>
      </c>
      <c r="M546" s="23"/>
    </row>
    <row r="547" spans="1:13" ht="45" x14ac:dyDescent="0.25">
      <c r="A547" s="31" t="s">
        <v>1559</v>
      </c>
      <c r="B547" s="43" t="s">
        <v>710</v>
      </c>
      <c r="C547" s="36">
        <v>302386.3</v>
      </c>
      <c r="D547" s="36"/>
      <c r="E547" s="1" t="str">
        <f t="shared" si="32"/>
        <v/>
      </c>
      <c r="F547" s="36"/>
      <c r="G547" s="1" t="str">
        <f t="shared" si="33"/>
        <v xml:space="preserve"> </v>
      </c>
      <c r="H547" s="36">
        <v>302386.3</v>
      </c>
      <c r="I547" s="36"/>
      <c r="J547" s="1" t="str">
        <f t="shared" si="34"/>
        <v/>
      </c>
      <c r="K547" s="36"/>
      <c r="L547" s="1" t="str">
        <f t="shared" si="35"/>
        <v xml:space="preserve"> </v>
      </c>
      <c r="M547" s="23"/>
    </row>
    <row r="548" spans="1:13" ht="30" x14ac:dyDescent="0.25">
      <c r="A548" s="31" t="s">
        <v>1560</v>
      </c>
      <c r="B548" s="43" t="s">
        <v>711</v>
      </c>
      <c r="C548" s="36"/>
      <c r="D548" s="36"/>
      <c r="E548" s="1" t="str">
        <f t="shared" si="32"/>
        <v xml:space="preserve"> </v>
      </c>
      <c r="F548" s="36">
        <v>42723.945</v>
      </c>
      <c r="G548" s="1" t="str">
        <f t="shared" si="33"/>
        <v/>
      </c>
      <c r="H548" s="36"/>
      <c r="I548" s="36"/>
      <c r="J548" s="1" t="str">
        <f t="shared" si="34"/>
        <v xml:space="preserve"> </v>
      </c>
      <c r="K548" s="36">
        <v>42723.945</v>
      </c>
      <c r="L548" s="1" t="str">
        <f t="shared" si="35"/>
        <v/>
      </c>
      <c r="M548" s="23"/>
    </row>
    <row r="549" spans="1:13" ht="45" x14ac:dyDescent="0.25">
      <c r="A549" s="31" t="s">
        <v>1561</v>
      </c>
      <c r="B549" s="43" t="s">
        <v>712</v>
      </c>
      <c r="C549" s="36"/>
      <c r="D549" s="36"/>
      <c r="E549" s="1" t="str">
        <f t="shared" si="32"/>
        <v xml:space="preserve"> </v>
      </c>
      <c r="F549" s="36">
        <v>42723.945</v>
      </c>
      <c r="G549" s="1" t="str">
        <f t="shared" si="33"/>
        <v/>
      </c>
      <c r="H549" s="36"/>
      <c r="I549" s="36"/>
      <c r="J549" s="1" t="str">
        <f t="shared" si="34"/>
        <v xml:space="preserve"> </v>
      </c>
      <c r="K549" s="36">
        <v>42723.945</v>
      </c>
      <c r="L549" s="1" t="str">
        <f t="shared" si="35"/>
        <v/>
      </c>
      <c r="M549" s="23"/>
    </row>
    <row r="550" spans="1:13" ht="30" x14ac:dyDescent="0.25">
      <c r="A550" s="31" t="s">
        <v>1562</v>
      </c>
      <c r="B550" s="43" t="s">
        <v>713</v>
      </c>
      <c r="C550" s="36">
        <v>233382</v>
      </c>
      <c r="D550" s="36"/>
      <c r="E550" s="1" t="str">
        <f t="shared" si="32"/>
        <v/>
      </c>
      <c r="F550" s="36"/>
      <c r="G550" s="1" t="str">
        <f t="shared" si="33"/>
        <v xml:space="preserve"> </v>
      </c>
      <c r="H550" s="36">
        <v>233382</v>
      </c>
      <c r="I550" s="36"/>
      <c r="J550" s="1" t="str">
        <f t="shared" si="34"/>
        <v/>
      </c>
      <c r="K550" s="36"/>
      <c r="L550" s="1" t="str">
        <f t="shared" si="35"/>
        <v xml:space="preserve"> </v>
      </c>
      <c r="M550" s="23"/>
    </row>
    <row r="551" spans="1:13" ht="30" x14ac:dyDescent="0.25">
      <c r="A551" s="31" t="s">
        <v>1563</v>
      </c>
      <c r="B551" s="43" t="s">
        <v>714</v>
      </c>
      <c r="C551" s="36">
        <v>233382</v>
      </c>
      <c r="D551" s="36"/>
      <c r="E551" s="1" t="str">
        <f t="shared" si="32"/>
        <v/>
      </c>
      <c r="F551" s="36"/>
      <c r="G551" s="1" t="str">
        <f t="shared" si="33"/>
        <v xml:space="preserve"> </v>
      </c>
      <c r="H551" s="36">
        <v>233382</v>
      </c>
      <c r="I551" s="36"/>
      <c r="J551" s="1" t="str">
        <f t="shared" si="34"/>
        <v/>
      </c>
      <c r="K551" s="36"/>
      <c r="L551" s="1" t="str">
        <f t="shared" si="35"/>
        <v xml:space="preserve"> </v>
      </c>
      <c r="M551" s="23"/>
    </row>
    <row r="552" spans="1:13" ht="30" x14ac:dyDescent="0.25">
      <c r="A552" s="31" t="s">
        <v>1564</v>
      </c>
      <c r="B552" s="43" t="s">
        <v>715</v>
      </c>
      <c r="C552" s="36">
        <v>5515</v>
      </c>
      <c r="D552" s="36"/>
      <c r="E552" s="1" t="str">
        <f t="shared" si="32"/>
        <v/>
      </c>
      <c r="F552" s="36">
        <v>9300</v>
      </c>
      <c r="G552" s="1" t="str">
        <f t="shared" si="33"/>
        <v/>
      </c>
      <c r="H552" s="36">
        <v>5515</v>
      </c>
      <c r="I552" s="36"/>
      <c r="J552" s="1" t="str">
        <f t="shared" si="34"/>
        <v/>
      </c>
      <c r="K552" s="36">
        <v>9300</v>
      </c>
      <c r="L552" s="1" t="str">
        <f t="shared" si="35"/>
        <v/>
      </c>
      <c r="M552" s="23"/>
    </row>
    <row r="553" spans="1:13" ht="30" x14ac:dyDescent="0.25">
      <c r="A553" s="31" t="s">
        <v>1565</v>
      </c>
      <c r="B553" s="43" t="s">
        <v>716</v>
      </c>
      <c r="C553" s="36">
        <v>5515</v>
      </c>
      <c r="D553" s="36"/>
      <c r="E553" s="1" t="str">
        <f t="shared" si="32"/>
        <v/>
      </c>
      <c r="F553" s="36">
        <v>9300</v>
      </c>
      <c r="G553" s="1" t="str">
        <f t="shared" si="33"/>
        <v/>
      </c>
      <c r="H553" s="36">
        <v>5515</v>
      </c>
      <c r="I553" s="36"/>
      <c r="J553" s="1" t="str">
        <f t="shared" si="34"/>
        <v/>
      </c>
      <c r="K553" s="36">
        <v>9300</v>
      </c>
      <c r="L553" s="1" t="str">
        <f t="shared" si="35"/>
        <v/>
      </c>
      <c r="M553" s="23"/>
    </row>
    <row r="554" spans="1:13" ht="30" x14ac:dyDescent="0.25">
      <c r="A554" s="31" t="s">
        <v>1566</v>
      </c>
      <c r="B554" s="43" t="s">
        <v>717</v>
      </c>
      <c r="C554" s="36"/>
      <c r="D554" s="36"/>
      <c r="E554" s="1" t="str">
        <f t="shared" si="32"/>
        <v xml:space="preserve"> </v>
      </c>
      <c r="F554" s="36"/>
      <c r="G554" s="1" t="str">
        <f t="shared" si="33"/>
        <v xml:space="preserve"> </v>
      </c>
      <c r="H554" s="36"/>
      <c r="I554" s="36"/>
      <c r="J554" s="1" t="str">
        <f t="shared" si="34"/>
        <v xml:space="preserve"> </v>
      </c>
      <c r="K554" s="36"/>
      <c r="L554" s="1" t="str">
        <f t="shared" si="35"/>
        <v xml:space="preserve"> </v>
      </c>
      <c r="M554" s="23"/>
    </row>
    <row r="555" spans="1:13" ht="30" x14ac:dyDescent="0.25">
      <c r="A555" s="31" t="s">
        <v>1567</v>
      </c>
      <c r="B555" s="43" t="s">
        <v>718</v>
      </c>
      <c r="C555" s="36"/>
      <c r="D555" s="36"/>
      <c r="E555" s="1" t="str">
        <f t="shared" si="32"/>
        <v xml:space="preserve"> </v>
      </c>
      <c r="F555" s="36"/>
      <c r="G555" s="1" t="str">
        <f t="shared" si="33"/>
        <v xml:space="preserve"> </v>
      </c>
      <c r="H555" s="36"/>
      <c r="I555" s="36"/>
      <c r="J555" s="1" t="str">
        <f t="shared" si="34"/>
        <v xml:space="preserve"> </v>
      </c>
      <c r="K555" s="36"/>
      <c r="L555" s="1" t="str">
        <f t="shared" si="35"/>
        <v xml:space="preserve"> </v>
      </c>
      <c r="M555" s="23"/>
    </row>
    <row r="556" spans="1:13" ht="30" x14ac:dyDescent="0.25">
      <c r="A556" s="31" t="s">
        <v>1568</v>
      </c>
      <c r="B556" s="43" t="s">
        <v>719</v>
      </c>
      <c r="C556" s="36">
        <v>26350</v>
      </c>
      <c r="D556" s="36">
        <v>4813.60617</v>
      </c>
      <c r="E556" s="1">
        <f t="shared" si="32"/>
        <v>18.267955104364326</v>
      </c>
      <c r="F556" s="36"/>
      <c r="G556" s="1" t="str">
        <f t="shared" si="33"/>
        <v xml:space="preserve"> </v>
      </c>
      <c r="H556" s="36">
        <v>26350</v>
      </c>
      <c r="I556" s="36">
        <v>4813.60617</v>
      </c>
      <c r="J556" s="1">
        <f t="shared" si="34"/>
        <v>18.267955104364326</v>
      </c>
      <c r="K556" s="36"/>
      <c r="L556" s="1" t="str">
        <f t="shared" si="35"/>
        <v xml:space="preserve"> </v>
      </c>
      <c r="M556" s="23">
        <v>4021.60617</v>
      </c>
    </row>
    <row r="557" spans="1:13" ht="30" x14ac:dyDescent="0.25">
      <c r="A557" s="31" t="s">
        <v>1569</v>
      </c>
      <c r="B557" s="43" t="s">
        <v>720</v>
      </c>
      <c r="C557" s="36">
        <v>26350</v>
      </c>
      <c r="D557" s="36">
        <v>4813.60617</v>
      </c>
      <c r="E557" s="1">
        <f t="shared" si="32"/>
        <v>18.267955104364326</v>
      </c>
      <c r="F557" s="36"/>
      <c r="G557" s="1" t="str">
        <f t="shared" si="33"/>
        <v xml:space="preserve"> </v>
      </c>
      <c r="H557" s="36">
        <v>26350</v>
      </c>
      <c r="I557" s="36">
        <v>4813.60617</v>
      </c>
      <c r="J557" s="1">
        <f t="shared" si="34"/>
        <v>18.267955104364326</v>
      </c>
      <c r="K557" s="36"/>
      <c r="L557" s="1" t="str">
        <f t="shared" si="35"/>
        <v xml:space="preserve"> </v>
      </c>
      <c r="M557" s="23">
        <v>4021.60617</v>
      </c>
    </row>
    <row r="558" spans="1:13" ht="30" x14ac:dyDescent="0.25">
      <c r="A558" s="31" t="s">
        <v>1570</v>
      </c>
      <c r="B558" s="43" t="s">
        <v>721</v>
      </c>
      <c r="C558" s="36">
        <v>11727.3</v>
      </c>
      <c r="D558" s="36">
        <v>11727.3</v>
      </c>
      <c r="E558" s="1">
        <f t="shared" si="32"/>
        <v>100</v>
      </c>
      <c r="F558" s="36"/>
      <c r="G558" s="1" t="str">
        <f t="shared" si="33"/>
        <v xml:space="preserve"> </v>
      </c>
      <c r="H558" s="36">
        <v>11727.3</v>
      </c>
      <c r="I558" s="36">
        <v>11727.3</v>
      </c>
      <c r="J558" s="1">
        <f t="shared" si="34"/>
        <v>100</v>
      </c>
      <c r="K558" s="36"/>
      <c r="L558" s="1" t="str">
        <f t="shared" si="35"/>
        <v xml:space="preserve"> </v>
      </c>
      <c r="M558" s="23">
        <v>11727.3</v>
      </c>
    </row>
    <row r="559" spans="1:13" ht="30" x14ac:dyDescent="0.25">
      <c r="A559" s="31" t="s">
        <v>1571</v>
      </c>
      <c r="B559" s="43" t="s">
        <v>722</v>
      </c>
      <c r="C559" s="36">
        <v>11727.3</v>
      </c>
      <c r="D559" s="36">
        <v>11727.3</v>
      </c>
      <c r="E559" s="1">
        <f t="shared" si="32"/>
        <v>100</v>
      </c>
      <c r="F559" s="36"/>
      <c r="G559" s="1" t="str">
        <f t="shared" si="33"/>
        <v xml:space="preserve"> </v>
      </c>
      <c r="H559" s="36">
        <v>11727.3</v>
      </c>
      <c r="I559" s="36">
        <v>11727.3</v>
      </c>
      <c r="J559" s="1">
        <f t="shared" si="34"/>
        <v>100</v>
      </c>
      <c r="K559" s="36"/>
      <c r="L559" s="1" t="str">
        <f t="shared" si="35"/>
        <v xml:space="preserve"> </v>
      </c>
      <c r="M559" s="23">
        <v>11727.3</v>
      </c>
    </row>
    <row r="560" spans="1:13" ht="30" x14ac:dyDescent="0.25">
      <c r="A560" s="31" t="s">
        <v>1572</v>
      </c>
      <c r="B560" s="43" t="s">
        <v>723</v>
      </c>
      <c r="C560" s="36">
        <v>505924.2</v>
      </c>
      <c r="D560" s="36"/>
      <c r="E560" s="1" t="str">
        <f t="shared" si="32"/>
        <v/>
      </c>
      <c r="F560" s="36">
        <v>680499.52009000001</v>
      </c>
      <c r="G560" s="1" t="str">
        <f t="shared" si="33"/>
        <v/>
      </c>
      <c r="H560" s="36">
        <v>505924.2</v>
      </c>
      <c r="I560" s="36"/>
      <c r="J560" s="1" t="str">
        <f t="shared" si="34"/>
        <v/>
      </c>
      <c r="K560" s="36">
        <v>680499.52009000001</v>
      </c>
      <c r="L560" s="1" t="str">
        <f t="shared" si="35"/>
        <v/>
      </c>
      <c r="M560" s="23"/>
    </row>
    <row r="561" spans="1:13" ht="30" x14ac:dyDescent="0.25">
      <c r="A561" s="31" t="s">
        <v>1573</v>
      </c>
      <c r="B561" s="43" t="s">
        <v>724</v>
      </c>
      <c r="C561" s="36">
        <v>505924.2</v>
      </c>
      <c r="D561" s="36"/>
      <c r="E561" s="1" t="str">
        <f t="shared" si="32"/>
        <v/>
      </c>
      <c r="F561" s="36">
        <v>680499.52009000001</v>
      </c>
      <c r="G561" s="1" t="str">
        <f t="shared" si="33"/>
        <v/>
      </c>
      <c r="H561" s="36">
        <v>505924.2</v>
      </c>
      <c r="I561" s="36"/>
      <c r="J561" s="1" t="str">
        <f t="shared" si="34"/>
        <v/>
      </c>
      <c r="K561" s="36">
        <v>680499.52009000001</v>
      </c>
      <c r="L561" s="1" t="str">
        <f t="shared" si="35"/>
        <v/>
      </c>
      <c r="M561" s="23"/>
    </row>
    <row r="562" spans="1:13" ht="30" x14ac:dyDescent="0.25">
      <c r="A562" s="31" t="s">
        <v>1574</v>
      </c>
      <c r="B562" s="43" t="s">
        <v>725</v>
      </c>
      <c r="C562" s="36">
        <v>598552.69999999995</v>
      </c>
      <c r="D562" s="36"/>
      <c r="E562" s="1" t="str">
        <f t="shared" si="32"/>
        <v/>
      </c>
      <c r="F562" s="36"/>
      <c r="G562" s="1" t="str">
        <f t="shared" si="33"/>
        <v xml:space="preserve"> </v>
      </c>
      <c r="H562" s="36">
        <v>598552.69999999995</v>
      </c>
      <c r="I562" s="36"/>
      <c r="J562" s="1" t="str">
        <f t="shared" si="34"/>
        <v/>
      </c>
      <c r="K562" s="36"/>
      <c r="L562" s="1" t="str">
        <f t="shared" si="35"/>
        <v xml:space="preserve"> </v>
      </c>
      <c r="M562" s="23"/>
    </row>
    <row r="563" spans="1:13" ht="30" x14ac:dyDescent="0.25">
      <c r="A563" s="31" t="s">
        <v>1575</v>
      </c>
      <c r="B563" s="43" t="s">
        <v>726</v>
      </c>
      <c r="C563" s="36">
        <v>598552.69999999995</v>
      </c>
      <c r="D563" s="36"/>
      <c r="E563" s="1" t="str">
        <f t="shared" si="32"/>
        <v/>
      </c>
      <c r="F563" s="36"/>
      <c r="G563" s="1" t="str">
        <f t="shared" si="33"/>
        <v xml:space="preserve"> </v>
      </c>
      <c r="H563" s="36">
        <v>598552.69999999995</v>
      </c>
      <c r="I563" s="36"/>
      <c r="J563" s="1" t="str">
        <f t="shared" si="34"/>
        <v/>
      </c>
      <c r="K563" s="36"/>
      <c r="L563" s="1" t="str">
        <f t="shared" si="35"/>
        <v xml:space="preserve"> </v>
      </c>
      <c r="M563" s="23"/>
    </row>
    <row r="564" spans="1:13" ht="45" x14ac:dyDescent="0.25">
      <c r="A564" s="31" t="s">
        <v>1576</v>
      </c>
      <c r="B564" s="43" t="s">
        <v>727</v>
      </c>
      <c r="C564" s="36">
        <v>18704.7</v>
      </c>
      <c r="D564" s="36">
        <v>9352.35</v>
      </c>
      <c r="E564" s="1">
        <f t="shared" si="32"/>
        <v>50</v>
      </c>
      <c r="F564" s="36">
        <v>7347.15</v>
      </c>
      <c r="G564" s="1">
        <f t="shared" si="33"/>
        <v>127.29221534880872</v>
      </c>
      <c r="H564" s="36">
        <v>18704.7</v>
      </c>
      <c r="I564" s="36">
        <v>9352.35</v>
      </c>
      <c r="J564" s="1">
        <f t="shared" si="34"/>
        <v>50</v>
      </c>
      <c r="K564" s="36">
        <v>7347.15</v>
      </c>
      <c r="L564" s="1">
        <f t="shared" si="35"/>
        <v>127.29221534880872</v>
      </c>
      <c r="M564" s="23">
        <v>9352.35</v>
      </c>
    </row>
    <row r="565" spans="1:13" ht="60" x14ac:dyDescent="0.25">
      <c r="A565" s="31" t="s">
        <v>1577</v>
      </c>
      <c r="B565" s="43" t="s">
        <v>728</v>
      </c>
      <c r="C565" s="36">
        <v>18704.7</v>
      </c>
      <c r="D565" s="36">
        <v>9352.35</v>
      </c>
      <c r="E565" s="1">
        <f t="shared" si="32"/>
        <v>50</v>
      </c>
      <c r="F565" s="36">
        <v>7347.15</v>
      </c>
      <c r="G565" s="1">
        <f t="shared" si="33"/>
        <v>127.29221534880872</v>
      </c>
      <c r="H565" s="36">
        <v>18704.7</v>
      </c>
      <c r="I565" s="36">
        <v>9352.35</v>
      </c>
      <c r="J565" s="1">
        <f t="shared" si="34"/>
        <v>50</v>
      </c>
      <c r="K565" s="36">
        <v>7347.15</v>
      </c>
      <c r="L565" s="1">
        <f t="shared" si="35"/>
        <v>127.29221534880872</v>
      </c>
      <c r="M565" s="23">
        <v>9352.35</v>
      </c>
    </row>
    <row r="566" spans="1:13" ht="45" x14ac:dyDescent="0.25">
      <c r="A566" s="31" t="s">
        <v>1578</v>
      </c>
      <c r="B566" s="43" t="s">
        <v>729</v>
      </c>
      <c r="C566" s="36">
        <v>40312.800000000003</v>
      </c>
      <c r="D566" s="36">
        <v>10078.20012</v>
      </c>
      <c r="E566" s="1">
        <f t="shared" si="32"/>
        <v>25.000000297672198</v>
      </c>
      <c r="F566" s="36">
        <v>12044.05005</v>
      </c>
      <c r="G566" s="1">
        <f t="shared" si="33"/>
        <v>83.67783327170747</v>
      </c>
      <c r="H566" s="36">
        <v>40312.800000000003</v>
      </c>
      <c r="I566" s="36">
        <v>10078.20012</v>
      </c>
      <c r="J566" s="1">
        <f t="shared" si="34"/>
        <v>25.000000297672198</v>
      </c>
      <c r="K566" s="36">
        <v>12044.05005</v>
      </c>
      <c r="L566" s="1">
        <f t="shared" si="35"/>
        <v>83.67783327170747</v>
      </c>
      <c r="M566" s="23">
        <v>3359.4000399999995</v>
      </c>
    </row>
    <row r="567" spans="1:13" ht="30" x14ac:dyDescent="0.25">
      <c r="A567" s="31" t="s">
        <v>1579</v>
      </c>
      <c r="B567" s="43" t="s">
        <v>730</v>
      </c>
      <c r="C567" s="36">
        <v>171736</v>
      </c>
      <c r="D567" s="36">
        <v>24091.365300000001</v>
      </c>
      <c r="E567" s="1">
        <f t="shared" si="32"/>
        <v>14.028139295197281</v>
      </c>
      <c r="F567" s="36">
        <v>34809.398229999999</v>
      </c>
      <c r="G567" s="1">
        <f t="shared" si="33"/>
        <v>69.209370241962958</v>
      </c>
      <c r="H567" s="36">
        <v>171736</v>
      </c>
      <c r="I567" s="36">
        <v>24091.365300000001</v>
      </c>
      <c r="J567" s="1">
        <f t="shared" si="34"/>
        <v>14.028139295197281</v>
      </c>
      <c r="K567" s="36">
        <v>34809.398229999999</v>
      </c>
      <c r="L567" s="1">
        <f t="shared" si="35"/>
        <v>69.209370241962958</v>
      </c>
      <c r="M567" s="23">
        <v>11252.500340000001</v>
      </c>
    </row>
    <row r="568" spans="1:13" ht="45" x14ac:dyDescent="0.25">
      <c r="A568" s="31" t="s">
        <v>1580</v>
      </c>
      <c r="B568" s="43" t="s">
        <v>731</v>
      </c>
      <c r="C568" s="36">
        <v>30827.4</v>
      </c>
      <c r="D568" s="36"/>
      <c r="E568" s="1" t="str">
        <f t="shared" si="32"/>
        <v/>
      </c>
      <c r="F568" s="36"/>
      <c r="G568" s="1" t="str">
        <f t="shared" si="33"/>
        <v xml:space="preserve"> </v>
      </c>
      <c r="H568" s="36">
        <v>30827.4</v>
      </c>
      <c r="I568" s="36"/>
      <c r="J568" s="1" t="str">
        <f t="shared" si="34"/>
        <v/>
      </c>
      <c r="K568" s="36"/>
      <c r="L568" s="1" t="str">
        <f t="shared" si="35"/>
        <v xml:space="preserve"> </v>
      </c>
      <c r="M568" s="23"/>
    </row>
    <row r="569" spans="1:13" ht="45" x14ac:dyDescent="0.25">
      <c r="A569" s="31" t="s">
        <v>1581</v>
      </c>
      <c r="B569" s="43" t="s">
        <v>732</v>
      </c>
      <c r="C569" s="36">
        <v>30827.4</v>
      </c>
      <c r="D569" s="36"/>
      <c r="E569" s="1" t="str">
        <f t="shared" si="32"/>
        <v/>
      </c>
      <c r="F569" s="36"/>
      <c r="G569" s="1" t="str">
        <f t="shared" si="33"/>
        <v xml:space="preserve"> </v>
      </c>
      <c r="H569" s="36">
        <v>30827.4</v>
      </c>
      <c r="I569" s="36"/>
      <c r="J569" s="1" t="str">
        <f t="shared" si="34"/>
        <v/>
      </c>
      <c r="K569" s="36"/>
      <c r="L569" s="1" t="str">
        <f t="shared" si="35"/>
        <v xml:space="preserve"> </v>
      </c>
      <c r="M569" s="23"/>
    </row>
    <row r="570" spans="1:13" ht="30" x14ac:dyDescent="0.25">
      <c r="A570" s="31" t="s">
        <v>1582</v>
      </c>
      <c r="B570" s="43" t="s">
        <v>733</v>
      </c>
      <c r="C570" s="36">
        <v>168388.8</v>
      </c>
      <c r="D570" s="36"/>
      <c r="E570" s="1" t="str">
        <f t="shared" si="32"/>
        <v/>
      </c>
      <c r="F570" s="36"/>
      <c r="G570" s="1" t="str">
        <f t="shared" si="33"/>
        <v xml:space="preserve"> </v>
      </c>
      <c r="H570" s="36">
        <v>168388.8</v>
      </c>
      <c r="I570" s="36"/>
      <c r="J570" s="1" t="str">
        <f t="shared" si="34"/>
        <v/>
      </c>
      <c r="K570" s="36"/>
      <c r="L570" s="1" t="str">
        <f t="shared" si="35"/>
        <v xml:space="preserve"> </v>
      </c>
      <c r="M570" s="23"/>
    </row>
    <row r="571" spans="1:13" ht="45" x14ac:dyDescent="0.25">
      <c r="A571" s="31" t="s">
        <v>1583</v>
      </c>
      <c r="B571" s="43" t="s">
        <v>734</v>
      </c>
      <c r="C571" s="36">
        <v>168388.8</v>
      </c>
      <c r="D571" s="36"/>
      <c r="E571" s="1" t="str">
        <f t="shared" si="32"/>
        <v/>
      </c>
      <c r="F571" s="36"/>
      <c r="G571" s="1" t="str">
        <f t="shared" si="33"/>
        <v xml:space="preserve"> </v>
      </c>
      <c r="H571" s="36">
        <v>168388.8</v>
      </c>
      <c r="I571" s="36"/>
      <c r="J571" s="1" t="str">
        <f t="shared" si="34"/>
        <v/>
      </c>
      <c r="K571" s="36"/>
      <c r="L571" s="1" t="str">
        <f t="shared" si="35"/>
        <v xml:space="preserve"> </v>
      </c>
      <c r="M571" s="23"/>
    </row>
    <row r="572" spans="1:13" ht="30" x14ac:dyDescent="0.25">
      <c r="A572" s="31" t="s">
        <v>1584</v>
      </c>
      <c r="B572" s="43" t="s">
        <v>735</v>
      </c>
      <c r="C572" s="36"/>
      <c r="D572" s="36"/>
      <c r="E572" s="1" t="str">
        <f t="shared" si="32"/>
        <v xml:space="preserve"> </v>
      </c>
      <c r="F572" s="36">
        <v>1083.6777099999999</v>
      </c>
      <c r="G572" s="1" t="str">
        <f t="shared" si="33"/>
        <v/>
      </c>
      <c r="H572" s="36"/>
      <c r="I572" s="36"/>
      <c r="J572" s="1" t="str">
        <f t="shared" si="34"/>
        <v xml:space="preserve"> </v>
      </c>
      <c r="K572" s="36">
        <v>1083.6777099999999</v>
      </c>
      <c r="L572" s="1" t="str">
        <f t="shared" si="35"/>
        <v/>
      </c>
      <c r="M572" s="23"/>
    </row>
    <row r="573" spans="1:13" ht="30" x14ac:dyDescent="0.25">
      <c r="A573" s="31" t="s">
        <v>1585</v>
      </c>
      <c r="B573" s="43" t="s">
        <v>736</v>
      </c>
      <c r="C573" s="36"/>
      <c r="D573" s="36"/>
      <c r="E573" s="1" t="str">
        <f t="shared" si="32"/>
        <v xml:space="preserve"> </v>
      </c>
      <c r="F573" s="36">
        <v>1083.6777099999999</v>
      </c>
      <c r="G573" s="1" t="str">
        <f t="shared" si="33"/>
        <v/>
      </c>
      <c r="H573" s="36"/>
      <c r="I573" s="36"/>
      <c r="J573" s="1" t="str">
        <f t="shared" si="34"/>
        <v xml:space="preserve"> </v>
      </c>
      <c r="K573" s="36">
        <v>1083.6777099999999</v>
      </c>
      <c r="L573" s="1" t="str">
        <f t="shared" si="35"/>
        <v/>
      </c>
      <c r="M573" s="23"/>
    </row>
    <row r="574" spans="1:13" ht="30" x14ac:dyDescent="0.25">
      <c r="A574" s="31" t="s">
        <v>1586</v>
      </c>
      <c r="B574" s="43" t="s">
        <v>737</v>
      </c>
      <c r="C574" s="36">
        <v>138554.79999999999</v>
      </c>
      <c r="D574" s="36"/>
      <c r="E574" s="1" t="str">
        <f t="shared" si="32"/>
        <v/>
      </c>
      <c r="F574" s="36"/>
      <c r="G574" s="1" t="str">
        <f t="shared" si="33"/>
        <v xml:space="preserve"> </v>
      </c>
      <c r="H574" s="36">
        <v>138554.79999999999</v>
      </c>
      <c r="I574" s="36"/>
      <c r="J574" s="1" t="str">
        <f t="shared" si="34"/>
        <v/>
      </c>
      <c r="K574" s="36"/>
      <c r="L574" s="1" t="str">
        <f t="shared" si="35"/>
        <v xml:space="preserve"> </v>
      </c>
      <c r="M574" s="23"/>
    </row>
    <row r="575" spans="1:13" ht="30" x14ac:dyDescent="0.25">
      <c r="A575" s="31" t="s">
        <v>1587</v>
      </c>
      <c r="B575" s="43" t="s">
        <v>738</v>
      </c>
      <c r="C575" s="36">
        <v>138554.79999999999</v>
      </c>
      <c r="D575" s="36"/>
      <c r="E575" s="1" t="str">
        <f t="shared" si="32"/>
        <v/>
      </c>
      <c r="F575" s="36"/>
      <c r="G575" s="1" t="str">
        <f t="shared" si="33"/>
        <v xml:space="preserve"> </v>
      </c>
      <c r="H575" s="36">
        <v>138554.79999999999</v>
      </c>
      <c r="I575" s="36"/>
      <c r="J575" s="1" t="str">
        <f t="shared" si="34"/>
        <v/>
      </c>
      <c r="K575" s="36"/>
      <c r="L575" s="1" t="str">
        <f t="shared" si="35"/>
        <v xml:space="preserve"> </v>
      </c>
      <c r="M575" s="23"/>
    </row>
    <row r="576" spans="1:13" ht="30" x14ac:dyDescent="0.25">
      <c r="A576" s="31" t="s">
        <v>1588</v>
      </c>
      <c r="B576" s="43" t="s">
        <v>739</v>
      </c>
      <c r="C576" s="36">
        <v>1374771.6</v>
      </c>
      <c r="D576" s="36">
        <v>57307.091200000003</v>
      </c>
      <c r="E576" s="1">
        <f t="shared" si="32"/>
        <v>4.1684808734774554</v>
      </c>
      <c r="F576" s="36">
        <v>257890.84088</v>
      </c>
      <c r="G576" s="1">
        <f t="shared" si="33"/>
        <v>22.221452690778477</v>
      </c>
      <c r="H576" s="36">
        <v>1374771.6</v>
      </c>
      <c r="I576" s="36">
        <v>57307.091200000003</v>
      </c>
      <c r="J576" s="1">
        <f t="shared" si="34"/>
        <v>4.1684808734774554</v>
      </c>
      <c r="K576" s="36">
        <v>257890.84088</v>
      </c>
      <c r="L576" s="1">
        <f t="shared" si="35"/>
        <v>22.221452690778477</v>
      </c>
      <c r="M576" s="23">
        <v>57307.091200000003</v>
      </c>
    </row>
    <row r="577" spans="1:13" ht="45" x14ac:dyDescent="0.25">
      <c r="A577" s="31" t="s">
        <v>1589</v>
      </c>
      <c r="B577" s="43" t="s">
        <v>740</v>
      </c>
      <c r="C577" s="36">
        <v>1374771.6</v>
      </c>
      <c r="D577" s="36">
        <v>57307.091200000003</v>
      </c>
      <c r="E577" s="1">
        <f t="shared" si="32"/>
        <v>4.1684808734774554</v>
      </c>
      <c r="F577" s="36">
        <v>257890.84088</v>
      </c>
      <c r="G577" s="1">
        <f t="shared" si="33"/>
        <v>22.221452690778477</v>
      </c>
      <c r="H577" s="36">
        <v>1374771.6</v>
      </c>
      <c r="I577" s="36">
        <v>57307.091200000003</v>
      </c>
      <c r="J577" s="1">
        <f t="shared" si="34"/>
        <v>4.1684808734774554</v>
      </c>
      <c r="K577" s="36">
        <v>257890.84088</v>
      </c>
      <c r="L577" s="1">
        <f t="shared" si="35"/>
        <v>22.221452690778477</v>
      </c>
      <c r="M577" s="23">
        <v>57307.091200000003</v>
      </c>
    </row>
    <row r="578" spans="1:13" ht="30" x14ac:dyDescent="0.25">
      <c r="A578" s="31" t="s">
        <v>1590</v>
      </c>
      <c r="B578" s="43" t="s">
        <v>741</v>
      </c>
      <c r="C578" s="36"/>
      <c r="D578" s="36"/>
      <c r="E578" s="1" t="str">
        <f t="shared" si="32"/>
        <v xml:space="preserve"> </v>
      </c>
      <c r="F578" s="36">
        <v>24.736969999999999</v>
      </c>
      <c r="G578" s="1" t="str">
        <f t="shared" si="33"/>
        <v/>
      </c>
      <c r="H578" s="36"/>
      <c r="I578" s="36"/>
      <c r="J578" s="1" t="str">
        <f t="shared" si="34"/>
        <v xml:space="preserve"> </v>
      </c>
      <c r="K578" s="36">
        <v>24.736969999999999</v>
      </c>
      <c r="L578" s="1" t="str">
        <f t="shared" si="35"/>
        <v/>
      </c>
      <c r="M578" s="23"/>
    </row>
    <row r="579" spans="1:13" ht="30" x14ac:dyDescent="0.25">
      <c r="A579" s="31" t="s">
        <v>1591</v>
      </c>
      <c r="B579" s="43" t="s">
        <v>742</v>
      </c>
      <c r="C579" s="36"/>
      <c r="D579" s="36"/>
      <c r="E579" s="1" t="str">
        <f t="shared" si="32"/>
        <v xml:space="preserve"> </v>
      </c>
      <c r="F579" s="36">
        <v>24.736969999999999</v>
      </c>
      <c r="G579" s="1" t="str">
        <f t="shared" si="33"/>
        <v/>
      </c>
      <c r="H579" s="36"/>
      <c r="I579" s="36"/>
      <c r="J579" s="1" t="str">
        <f t="shared" si="34"/>
        <v xml:space="preserve"> </v>
      </c>
      <c r="K579" s="36">
        <v>24.736969999999999</v>
      </c>
      <c r="L579" s="1" t="str">
        <f t="shared" si="35"/>
        <v/>
      </c>
      <c r="M579" s="23"/>
    </row>
    <row r="580" spans="1:13" ht="30" x14ac:dyDescent="0.25">
      <c r="A580" s="31" t="s">
        <v>1592</v>
      </c>
      <c r="B580" s="43" t="s">
        <v>743</v>
      </c>
      <c r="C580" s="36">
        <v>4476.2</v>
      </c>
      <c r="D580" s="36">
        <v>4232.5811100000001</v>
      </c>
      <c r="E580" s="1">
        <f t="shared" si="32"/>
        <v>94.557461909655515</v>
      </c>
      <c r="F580" s="36">
        <v>957.08132000000001</v>
      </c>
      <c r="G580" s="1" t="str">
        <f t="shared" si="33"/>
        <v>свыше 200</v>
      </c>
      <c r="H580" s="36">
        <v>4476.2</v>
      </c>
      <c r="I580" s="36">
        <v>4232.5811100000001</v>
      </c>
      <c r="J580" s="1">
        <f t="shared" si="34"/>
        <v>94.557461909655515</v>
      </c>
      <c r="K580" s="36">
        <v>957.08132000000001</v>
      </c>
      <c r="L580" s="1" t="str">
        <f t="shared" si="35"/>
        <v>свыше 200</v>
      </c>
      <c r="M580" s="23">
        <v>1410.5000199999999</v>
      </c>
    </row>
    <row r="581" spans="1:13" ht="30" x14ac:dyDescent="0.25">
      <c r="A581" s="31" t="s">
        <v>1593</v>
      </c>
      <c r="B581" s="43" t="s">
        <v>744</v>
      </c>
      <c r="C581" s="36"/>
      <c r="D581" s="36"/>
      <c r="E581" s="1" t="str">
        <f t="shared" si="32"/>
        <v xml:space="preserve"> </v>
      </c>
      <c r="F581" s="36">
        <v>7191.3</v>
      </c>
      <c r="G581" s="1" t="str">
        <f t="shared" si="33"/>
        <v/>
      </c>
      <c r="H581" s="36"/>
      <c r="I581" s="36"/>
      <c r="J581" s="1" t="str">
        <f t="shared" si="34"/>
        <v xml:space="preserve"> </v>
      </c>
      <c r="K581" s="36">
        <v>7191.3</v>
      </c>
      <c r="L581" s="1" t="str">
        <f t="shared" si="35"/>
        <v/>
      </c>
      <c r="M581" s="23"/>
    </row>
    <row r="582" spans="1:13" ht="45" x14ac:dyDescent="0.25">
      <c r="A582" s="31" t="s">
        <v>1594</v>
      </c>
      <c r="B582" s="43" t="s">
        <v>745</v>
      </c>
      <c r="C582" s="36"/>
      <c r="D582" s="36"/>
      <c r="E582" s="1" t="str">
        <f t="shared" ref="E582:E645" si="36">IF(C582=0," ",IF(D582/C582*100&gt;200,"свыше 200",IF(D582/C582&gt;0,D582/C582*100,"")))</f>
        <v xml:space="preserve"> </v>
      </c>
      <c r="F582" s="36">
        <v>7191.3</v>
      </c>
      <c r="G582" s="1" t="str">
        <f t="shared" ref="G582:G645" si="37">IF(F582=0," ",IF(D582/F582*100&gt;200,"свыше 200",IF(D582/F582&gt;0,D582/F582*100,"")))</f>
        <v/>
      </c>
      <c r="H582" s="36"/>
      <c r="I582" s="36"/>
      <c r="J582" s="1" t="str">
        <f t="shared" si="34"/>
        <v xml:space="preserve"> </v>
      </c>
      <c r="K582" s="36">
        <v>7191.3</v>
      </c>
      <c r="L582" s="1" t="str">
        <f t="shared" si="35"/>
        <v/>
      </c>
      <c r="M582" s="23"/>
    </row>
    <row r="583" spans="1:13" ht="30" x14ac:dyDescent="0.25">
      <c r="A583" s="31" t="s">
        <v>1595</v>
      </c>
      <c r="B583" s="43" t="s">
        <v>746</v>
      </c>
      <c r="C583" s="36">
        <v>12207.4</v>
      </c>
      <c r="D583" s="36">
        <v>3047.9513000000002</v>
      </c>
      <c r="E583" s="1">
        <f t="shared" si="36"/>
        <v>24.968062814358504</v>
      </c>
      <c r="F583" s="36">
        <v>2185.5</v>
      </c>
      <c r="G583" s="1">
        <f t="shared" si="37"/>
        <v>139.46242507435372</v>
      </c>
      <c r="H583" s="36">
        <v>12207.4</v>
      </c>
      <c r="I583" s="36">
        <v>3047.9513000000002</v>
      </c>
      <c r="J583" s="1">
        <f t="shared" ref="J583:J646" si="38">IF(H583=0," ",IF(I583/H583*100&gt;200,"свыше 200",IF(I583/H583&gt;0,I583/H583*100,"")))</f>
        <v>24.968062814358504</v>
      </c>
      <c r="K583" s="36">
        <v>2185.5</v>
      </c>
      <c r="L583" s="1">
        <f t="shared" ref="L583:L646" si="39">IF(K583=0," ",IF(I583/K583*100&gt;200,"свыше 200",IF(I583/K583&gt;0,I583/K583*100,"")))</f>
        <v>139.46242507435372</v>
      </c>
      <c r="M583" s="23">
        <v>3047.9513000000002</v>
      </c>
    </row>
    <row r="584" spans="1:13" ht="30" x14ac:dyDescent="0.25">
      <c r="A584" s="31" t="s">
        <v>1596</v>
      </c>
      <c r="B584" s="43" t="s">
        <v>747</v>
      </c>
      <c r="C584" s="36">
        <v>12207.4</v>
      </c>
      <c r="D584" s="36">
        <v>3047.9513000000002</v>
      </c>
      <c r="E584" s="1">
        <f t="shared" si="36"/>
        <v>24.968062814358504</v>
      </c>
      <c r="F584" s="36">
        <v>2185.5</v>
      </c>
      <c r="G584" s="1">
        <f t="shared" si="37"/>
        <v>139.46242507435372</v>
      </c>
      <c r="H584" s="36">
        <v>12207.4</v>
      </c>
      <c r="I584" s="36">
        <v>3047.9513000000002</v>
      </c>
      <c r="J584" s="1">
        <f t="shared" si="38"/>
        <v>24.968062814358504</v>
      </c>
      <c r="K584" s="36">
        <v>2185.5</v>
      </c>
      <c r="L584" s="1">
        <f t="shared" si="39"/>
        <v>139.46242507435372</v>
      </c>
      <c r="M584" s="23">
        <v>3047.9513000000002</v>
      </c>
    </row>
    <row r="585" spans="1:13" ht="30" x14ac:dyDescent="0.25">
      <c r="A585" s="31" t="s">
        <v>1597</v>
      </c>
      <c r="B585" s="43" t="s">
        <v>748</v>
      </c>
      <c r="C585" s="36">
        <v>244.1</v>
      </c>
      <c r="D585" s="36"/>
      <c r="E585" s="1" t="str">
        <f t="shared" si="36"/>
        <v/>
      </c>
      <c r="F585" s="36"/>
      <c r="G585" s="1" t="str">
        <f t="shared" si="37"/>
        <v xml:space="preserve"> </v>
      </c>
      <c r="H585" s="36">
        <v>244.1</v>
      </c>
      <c r="I585" s="36"/>
      <c r="J585" s="1" t="str">
        <f t="shared" si="38"/>
        <v/>
      </c>
      <c r="K585" s="36"/>
      <c r="L585" s="1" t="str">
        <f t="shared" si="39"/>
        <v xml:space="preserve"> </v>
      </c>
      <c r="M585" s="23"/>
    </row>
    <row r="586" spans="1:13" ht="45" x14ac:dyDescent="0.25">
      <c r="A586" s="31" t="s">
        <v>1598</v>
      </c>
      <c r="B586" s="43" t="s">
        <v>749</v>
      </c>
      <c r="C586" s="36">
        <v>244.1</v>
      </c>
      <c r="D586" s="36"/>
      <c r="E586" s="1" t="str">
        <f t="shared" si="36"/>
        <v/>
      </c>
      <c r="F586" s="36"/>
      <c r="G586" s="1" t="str">
        <f t="shared" si="37"/>
        <v xml:space="preserve"> </v>
      </c>
      <c r="H586" s="36">
        <v>244.1</v>
      </c>
      <c r="I586" s="36"/>
      <c r="J586" s="1" t="str">
        <f t="shared" si="38"/>
        <v/>
      </c>
      <c r="K586" s="36"/>
      <c r="L586" s="1" t="str">
        <f t="shared" si="39"/>
        <v xml:space="preserve"> </v>
      </c>
      <c r="M586" s="23"/>
    </row>
    <row r="587" spans="1:13" ht="30" x14ac:dyDescent="0.25">
      <c r="A587" s="31" t="s">
        <v>1599</v>
      </c>
      <c r="B587" s="43" t="s">
        <v>750</v>
      </c>
      <c r="C587" s="36"/>
      <c r="D587" s="36"/>
      <c r="E587" s="1" t="str">
        <f t="shared" si="36"/>
        <v xml:space="preserve"> </v>
      </c>
      <c r="F587" s="36">
        <v>4800</v>
      </c>
      <c r="G587" s="1" t="str">
        <f t="shared" si="37"/>
        <v/>
      </c>
      <c r="H587" s="36"/>
      <c r="I587" s="36"/>
      <c r="J587" s="1" t="str">
        <f t="shared" si="38"/>
        <v xml:space="preserve"> </v>
      </c>
      <c r="K587" s="36">
        <v>4800</v>
      </c>
      <c r="L587" s="1" t="str">
        <f t="shared" si="39"/>
        <v/>
      </c>
      <c r="M587" s="23"/>
    </row>
    <row r="588" spans="1:13" ht="30" x14ac:dyDescent="0.25">
      <c r="A588" s="31" t="s">
        <v>1600</v>
      </c>
      <c r="B588" s="43" t="s">
        <v>751</v>
      </c>
      <c r="C588" s="36"/>
      <c r="D588" s="36"/>
      <c r="E588" s="1" t="str">
        <f t="shared" si="36"/>
        <v xml:space="preserve"> </v>
      </c>
      <c r="F588" s="36">
        <v>4800</v>
      </c>
      <c r="G588" s="1" t="str">
        <f t="shared" si="37"/>
        <v/>
      </c>
      <c r="H588" s="36"/>
      <c r="I588" s="36"/>
      <c r="J588" s="1" t="str">
        <f t="shared" si="38"/>
        <v xml:space="preserve"> </v>
      </c>
      <c r="K588" s="36">
        <v>4800</v>
      </c>
      <c r="L588" s="1" t="str">
        <f t="shared" si="39"/>
        <v/>
      </c>
      <c r="M588" s="23"/>
    </row>
    <row r="589" spans="1:13" ht="30" x14ac:dyDescent="0.25">
      <c r="A589" s="31" t="s">
        <v>1601</v>
      </c>
      <c r="B589" s="43" t="s">
        <v>752</v>
      </c>
      <c r="C589" s="36">
        <v>18972</v>
      </c>
      <c r="D589" s="36">
        <v>16846.22106</v>
      </c>
      <c r="E589" s="1">
        <f t="shared" si="36"/>
        <v>88.795177419354843</v>
      </c>
      <c r="F589" s="36">
        <v>17266.863679999999</v>
      </c>
      <c r="G589" s="1">
        <f t="shared" si="37"/>
        <v>97.563873626411819</v>
      </c>
      <c r="H589" s="36">
        <v>18972</v>
      </c>
      <c r="I589" s="36">
        <v>16846.22106</v>
      </c>
      <c r="J589" s="1">
        <f t="shared" si="38"/>
        <v>88.795177419354843</v>
      </c>
      <c r="K589" s="36">
        <v>17266.863679999999</v>
      </c>
      <c r="L589" s="1">
        <f t="shared" si="39"/>
        <v>97.563873626411819</v>
      </c>
      <c r="M589" s="23">
        <v>16846.22106</v>
      </c>
    </row>
    <row r="590" spans="1:13" ht="30" x14ac:dyDescent="0.25">
      <c r="A590" s="31" t="s">
        <v>1602</v>
      </c>
      <c r="B590" s="43" t="s">
        <v>753</v>
      </c>
      <c r="C590" s="36">
        <v>18972</v>
      </c>
      <c r="D590" s="36">
        <v>16846.22106</v>
      </c>
      <c r="E590" s="1">
        <f t="shared" si="36"/>
        <v>88.795177419354843</v>
      </c>
      <c r="F590" s="36">
        <v>17266.863679999999</v>
      </c>
      <c r="G590" s="1">
        <f t="shared" si="37"/>
        <v>97.563873626411819</v>
      </c>
      <c r="H590" s="36">
        <v>18972</v>
      </c>
      <c r="I590" s="36">
        <v>16846.22106</v>
      </c>
      <c r="J590" s="1">
        <f t="shared" si="38"/>
        <v>88.795177419354843</v>
      </c>
      <c r="K590" s="36">
        <v>17266.863679999999</v>
      </c>
      <c r="L590" s="1">
        <f t="shared" si="39"/>
        <v>97.563873626411819</v>
      </c>
      <c r="M590" s="23">
        <v>16846.22106</v>
      </c>
    </row>
    <row r="591" spans="1:13" ht="30" x14ac:dyDescent="0.25">
      <c r="A591" s="31" t="s">
        <v>1603</v>
      </c>
      <c r="B591" s="43" t="s">
        <v>754</v>
      </c>
      <c r="C591" s="36">
        <v>250444.2</v>
      </c>
      <c r="D591" s="36">
        <v>147911.92864999999</v>
      </c>
      <c r="E591" s="1">
        <f t="shared" si="36"/>
        <v>59.059833947042883</v>
      </c>
      <c r="F591" s="36"/>
      <c r="G591" s="1" t="str">
        <f t="shared" si="37"/>
        <v xml:space="preserve"> </v>
      </c>
      <c r="H591" s="36">
        <v>250444.2</v>
      </c>
      <c r="I591" s="36">
        <v>147911.92864999999</v>
      </c>
      <c r="J591" s="1">
        <f t="shared" si="38"/>
        <v>59.059833947042883</v>
      </c>
      <c r="K591" s="36"/>
      <c r="L591" s="1" t="str">
        <f t="shared" si="39"/>
        <v xml:space="preserve"> </v>
      </c>
      <c r="M591" s="23">
        <v>147911.92864999999</v>
      </c>
    </row>
    <row r="592" spans="1:13" ht="30" x14ac:dyDescent="0.25">
      <c r="A592" s="31" t="s">
        <v>1603</v>
      </c>
      <c r="B592" s="43" t="s">
        <v>755</v>
      </c>
      <c r="C592" s="36"/>
      <c r="D592" s="36"/>
      <c r="E592" s="1" t="str">
        <f t="shared" si="36"/>
        <v xml:space="preserve"> </v>
      </c>
      <c r="F592" s="36">
        <v>110606.30003</v>
      </c>
      <c r="G592" s="1" t="str">
        <f t="shared" si="37"/>
        <v/>
      </c>
      <c r="H592" s="36"/>
      <c r="I592" s="36"/>
      <c r="J592" s="1" t="str">
        <f t="shared" si="38"/>
        <v xml:space="preserve"> </v>
      </c>
      <c r="K592" s="36">
        <v>110606.30003</v>
      </c>
      <c r="L592" s="1" t="str">
        <f t="shared" si="39"/>
        <v/>
      </c>
      <c r="M592" s="23"/>
    </row>
    <row r="593" spans="1:13" ht="30" x14ac:dyDescent="0.25">
      <c r="A593" s="31" t="s">
        <v>1604</v>
      </c>
      <c r="B593" s="43" t="s">
        <v>756</v>
      </c>
      <c r="C593" s="36">
        <v>250444.2</v>
      </c>
      <c r="D593" s="36">
        <v>147911.92864999999</v>
      </c>
      <c r="E593" s="1">
        <f t="shared" si="36"/>
        <v>59.059833947042883</v>
      </c>
      <c r="F593" s="36"/>
      <c r="G593" s="1" t="str">
        <f t="shared" si="37"/>
        <v xml:space="preserve"> </v>
      </c>
      <c r="H593" s="36">
        <v>250444.2</v>
      </c>
      <c r="I593" s="36">
        <v>147911.92864999999</v>
      </c>
      <c r="J593" s="1">
        <f t="shared" si="38"/>
        <v>59.059833947042883</v>
      </c>
      <c r="K593" s="36"/>
      <c r="L593" s="1" t="str">
        <f t="shared" si="39"/>
        <v xml:space="preserve"> </v>
      </c>
      <c r="M593" s="23">
        <v>147911.92864999999</v>
      </c>
    </row>
    <row r="594" spans="1:13" ht="30" x14ac:dyDescent="0.25">
      <c r="A594" s="31" t="s">
        <v>1604</v>
      </c>
      <c r="B594" s="43" t="s">
        <v>757</v>
      </c>
      <c r="C594" s="36"/>
      <c r="D594" s="36"/>
      <c r="E594" s="1" t="str">
        <f t="shared" si="36"/>
        <v xml:space="preserve"> </v>
      </c>
      <c r="F594" s="36">
        <v>110606.30003</v>
      </c>
      <c r="G594" s="1" t="str">
        <f t="shared" si="37"/>
        <v/>
      </c>
      <c r="H594" s="36"/>
      <c r="I594" s="36"/>
      <c r="J594" s="1" t="str">
        <f t="shared" si="38"/>
        <v xml:space="preserve"> </v>
      </c>
      <c r="K594" s="36">
        <v>110606.30003</v>
      </c>
      <c r="L594" s="1" t="str">
        <f t="shared" si="39"/>
        <v/>
      </c>
      <c r="M594" s="23"/>
    </row>
    <row r="595" spans="1:13" ht="30" x14ac:dyDescent="0.25">
      <c r="A595" s="31" t="s">
        <v>1605</v>
      </c>
      <c r="B595" s="43" t="s">
        <v>758</v>
      </c>
      <c r="C595" s="36">
        <v>119571</v>
      </c>
      <c r="D595" s="36">
        <v>28505.626090000002</v>
      </c>
      <c r="E595" s="1">
        <f t="shared" si="36"/>
        <v>23.83991610842094</v>
      </c>
      <c r="F595" s="36"/>
      <c r="G595" s="1" t="str">
        <f t="shared" si="37"/>
        <v xml:space="preserve"> </v>
      </c>
      <c r="H595" s="36">
        <v>119571</v>
      </c>
      <c r="I595" s="36">
        <v>28505.626090000002</v>
      </c>
      <c r="J595" s="1">
        <f t="shared" si="38"/>
        <v>23.83991610842094</v>
      </c>
      <c r="K595" s="36"/>
      <c r="L595" s="1" t="str">
        <f t="shared" si="39"/>
        <v xml:space="preserve"> </v>
      </c>
      <c r="M595" s="23"/>
    </row>
    <row r="596" spans="1:13" ht="30" x14ac:dyDescent="0.25">
      <c r="A596" s="31" t="s">
        <v>1605</v>
      </c>
      <c r="B596" s="43" t="s">
        <v>759</v>
      </c>
      <c r="C596" s="36"/>
      <c r="D596" s="36"/>
      <c r="E596" s="1" t="str">
        <f t="shared" si="36"/>
        <v xml:space="preserve"> </v>
      </c>
      <c r="F596" s="36"/>
      <c r="G596" s="1" t="str">
        <f t="shared" si="37"/>
        <v xml:space="preserve"> </v>
      </c>
      <c r="H596" s="36"/>
      <c r="I596" s="36"/>
      <c r="J596" s="1" t="str">
        <f t="shared" si="38"/>
        <v xml:space="preserve"> </v>
      </c>
      <c r="K596" s="36"/>
      <c r="L596" s="1" t="str">
        <f t="shared" si="39"/>
        <v xml:space="preserve"> </v>
      </c>
      <c r="M596" s="23"/>
    </row>
    <row r="597" spans="1:13" ht="30" x14ac:dyDescent="0.25">
      <c r="A597" s="31" t="s">
        <v>1606</v>
      </c>
      <c r="B597" s="43" t="s">
        <v>760</v>
      </c>
      <c r="C597" s="36">
        <v>119571</v>
      </c>
      <c r="D597" s="36">
        <v>28505.626090000002</v>
      </c>
      <c r="E597" s="1">
        <f t="shared" si="36"/>
        <v>23.83991610842094</v>
      </c>
      <c r="F597" s="36"/>
      <c r="G597" s="1" t="str">
        <f t="shared" si="37"/>
        <v xml:space="preserve"> </v>
      </c>
      <c r="H597" s="36">
        <v>119571</v>
      </c>
      <c r="I597" s="36">
        <v>28505.626090000002</v>
      </c>
      <c r="J597" s="1">
        <f t="shared" si="38"/>
        <v>23.83991610842094</v>
      </c>
      <c r="K597" s="36"/>
      <c r="L597" s="1" t="str">
        <f t="shared" si="39"/>
        <v xml:space="preserve"> </v>
      </c>
      <c r="M597" s="23"/>
    </row>
    <row r="598" spans="1:13" ht="30" x14ac:dyDescent="0.25">
      <c r="A598" s="31" t="s">
        <v>1606</v>
      </c>
      <c r="B598" s="43" t="s">
        <v>761</v>
      </c>
      <c r="C598" s="36"/>
      <c r="D598" s="36"/>
      <c r="E598" s="1" t="str">
        <f t="shared" si="36"/>
        <v xml:space="preserve"> </v>
      </c>
      <c r="F598" s="36"/>
      <c r="G598" s="1" t="str">
        <f t="shared" si="37"/>
        <v xml:space="preserve"> </v>
      </c>
      <c r="H598" s="36"/>
      <c r="I598" s="36"/>
      <c r="J598" s="1" t="str">
        <f t="shared" si="38"/>
        <v xml:space="preserve"> </v>
      </c>
      <c r="K598" s="36"/>
      <c r="L598" s="1" t="str">
        <f t="shared" si="39"/>
        <v xml:space="preserve"> </v>
      </c>
      <c r="M598" s="23"/>
    </row>
    <row r="599" spans="1:13" ht="30" x14ac:dyDescent="0.25">
      <c r="A599" s="31" t="s">
        <v>1607</v>
      </c>
      <c r="B599" s="43" t="s">
        <v>762</v>
      </c>
      <c r="C599" s="36">
        <v>12457.2</v>
      </c>
      <c r="D599" s="36">
        <v>7725.3819999999996</v>
      </c>
      <c r="E599" s="1">
        <f t="shared" si="36"/>
        <v>62.015396718363668</v>
      </c>
      <c r="F599" s="36">
        <v>8955.3813900000005</v>
      </c>
      <c r="G599" s="1">
        <f t="shared" si="37"/>
        <v>86.265248386032155</v>
      </c>
      <c r="H599" s="36">
        <v>12457.2</v>
      </c>
      <c r="I599" s="36">
        <v>7725.3819999999996</v>
      </c>
      <c r="J599" s="1">
        <f t="shared" si="38"/>
        <v>62.015396718363668</v>
      </c>
      <c r="K599" s="36">
        <v>8955.3813900000005</v>
      </c>
      <c r="L599" s="1">
        <f t="shared" si="39"/>
        <v>86.265248386032155</v>
      </c>
      <c r="M599" s="23">
        <v>7725.3819999999996</v>
      </c>
    </row>
    <row r="600" spans="1:13" ht="30" x14ac:dyDescent="0.25">
      <c r="A600" s="31" t="s">
        <v>1608</v>
      </c>
      <c r="B600" s="43" t="s">
        <v>763</v>
      </c>
      <c r="C600" s="36">
        <v>12457.2</v>
      </c>
      <c r="D600" s="36">
        <v>7725.3819999999996</v>
      </c>
      <c r="E600" s="1">
        <f t="shared" si="36"/>
        <v>62.015396718363668</v>
      </c>
      <c r="F600" s="36">
        <v>8955.3813900000005</v>
      </c>
      <c r="G600" s="1">
        <f t="shared" si="37"/>
        <v>86.265248386032155</v>
      </c>
      <c r="H600" s="36">
        <v>12457.2</v>
      </c>
      <c r="I600" s="36">
        <v>7725.3819999999996</v>
      </c>
      <c r="J600" s="1">
        <f t="shared" si="38"/>
        <v>62.015396718363668</v>
      </c>
      <c r="K600" s="36">
        <v>8955.3813900000005</v>
      </c>
      <c r="L600" s="1">
        <f t="shared" si="39"/>
        <v>86.265248386032155</v>
      </c>
      <c r="M600" s="23">
        <v>7725.3819999999996</v>
      </c>
    </row>
    <row r="601" spans="1:13" ht="30" x14ac:dyDescent="0.25">
      <c r="A601" s="31" t="s">
        <v>1609</v>
      </c>
      <c r="B601" s="43" t="s">
        <v>764</v>
      </c>
      <c r="C601" s="36"/>
      <c r="D601" s="36"/>
      <c r="E601" s="1" t="str">
        <f t="shared" si="36"/>
        <v xml:space="preserve"> </v>
      </c>
      <c r="F601" s="36">
        <v>2976</v>
      </c>
      <c r="G601" s="1" t="str">
        <f t="shared" si="37"/>
        <v/>
      </c>
      <c r="H601" s="36"/>
      <c r="I601" s="36"/>
      <c r="J601" s="1" t="str">
        <f t="shared" si="38"/>
        <v xml:space="preserve"> </v>
      </c>
      <c r="K601" s="36">
        <v>2976</v>
      </c>
      <c r="L601" s="1" t="str">
        <f t="shared" si="39"/>
        <v/>
      </c>
      <c r="M601" s="23"/>
    </row>
    <row r="602" spans="1:13" ht="30" x14ac:dyDescent="0.25">
      <c r="A602" s="31" t="s">
        <v>1610</v>
      </c>
      <c r="B602" s="43" t="s">
        <v>765</v>
      </c>
      <c r="C602" s="36"/>
      <c r="D602" s="36"/>
      <c r="E602" s="1" t="str">
        <f t="shared" si="36"/>
        <v xml:space="preserve"> </v>
      </c>
      <c r="F602" s="36">
        <v>2976</v>
      </c>
      <c r="G602" s="1" t="str">
        <f t="shared" si="37"/>
        <v/>
      </c>
      <c r="H602" s="36"/>
      <c r="I602" s="36"/>
      <c r="J602" s="1" t="str">
        <f t="shared" si="38"/>
        <v xml:space="preserve"> </v>
      </c>
      <c r="K602" s="36">
        <v>2976</v>
      </c>
      <c r="L602" s="1" t="str">
        <f t="shared" si="39"/>
        <v/>
      </c>
      <c r="M602" s="23"/>
    </row>
    <row r="603" spans="1:13" ht="30" x14ac:dyDescent="0.25">
      <c r="A603" s="31" t="s">
        <v>1611</v>
      </c>
      <c r="B603" s="43" t="s">
        <v>766</v>
      </c>
      <c r="C603" s="36">
        <v>4810.2</v>
      </c>
      <c r="D603" s="36">
        <v>2494.4562299999998</v>
      </c>
      <c r="E603" s="1">
        <f t="shared" si="36"/>
        <v>51.857640638642877</v>
      </c>
      <c r="F603" s="36">
        <v>7532.6842100000003</v>
      </c>
      <c r="G603" s="1">
        <f t="shared" si="37"/>
        <v>33.115104263742914</v>
      </c>
      <c r="H603" s="36">
        <v>4810.2</v>
      </c>
      <c r="I603" s="36">
        <v>2494.4562299999998</v>
      </c>
      <c r="J603" s="1">
        <f t="shared" si="38"/>
        <v>51.857640638642877</v>
      </c>
      <c r="K603" s="36">
        <v>7532.6842100000003</v>
      </c>
      <c r="L603" s="1">
        <f t="shared" si="39"/>
        <v>33.115104263742914</v>
      </c>
      <c r="M603" s="23">
        <v>2494.4562299999998</v>
      </c>
    </row>
    <row r="604" spans="1:13" ht="30" x14ac:dyDescent="0.25">
      <c r="A604" s="31" t="s">
        <v>1612</v>
      </c>
      <c r="B604" s="43" t="s">
        <v>767</v>
      </c>
      <c r="C604" s="36">
        <v>4810.2</v>
      </c>
      <c r="D604" s="36">
        <v>2494.4562299999998</v>
      </c>
      <c r="E604" s="1">
        <f t="shared" si="36"/>
        <v>51.857640638642877</v>
      </c>
      <c r="F604" s="36">
        <v>7532.6842100000003</v>
      </c>
      <c r="G604" s="1">
        <f t="shared" si="37"/>
        <v>33.115104263742914</v>
      </c>
      <c r="H604" s="36">
        <v>4810.2</v>
      </c>
      <c r="I604" s="36">
        <v>2494.4562299999998</v>
      </c>
      <c r="J604" s="1">
        <f t="shared" si="38"/>
        <v>51.857640638642877</v>
      </c>
      <c r="K604" s="36">
        <v>7532.6842100000003</v>
      </c>
      <c r="L604" s="1">
        <f t="shared" si="39"/>
        <v>33.115104263742914</v>
      </c>
      <c r="M604" s="23">
        <v>2494.4562299999998</v>
      </c>
    </row>
    <row r="605" spans="1:13" ht="30" x14ac:dyDescent="0.25">
      <c r="A605" s="31" t="s">
        <v>1613</v>
      </c>
      <c r="B605" s="43" t="s">
        <v>768</v>
      </c>
      <c r="C605" s="36">
        <v>23658.1</v>
      </c>
      <c r="D605" s="36">
        <v>23658.1</v>
      </c>
      <c r="E605" s="1">
        <f t="shared" si="36"/>
        <v>100</v>
      </c>
      <c r="F605" s="36"/>
      <c r="G605" s="1" t="str">
        <f t="shared" si="37"/>
        <v xml:space="preserve"> </v>
      </c>
      <c r="H605" s="36">
        <v>23658.1</v>
      </c>
      <c r="I605" s="36">
        <v>23658.1</v>
      </c>
      <c r="J605" s="1">
        <f t="shared" si="38"/>
        <v>100</v>
      </c>
      <c r="K605" s="36"/>
      <c r="L605" s="1" t="str">
        <f t="shared" si="39"/>
        <v xml:space="preserve"> </v>
      </c>
      <c r="M605" s="23">
        <v>23658.1</v>
      </c>
    </row>
    <row r="606" spans="1:13" ht="30" x14ac:dyDescent="0.25">
      <c r="A606" s="31" t="s">
        <v>1614</v>
      </c>
      <c r="B606" s="43" t="s">
        <v>769</v>
      </c>
      <c r="C606" s="36">
        <v>23658.1</v>
      </c>
      <c r="D606" s="36">
        <v>23658.1</v>
      </c>
      <c r="E606" s="1">
        <f t="shared" si="36"/>
        <v>100</v>
      </c>
      <c r="F606" s="36"/>
      <c r="G606" s="1" t="str">
        <f t="shared" si="37"/>
        <v xml:space="preserve"> </v>
      </c>
      <c r="H606" s="36">
        <v>23658.1</v>
      </c>
      <c r="I606" s="36">
        <v>23658.1</v>
      </c>
      <c r="J606" s="1">
        <f t="shared" si="38"/>
        <v>100</v>
      </c>
      <c r="K606" s="36"/>
      <c r="L606" s="1" t="str">
        <f t="shared" si="39"/>
        <v xml:space="preserve"> </v>
      </c>
      <c r="M606" s="23">
        <v>23658.1</v>
      </c>
    </row>
    <row r="607" spans="1:13" ht="30" x14ac:dyDescent="0.25">
      <c r="A607" s="31" t="s">
        <v>1615</v>
      </c>
      <c r="B607" s="43" t="s">
        <v>770</v>
      </c>
      <c r="C607" s="36">
        <v>8202.2000000000007</v>
      </c>
      <c r="D607" s="36"/>
      <c r="E607" s="1" t="str">
        <f t="shared" si="36"/>
        <v/>
      </c>
      <c r="F607" s="36"/>
      <c r="G607" s="1" t="str">
        <f t="shared" si="37"/>
        <v xml:space="preserve"> </v>
      </c>
      <c r="H607" s="36">
        <v>8202.2000000000007</v>
      </c>
      <c r="I607" s="36"/>
      <c r="J607" s="1" t="str">
        <f t="shared" si="38"/>
        <v/>
      </c>
      <c r="K607" s="36"/>
      <c r="L607" s="1" t="str">
        <f t="shared" si="39"/>
        <v xml:space="preserve"> </v>
      </c>
      <c r="M607" s="23"/>
    </row>
    <row r="608" spans="1:13" ht="30" x14ac:dyDescent="0.25">
      <c r="A608" s="31" t="s">
        <v>1616</v>
      </c>
      <c r="B608" s="43" t="s">
        <v>771</v>
      </c>
      <c r="C608" s="36">
        <v>8202.2000000000007</v>
      </c>
      <c r="D608" s="36"/>
      <c r="E608" s="1" t="str">
        <f t="shared" si="36"/>
        <v/>
      </c>
      <c r="F608" s="36"/>
      <c r="G608" s="1" t="str">
        <f t="shared" si="37"/>
        <v xml:space="preserve"> </v>
      </c>
      <c r="H608" s="36">
        <v>8202.2000000000007</v>
      </c>
      <c r="I608" s="36"/>
      <c r="J608" s="1" t="str">
        <f t="shared" si="38"/>
        <v/>
      </c>
      <c r="K608" s="36"/>
      <c r="L608" s="1" t="str">
        <f t="shared" si="39"/>
        <v xml:space="preserve"> </v>
      </c>
      <c r="M608" s="23"/>
    </row>
    <row r="609" spans="1:13" ht="45" x14ac:dyDescent="0.25">
      <c r="A609" s="31" t="s">
        <v>1617</v>
      </c>
      <c r="B609" s="43" t="s">
        <v>772</v>
      </c>
      <c r="C609" s="36">
        <v>36998.9</v>
      </c>
      <c r="D609" s="36"/>
      <c r="E609" s="1" t="str">
        <f t="shared" si="36"/>
        <v/>
      </c>
      <c r="F609" s="36"/>
      <c r="G609" s="1" t="str">
        <f t="shared" si="37"/>
        <v xml:space="preserve"> </v>
      </c>
      <c r="H609" s="36">
        <v>36998.9</v>
      </c>
      <c r="I609" s="36"/>
      <c r="J609" s="1" t="str">
        <f t="shared" si="38"/>
        <v/>
      </c>
      <c r="K609" s="36"/>
      <c r="L609" s="1" t="str">
        <f t="shared" si="39"/>
        <v xml:space="preserve"> </v>
      </c>
      <c r="M609" s="23"/>
    </row>
    <row r="610" spans="1:13" ht="60" x14ac:dyDescent="0.25">
      <c r="A610" s="31" t="s">
        <v>1618</v>
      </c>
      <c r="B610" s="43" t="s">
        <v>773</v>
      </c>
      <c r="C610" s="36">
        <v>36998.9</v>
      </c>
      <c r="D610" s="36"/>
      <c r="E610" s="1" t="str">
        <f t="shared" si="36"/>
        <v/>
      </c>
      <c r="F610" s="36"/>
      <c r="G610" s="1" t="str">
        <f t="shared" si="37"/>
        <v xml:space="preserve"> </v>
      </c>
      <c r="H610" s="36">
        <v>36998.9</v>
      </c>
      <c r="I610" s="36"/>
      <c r="J610" s="1" t="str">
        <f t="shared" si="38"/>
        <v/>
      </c>
      <c r="K610" s="36"/>
      <c r="L610" s="1" t="str">
        <f t="shared" si="39"/>
        <v xml:space="preserve"> </v>
      </c>
      <c r="M610" s="23"/>
    </row>
    <row r="611" spans="1:13" ht="60" x14ac:dyDescent="0.25">
      <c r="A611" s="31" t="s">
        <v>1619</v>
      </c>
      <c r="B611" s="43" t="s">
        <v>774</v>
      </c>
      <c r="C611" s="36">
        <v>2719.9</v>
      </c>
      <c r="D611" s="36"/>
      <c r="E611" s="1" t="str">
        <f t="shared" si="36"/>
        <v/>
      </c>
      <c r="F611" s="36"/>
      <c r="G611" s="1" t="str">
        <f t="shared" si="37"/>
        <v xml:space="preserve"> </v>
      </c>
      <c r="H611" s="36">
        <v>2719.9</v>
      </c>
      <c r="I611" s="36"/>
      <c r="J611" s="1" t="str">
        <f t="shared" si="38"/>
        <v/>
      </c>
      <c r="K611" s="36"/>
      <c r="L611" s="1" t="str">
        <f t="shared" si="39"/>
        <v xml:space="preserve"> </v>
      </c>
      <c r="M611" s="23"/>
    </row>
    <row r="612" spans="1:13" ht="60" x14ac:dyDescent="0.25">
      <c r="A612" s="31" t="s">
        <v>1620</v>
      </c>
      <c r="B612" s="43" t="s">
        <v>775</v>
      </c>
      <c r="C612" s="36">
        <v>2719.9</v>
      </c>
      <c r="D612" s="36"/>
      <c r="E612" s="1" t="str">
        <f t="shared" si="36"/>
        <v/>
      </c>
      <c r="F612" s="36"/>
      <c r="G612" s="1" t="str">
        <f t="shared" si="37"/>
        <v xml:space="preserve"> </v>
      </c>
      <c r="H612" s="36">
        <v>2719.9</v>
      </c>
      <c r="I612" s="36"/>
      <c r="J612" s="1" t="str">
        <f t="shared" si="38"/>
        <v/>
      </c>
      <c r="K612" s="36"/>
      <c r="L612" s="1" t="str">
        <f t="shared" si="39"/>
        <v xml:space="preserve"> </v>
      </c>
      <c r="M612" s="23"/>
    </row>
    <row r="613" spans="1:13" ht="45" x14ac:dyDescent="0.25">
      <c r="A613" s="31" t="s">
        <v>1621</v>
      </c>
      <c r="B613" s="43" t="s">
        <v>776</v>
      </c>
      <c r="C613" s="36">
        <v>29031.9</v>
      </c>
      <c r="D613" s="36">
        <v>29031.9</v>
      </c>
      <c r="E613" s="1">
        <f t="shared" si="36"/>
        <v>100</v>
      </c>
      <c r="F613" s="36"/>
      <c r="G613" s="1" t="str">
        <f t="shared" si="37"/>
        <v xml:space="preserve"> </v>
      </c>
      <c r="H613" s="36">
        <v>29031.9</v>
      </c>
      <c r="I613" s="36">
        <v>29031.9</v>
      </c>
      <c r="J613" s="1">
        <f t="shared" si="38"/>
        <v>100</v>
      </c>
      <c r="K613" s="36"/>
      <c r="L613" s="1" t="str">
        <f t="shared" si="39"/>
        <v xml:space="preserve"> </v>
      </c>
      <c r="M613" s="23">
        <v>29031.9</v>
      </c>
    </row>
    <row r="614" spans="1:13" ht="45" x14ac:dyDescent="0.25">
      <c r="A614" s="31" t="s">
        <v>1622</v>
      </c>
      <c r="B614" s="43" t="s">
        <v>777</v>
      </c>
      <c r="C614" s="36">
        <v>29031.9</v>
      </c>
      <c r="D614" s="36">
        <v>29031.9</v>
      </c>
      <c r="E614" s="1">
        <f t="shared" si="36"/>
        <v>100</v>
      </c>
      <c r="F614" s="36"/>
      <c r="G614" s="1" t="str">
        <f t="shared" si="37"/>
        <v xml:space="preserve"> </v>
      </c>
      <c r="H614" s="36">
        <v>29031.9</v>
      </c>
      <c r="I614" s="36">
        <v>29031.9</v>
      </c>
      <c r="J614" s="1">
        <f t="shared" si="38"/>
        <v>100</v>
      </c>
      <c r="K614" s="36"/>
      <c r="L614" s="1" t="str">
        <f t="shared" si="39"/>
        <v xml:space="preserve"> </v>
      </c>
      <c r="M614" s="23">
        <v>29031.9</v>
      </c>
    </row>
    <row r="615" spans="1:13" ht="30" x14ac:dyDescent="0.25">
      <c r="A615" s="31" t="s">
        <v>1623</v>
      </c>
      <c r="B615" s="43" t="s">
        <v>778</v>
      </c>
      <c r="C615" s="36">
        <v>9100</v>
      </c>
      <c r="D615" s="36"/>
      <c r="E615" s="1" t="str">
        <f t="shared" si="36"/>
        <v/>
      </c>
      <c r="F615" s="36"/>
      <c r="G615" s="1" t="str">
        <f t="shared" si="37"/>
        <v xml:space="preserve"> </v>
      </c>
      <c r="H615" s="36">
        <v>9100</v>
      </c>
      <c r="I615" s="36"/>
      <c r="J615" s="1" t="str">
        <f t="shared" si="38"/>
        <v/>
      </c>
      <c r="K615" s="36"/>
      <c r="L615" s="1" t="str">
        <f t="shared" si="39"/>
        <v xml:space="preserve"> </v>
      </c>
      <c r="M615" s="23"/>
    </row>
    <row r="616" spans="1:13" ht="30" x14ac:dyDescent="0.25">
      <c r="A616" s="31" t="s">
        <v>1624</v>
      </c>
      <c r="B616" s="43" t="s">
        <v>779</v>
      </c>
      <c r="C616" s="36">
        <v>9100</v>
      </c>
      <c r="D616" s="36"/>
      <c r="E616" s="1" t="str">
        <f t="shared" si="36"/>
        <v/>
      </c>
      <c r="F616" s="36"/>
      <c r="G616" s="1" t="str">
        <f t="shared" si="37"/>
        <v xml:space="preserve"> </v>
      </c>
      <c r="H616" s="36">
        <v>9100</v>
      </c>
      <c r="I616" s="36"/>
      <c r="J616" s="1" t="str">
        <f t="shared" si="38"/>
        <v/>
      </c>
      <c r="K616" s="36"/>
      <c r="L616" s="1" t="str">
        <f t="shared" si="39"/>
        <v xml:space="preserve"> </v>
      </c>
      <c r="M616" s="23"/>
    </row>
    <row r="617" spans="1:13" ht="30" x14ac:dyDescent="0.25">
      <c r="A617" s="31" t="s">
        <v>1625</v>
      </c>
      <c r="B617" s="43" t="s">
        <v>780</v>
      </c>
      <c r="C617" s="36">
        <v>9967.6</v>
      </c>
      <c r="D617" s="36">
        <v>2718.4363600000001</v>
      </c>
      <c r="E617" s="1">
        <f t="shared" si="36"/>
        <v>27.272727236245437</v>
      </c>
      <c r="F617" s="36">
        <v>1759.63636</v>
      </c>
      <c r="G617" s="1">
        <f t="shared" si="37"/>
        <v>154.48853080076159</v>
      </c>
      <c r="H617" s="36">
        <v>9967.6</v>
      </c>
      <c r="I617" s="36">
        <v>2718.4363600000001</v>
      </c>
      <c r="J617" s="1">
        <f t="shared" si="38"/>
        <v>27.272727236245437</v>
      </c>
      <c r="K617" s="36">
        <v>1759.63636</v>
      </c>
      <c r="L617" s="1">
        <f t="shared" si="39"/>
        <v>154.48853080076159</v>
      </c>
      <c r="M617" s="23">
        <v>906.14545000000021</v>
      </c>
    </row>
    <row r="618" spans="1:13" ht="30" x14ac:dyDescent="0.25">
      <c r="A618" s="31" t="s">
        <v>1626</v>
      </c>
      <c r="B618" s="43" t="s">
        <v>781</v>
      </c>
      <c r="C618" s="36">
        <v>242281.60000000001</v>
      </c>
      <c r="D618" s="36"/>
      <c r="E618" s="1" t="str">
        <f t="shared" si="36"/>
        <v/>
      </c>
      <c r="F618" s="36"/>
      <c r="G618" s="1" t="str">
        <f t="shared" si="37"/>
        <v xml:space="preserve"> </v>
      </c>
      <c r="H618" s="36">
        <v>242281.60000000001</v>
      </c>
      <c r="I618" s="36"/>
      <c r="J618" s="1" t="str">
        <f t="shared" si="38"/>
        <v/>
      </c>
      <c r="K618" s="36"/>
      <c r="L618" s="1" t="str">
        <f t="shared" si="39"/>
        <v xml:space="preserve"> </v>
      </c>
      <c r="M618" s="23"/>
    </row>
    <row r="619" spans="1:13" ht="30" x14ac:dyDescent="0.25">
      <c r="A619" s="31" t="s">
        <v>1627</v>
      </c>
      <c r="B619" s="43" t="s">
        <v>782</v>
      </c>
      <c r="C619" s="36">
        <v>242281.60000000001</v>
      </c>
      <c r="D619" s="36"/>
      <c r="E619" s="1" t="str">
        <f t="shared" si="36"/>
        <v/>
      </c>
      <c r="F619" s="36"/>
      <c r="G619" s="1" t="str">
        <f t="shared" si="37"/>
        <v xml:space="preserve"> </v>
      </c>
      <c r="H619" s="36">
        <v>242281.60000000001</v>
      </c>
      <c r="I619" s="36"/>
      <c r="J619" s="1" t="str">
        <f t="shared" si="38"/>
        <v/>
      </c>
      <c r="K619" s="36"/>
      <c r="L619" s="1" t="str">
        <f t="shared" si="39"/>
        <v xml:space="preserve"> </v>
      </c>
      <c r="M619" s="23"/>
    </row>
    <row r="620" spans="1:13" ht="45" x14ac:dyDescent="0.25">
      <c r="A620" s="31" t="s">
        <v>1628</v>
      </c>
      <c r="B620" s="43" t="s">
        <v>783</v>
      </c>
      <c r="C620" s="36">
        <v>1508.1</v>
      </c>
      <c r="D620" s="36"/>
      <c r="E620" s="1" t="str">
        <f t="shared" si="36"/>
        <v/>
      </c>
      <c r="F620" s="36"/>
      <c r="G620" s="1" t="str">
        <f t="shared" si="37"/>
        <v xml:space="preserve"> </v>
      </c>
      <c r="H620" s="36">
        <v>1508.1</v>
      </c>
      <c r="I620" s="36"/>
      <c r="J620" s="1" t="str">
        <f t="shared" si="38"/>
        <v/>
      </c>
      <c r="K620" s="36"/>
      <c r="L620" s="1" t="str">
        <f t="shared" si="39"/>
        <v xml:space="preserve"> </v>
      </c>
      <c r="M620" s="23"/>
    </row>
    <row r="621" spans="1:13" ht="45" x14ac:dyDescent="0.25">
      <c r="A621" s="31" t="s">
        <v>1629</v>
      </c>
      <c r="B621" s="43" t="s">
        <v>784</v>
      </c>
      <c r="C621" s="36">
        <v>1508.1</v>
      </c>
      <c r="D621" s="36"/>
      <c r="E621" s="1" t="str">
        <f t="shared" si="36"/>
        <v/>
      </c>
      <c r="F621" s="36"/>
      <c r="G621" s="1" t="str">
        <f t="shared" si="37"/>
        <v xml:space="preserve"> </v>
      </c>
      <c r="H621" s="36">
        <v>1508.1</v>
      </c>
      <c r="I621" s="36"/>
      <c r="J621" s="1" t="str">
        <f t="shared" si="38"/>
        <v/>
      </c>
      <c r="K621" s="36"/>
      <c r="L621" s="1" t="str">
        <f t="shared" si="39"/>
        <v xml:space="preserve"> </v>
      </c>
      <c r="M621" s="23"/>
    </row>
    <row r="622" spans="1:13" ht="30" x14ac:dyDescent="0.25">
      <c r="A622" s="31" t="s">
        <v>1630</v>
      </c>
      <c r="B622" s="43" t="s">
        <v>785</v>
      </c>
      <c r="C622" s="36">
        <v>53204.9</v>
      </c>
      <c r="D622" s="36"/>
      <c r="E622" s="1" t="str">
        <f t="shared" si="36"/>
        <v/>
      </c>
      <c r="F622" s="36"/>
      <c r="G622" s="1" t="str">
        <f t="shared" si="37"/>
        <v xml:space="preserve"> </v>
      </c>
      <c r="H622" s="36">
        <v>53204.9</v>
      </c>
      <c r="I622" s="36"/>
      <c r="J622" s="1" t="str">
        <f t="shared" si="38"/>
        <v/>
      </c>
      <c r="K622" s="36"/>
      <c r="L622" s="1" t="str">
        <f t="shared" si="39"/>
        <v xml:space="preserve"> </v>
      </c>
      <c r="M622" s="23"/>
    </row>
    <row r="623" spans="1:13" ht="30" x14ac:dyDescent="0.25">
      <c r="A623" s="31" t="s">
        <v>1631</v>
      </c>
      <c r="B623" s="43" t="s">
        <v>786</v>
      </c>
      <c r="C623" s="36">
        <v>29103.200000000001</v>
      </c>
      <c r="D623" s="36">
        <v>934.06498999999997</v>
      </c>
      <c r="E623" s="1">
        <f t="shared" si="36"/>
        <v>3.2094923925891305</v>
      </c>
      <c r="F623" s="36"/>
      <c r="G623" s="1" t="str">
        <f t="shared" si="37"/>
        <v xml:space="preserve"> </v>
      </c>
      <c r="H623" s="36">
        <v>29103.200000000001</v>
      </c>
      <c r="I623" s="36">
        <v>934.06498999999997</v>
      </c>
      <c r="J623" s="1">
        <f t="shared" si="38"/>
        <v>3.2094923925891305</v>
      </c>
      <c r="K623" s="36"/>
      <c r="L623" s="1" t="str">
        <f t="shared" si="39"/>
        <v xml:space="preserve"> </v>
      </c>
      <c r="M623" s="23">
        <v>934.06498999999997</v>
      </c>
    </row>
    <row r="624" spans="1:13" ht="30" x14ac:dyDescent="0.25">
      <c r="A624" s="31" t="s">
        <v>1631</v>
      </c>
      <c r="B624" s="43" t="s">
        <v>787</v>
      </c>
      <c r="C624" s="36"/>
      <c r="D624" s="36"/>
      <c r="E624" s="1" t="str">
        <f t="shared" si="36"/>
        <v xml:space="preserve"> </v>
      </c>
      <c r="F624" s="36"/>
      <c r="G624" s="1" t="str">
        <f t="shared" si="37"/>
        <v xml:space="preserve"> </v>
      </c>
      <c r="H624" s="36"/>
      <c r="I624" s="36"/>
      <c r="J624" s="1" t="str">
        <f t="shared" si="38"/>
        <v xml:space="preserve"> </v>
      </c>
      <c r="K624" s="36"/>
      <c r="L624" s="1" t="str">
        <f t="shared" si="39"/>
        <v xml:space="preserve"> </v>
      </c>
      <c r="M624" s="23"/>
    </row>
    <row r="625" spans="1:13" ht="30" x14ac:dyDescent="0.25">
      <c r="A625" s="31" t="s">
        <v>1632</v>
      </c>
      <c r="B625" s="43" t="s">
        <v>788</v>
      </c>
      <c r="C625" s="36">
        <v>29103.200000000001</v>
      </c>
      <c r="D625" s="36">
        <v>934.06498999999997</v>
      </c>
      <c r="E625" s="1">
        <f t="shared" si="36"/>
        <v>3.2094923925891305</v>
      </c>
      <c r="F625" s="36"/>
      <c r="G625" s="1" t="str">
        <f t="shared" si="37"/>
        <v xml:space="preserve"> </v>
      </c>
      <c r="H625" s="36">
        <v>29103.200000000001</v>
      </c>
      <c r="I625" s="36">
        <v>934.06498999999997</v>
      </c>
      <c r="J625" s="1">
        <f t="shared" si="38"/>
        <v>3.2094923925891305</v>
      </c>
      <c r="K625" s="36"/>
      <c r="L625" s="1" t="str">
        <f t="shared" si="39"/>
        <v xml:space="preserve"> </v>
      </c>
      <c r="M625" s="23">
        <v>934.06498999999997</v>
      </c>
    </row>
    <row r="626" spans="1:13" ht="30" x14ac:dyDescent="0.25">
      <c r="A626" s="31" t="s">
        <v>1632</v>
      </c>
      <c r="B626" s="43" t="s">
        <v>789</v>
      </c>
      <c r="C626" s="36"/>
      <c r="D626" s="36"/>
      <c r="E626" s="1" t="str">
        <f t="shared" si="36"/>
        <v xml:space="preserve"> </v>
      </c>
      <c r="F626" s="36"/>
      <c r="G626" s="1" t="str">
        <f t="shared" si="37"/>
        <v xml:space="preserve"> </v>
      </c>
      <c r="H626" s="36"/>
      <c r="I626" s="36"/>
      <c r="J626" s="1" t="str">
        <f t="shared" si="38"/>
        <v xml:space="preserve"> </v>
      </c>
      <c r="K626" s="36"/>
      <c r="L626" s="1" t="str">
        <f t="shared" si="39"/>
        <v xml:space="preserve"> </v>
      </c>
      <c r="M626" s="23"/>
    </row>
    <row r="627" spans="1:13" ht="30" x14ac:dyDescent="0.25">
      <c r="A627" s="31" t="s">
        <v>1633</v>
      </c>
      <c r="B627" s="43" t="s">
        <v>790</v>
      </c>
      <c r="C627" s="36">
        <v>541878.80000000005</v>
      </c>
      <c r="D627" s="36">
        <v>1660</v>
      </c>
      <c r="E627" s="1">
        <f t="shared" si="36"/>
        <v>0.30634156567852444</v>
      </c>
      <c r="F627" s="36">
        <v>31570.56883</v>
      </c>
      <c r="G627" s="1">
        <f t="shared" si="37"/>
        <v>5.2580617376224836</v>
      </c>
      <c r="H627" s="36">
        <v>541878.80000000005</v>
      </c>
      <c r="I627" s="36">
        <v>1660</v>
      </c>
      <c r="J627" s="1">
        <f t="shared" si="38"/>
        <v>0.30634156567852444</v>
      </c>
      <c r="K627" s="36">
        <v>31570.56883</v>
      </c>
      <c r="L627" s="1">
        <f t="shared" si="39"/>
        <v>5.2580617376224836</v>
      </c>
      <c r="M627" s="23"/>
    </row>
    <row r="628" spans="1:13" ht="30" x14ac:dyDescent="0.25">
      <c r="A628" s="31" t="s">
        <v>1634</v>
      </c>
      <c r="B628" s="43" t="s">
        <v>791</v>
      </c>
      <c r="C628" s="36">
        <v>541878.80000000005</v>
      </c>
      <c r="D628" s="36">
        <v>1660</v>
      </c>
      <c r="E628" s="1">
        <f t="shared" si="36"/>
        <v>0.30634156567852444</v>
      </c>
      <c r="F628" s="36">
        <v>31570.56883</v>
      </c>
      <c r="G628" s="1">
        <f t="shared" si="37"/>
        <v>5.2580617376224836</v>
      </c>
      <c r="H628" s="36">
        <v>541878.80000000005</v>
      </c>
      <c r="I628" s="36">
        <v>1660</v>
      </c>
      <c r="J628" s="1">
        <f t="shared" si="38"/>
        <v>0.30634156567852444</v>
      </c>
      <c r="K628" s="36">
        <v>31570.56883</v>
      </c>
      <c r="L628" s="1">
        <f t="shared" si="39"/>
        <v>5.2580617376224836</v>
      </c>
      <c r="M628" s="23"/>
    </row>
    <row r="629" spans="1:13" ht="30" x14ac:dyDescent="0.25">
      <c r="A629" s="31" t="s">
        <v>1635</v>
      </c>
      <c r="B629" s="43" t="s">
        <v>792</v>
      </c>
      <c r="C629" s="36"/>
      <c r="D629" s="36"/>
      <c r="E629" s="1" t="str">
        <f t="shared" si="36"/>
        <v xml:space="preserve"> </v>
      </c>
      <c r="F629" s="36">
        <v>9100</v>
      </c>
      <c r="G629" s="1" t="str">
        <f t="shared" si="37"/>
        <v/>
      </c>
      <c r="H629" s="36"/>
      <c r="I629" s="36"/>
      <c r="J629" s="1" t="str">
        <f t="shared" si="38"/>
        <v xml:space="preserve"> </v>
      </c>
      <c r="K629" s="36">
        <v>9100</v>
      </c>
      <c r="L629" s="1" t="str">
        <f t="shared" si="39"/>
        <v/>
      </c>
      <c r="M629" s="23"/>
    </row>
    <row r="630" spans="1:13" ht="30" x14ac:dyDescent="0.25">
      <c r="A630" s="31" t="s">
        <v>1636</v>
      </c>
      <c r="B630" s="43" t="s">
        <v>793</v>
      </c>
      <c r="C630" s="36"/>
      <c r="D630" s="36"/>
      <c r="E630" s="1" t="str">
        <f t="shared" si="36"/>
        <v xml:space="preserve"> </v>
      </c>
      <c r="F630" s="36">
        <v>9100</v>
      </c>
      <c r="G630" s="1" t="str">
        <f t="shared" si="37"/>
        <v/>
      </c>
      <c r="H630" s="36"/>
      <c r="I630" s="36"/>
      <c r="J630" s="1" t="str">
        <f t="shared" si="38"/>
        <v xml:space="preserve"> </v>
      </c>
      <c r="K630" s="36">
        <v>9100</v>
      </c>
      <c r="L630" s="1" t="str">
        <f t="shared" si="39"/>
        <v/>
      </c>
      <c r="M630" s="23"/>
    </row>
    <row r="631" spans="1:13" ht="45" x14ac:dyDescent="0.25">
      <c r="A631" s="31" t="s">
        <v>1637</v>
      </c>
      <c r="B631" s="43" t="s">
        <v>794</v>
      </c>
      <c r="C631" s="36">
        <v>143951</v>
      </c>
      <c r="D631" s="36"/>
      <c r="E631" s="1" t="str">
        <f t="shared" si="36"/>
        <v/>
      </c>
      <c r="F631" s="36"/>
      <c r="G631" s="1" t="str">
        <f t="shared" si="37"/>
        <v xml:space="preserve"> </v>
      </c>
      <c r="H631" s="36">
        <v>143951</v>
      </c>
      <c r="I631" s="36"/>
      <c r="J631" s="1" t="str">
        <f t="shared" si="38"/>
        <v/>
      </c>
      <c r="K631" s="36"/>
      <c r="L631" s="1" t="str">
        <f t="shared" si="39"/>
        <v xml:space="preserve"> </v>
      </c>
      <c r="M631" s="23"/>
    </row>
    <row r="632" spans="1:13" ht="30" x14ac:dyDescent="0.25">
      <c r="A632" s="31" t="s">
        <v>1638</v>
      </c>
      <c r="B632" s="43" t="s">
        <v>795</v>
      </c>
      <c r="C632" s="36">
        <v>18915.099999999999</v>
      </c>
      <c r="D632" s="36">
        <v>2610.5814300000002</v>
      </c>
      <c r="E632" s="1">
        <f t="shared" si="36"/>
        <v>13.801573504766035</v>
      </c>
      <c r="F632" s="36">
        <v>6138</v>
      </c>
      <c r="G632" s="1">
        <f t="shared" si="37"/>
        <v>42.531466764418383</v>
      </c>
      <c r="H632" s="36">
        <v>18915.099999999999</v>
      </c>
      <c r="I632" s="36">
        <v>2610.5814300000002</v>
      </c>
      <c r="J632" s="1">
        <f t="shared" si="38"/>
        <v>13.801573504766035</v>
      </c>
      <c r="K632" s="36">
        <v>6138</v>
      </c>
      <c r="L632" s="1">
        <f t="shared" si="39"/>
        <v>42.531466764418383</v>
      </c>
      <c r="M632" s="23">
        <v>2610.5814300000002</v>
      </c>
    </row>
    <row r="633" spans="1:13" ht="30" x14ac:dyDescent="0.25">
      <c r="A633" s="31" t="s">
        <v>1639</v>
      </c>
      <c r="B633" s="43" t="s">
        <v>796</v>
      </c>
      <c r="C633" s="36">
        <v>18915.099999999999</v>
      </c>
      <c r="D633" s="36">
        <v>2610.5814300000002</v>
      </c>
      <c r="E633" s="1">
        <f t="shared" si="36"/>
        <v>13.801573504766035</v>
      </c>
      <c r="F633" s="36">
        <v>6138</v>
      </c>
      <c r="G633" s="1">
        <f t="shared" si="37"/>
        <v>42.531466764418383</v>
      </c>
      <c r="H633" s="36">
        <v>18915.099999999999</v>
      </c>
      <c r="I633" s="36">
        <v>2610.5814300000002</v>
      </c>
      <c r="J633" s="1">
        <f t="shared" si="38"/>
        <v>13.801573504766035</v>
      </c>
      <c r="K633" s="36">
        <v>6138</v>
      </c>
      <c r="L633" s="1">
        <f t="shared" si="39"/>
        <v>42.531466764418383</v>
      </c>
      <c r="M633" s="23">
        <v>2610.5814300000002</v>
      </c>
    </row>
    <row r="634" spans="1:13" ht="30" x14ac:dyDescent="0.25">
      <c r="A634" s="31" t="s">
        <v>1640</v>
      </c>
      <c r="B634" s="43" t="s">
        <v>797</v>
      </c>
      <c r="C634" s="36">
        <v>29760.400000000001</v>
      </c>
      <c r="D634" s="36">
        <v>29760.400000000001</v>
      </c>
      <c r="E634" s="1">
        <f t="shared" si="36"/>
        <v>100</v>
      </c>
      <c r="F634" s="36"/>
      <c r="G634" s="1" t="str">
        <f t="shared" si="37"/>
        <v xml:space="preserve"> </v>
      </c>
      <c r="H634" s="36">
        <v>29760.400000000001</v>
      </c>
      <c r="I634" s="36">
        <v>29760.400000000001</v>
      </c>
      <c r="J634" s="1">
        <f t="shared" si="38"/>
        <v>100</v>
      </c>
      <c r="K634" s="36"/>
      <c r="L634" s="1" t="str">
        <f t="shared" si="39"/>
        <v xml:space="preserve"> </v>
      </c>
      <c r="M634" s="23">
        <v>29760.400000000001</v>
      </c>
    </row>
    <row r="635" spans="1:13" ht="45" x14ac:dyDescent="0.25">
      <c r="A635" s="31" t="s">
        <v>1641</v>
      </c>
      <c r="B635" s="43" t="s">
        <v>798</v>
      </c>
      <c r="C635" s="36">
        <v>29760.400000000001</v>
      </c>
      <c r="D635" s="36">
        <v>29760.400000000001</v>
      </c>
      <c r="E635" s="1">
        <f t="shared" si="36"/>
        <v>100</v>
      </c>
      <c r="F635" s="36"/>
      <c r="G635" s="1" t="str">
        <f t="shared" si="37"/>
        <v xml:space="preserve"> </v>
      </c>
      <c r="H635" s="36">
        <v>29760.400000000001</v>
      </c>
      <c r="I635" s="36">
        <v>29760.400000000001</v>
      </c>
      <c r="J635" s="1">
        <f t="shared" si="38"/>
        <v>100</v>
      </c>
      <c r="K635" s="36"/>
      <c r="L635" s="1" t="str">
        <f t="shared" si="39"/>
        <v xml:space="preserve"> </v>
      </c>
      <c r="M635" s="23">
        <v>29760.400000000001</v>
      </c>
    </row>
    <row r="636" spans="1:13" ht="30" x14ac:dyDescent="0.25">
      <c r="A636" s="31" t="s">
        <v>1642</v>
      </c>
      <c r="B636" s="43" t="s">
        <v>799</v>
      </c>
      <c r="C636" s="36"/>
      <c r="D636" s="36"/>
      <c r="E636" s="1" t="str">
        <f t="shared" si="36"/>
        <v xml:space="preserve"> </v>
      </c>
      <c r="F636" s="36"/>
      <c r="G636" s="1" t="str">
        <f t="shared" si="37"/>
        <v xml:space="preserve"> </v>
      </c>
      <c r="H636" s="36"/>
      <c r="I636" s="36"/>
      <c r="J636" s="1" t="str">
        <f t="shared" si="38"/>
        <v xml:space="preserve"> </v>
      </c>
      <c r="K636" s="36"/>
      <c r="L636" s="1" t="str">
        <f t="shared" si="39"/>
        <v xml:space="preserve"> </v>
      </c>
      <c r="M636" s="23"/>
    </row>
    <row r="637" spans="1:13" ht="30" x14ac:dyDescent="0.25">
      <c r="A637" s="31" t="s">
        <v>1643</v>
      </c>
      <c r="B637" s="43" t="s">
        <v>800</v>
      </c>
      <c r="C637" s="36"/>
      <c r="D637" s="36"/>
      <c r="E637" s="1" t="str">
        <f t="shared" si="36"/>
        <v xml:space="preserve"> </v>
      </c>
      <c r="F637" s="36"/>
      <c r="G637" s="1" t="str">
        <f t="shared" si="37"/>
        <v xml:space="preserve"> </v>
      </c>
      <c r="H637" s="36"/>
      <c r="I637" s="36"/>
      <c r="J637" s="1" t="str">
        <f t="shared" si="38"/>
        <v xml:space="preserve"> </v>
      </c>
      <c r="K637" s="36"/>
      <c r="L637" s="1" t="str">
        <f t="shared" si="39"/>
        <v xml:space="preserve"> </v>
      </c>
      <c r="M637" s="23"/>
    </row>
    <row r="638" spans="1:13" ht="30" x14ac:dyDescent="0.25">
      <c r="A638" s="31" t="s">
        <v>1644</v>
      </c>
      <c r="B638" s="43" t="s">
        <v>801</v>
      </c>
      <c r="C638" s="36">
        <v>200063</v>
      </c>
      <c r="D638" s="36">
        <v>5053.6905399999996</v>
      </c>
      <c r="E638" s="1">
        <f t="shared" si="36"/>
        <v>2.5260495643872178</v>
      </c>
      <c r="F638" s="36"/>
      <c r="G638" s="1" t="str">
        <f t="shared" si="37"/>
        <v xml:space="preserve"> </v>
      </c>
      <c r="H638" s="36">
        <v>200063</v>
      </c>
      <c r="I638" s="36">
        <v>5053.6905399999996</v>
      </c>
      <c r="J638" s="1">
        <f t="shared" si="38"/>
        <v>2.5260495643872178</v>
      </c>
      <c r="K638" s="36"/>
      <c r="L638" s="1" t="str">
        <f t="shared" si="39"/>
        <v xml:space="preserve"> </v>
      </c>
      <c r="M638" s="23">
        <v>5053.6905399999996</v>
      </c>
    </row>
    <row r="639" spans="1:13" ht="30" x14ac:dyDescent="0.25">
      <c r="A639" s="31" t="s">
        <v>1645</v>
      </c>
      <c r="B639" s="43" t="s">
        <v>802</v>
      </c>
      <c r="C639" s="36">
        <v>200063</v>
      </c>
      <c r="D639" s="36">
        <v>5053.6905399999996</v>
      </c>
      <c r="E639" s="1">
        <f t="shared" si="36"/>
        <v>2.5260495643872178</v>
      </c>
      <c r="F639" s="36"/>
      <c r="G639" s="1" t="str">
        <f t="shared" si="37"/>
        <v xml:space="preserve"> </v>
      </c>
      <c r="H639" s="36">
        <v>200063</v>
      </c>
      <c r="I639" s="36">
        <v>5053.6905399999996</v>
      </c>
      <c r="J639" s="1">
        <f t="shared" si="38"/>
        <v>2.5260495643872178</v>
      </c>
      <c r="K639" s="36"/>
      <c r="L639" s="1" t="str">
        <f t="shared" si="39"/>
        <v xml:space="preserve"> </v>
      </c>
      <c r="M639" s="23">
        <v>5053.6905399999996</v>
      </c>
    </row>
    <row r="640" spans="1:13" ht="30" x14ac:dyDescent="0.25">
      <c r="A640" s="31" t="s">
        <v>1646</v>
      </c>
      <c r="B640" s="43" t="s">
        <v>803</v>
      </c>
      <c r="C640" s="36">
        <v>1515.2</v>
      </c>
      <c r="D640" s="36"/>
      <c r="E640" s="1" t="str">
        <f t="shared" si="36"/>
        <v/>
      </c>
      <c r="F640" s="36"/>
      <c r="G640" s="1" t="str">
        <f t="shared" si="37"/>
        <v xml:space="preserve"> </v>
      </c>
      <c r="H640" s="36">
        <v>1515.2</v>
      </c>
      <c r="I640" s="36"/>
      <c r="J640" s="1" t="str">
        <f t="shared" si="38"/>
        <v/>
      </c>
      <c r="K640" s="36"/>
      <c r="L640" s="1" t="str">
        <f t="shared" si="39"/>
        <v xml:space="preserve"> </v>
      </c>
      <c r="M640" s="23"/>
    </row>
    <row r="641" spans="1:13" ht="30" x14ac:dyDescent="0.25">
      <c r="A641" s="31" t="s">
        <v>1647</v>
      </c>
      <c r="B641" s="43" t="s">
        <v>804</v>
      </c>
      <c r="C641" s="36">
        <v>1515.2</v>
      </c>
      <c r="D641" s="36"/>
      <c r="E641" s="1" t="str">
        <f t="shared" si="36"/>
        <v/>
      </c>
      <c r="F641" s="36"/>
      <c r="G641" s="1" t="str">
        <f t="shared" si="37"/>
        <v xml:space="preserve"> </v>
      </c>
      <c r="H641" s="36">
        <v>1515.2</v>
      </c>
      <c r="I641" s="36"/>
      <c r="J641" s="1" t="str">
        <f t="shared" si="38"/>
        <v/>
      </c>
      <c r="K641" s="36"/>
      <c r="L641" s="1" t="str">
        <f t="shared" si="39"/>
        <v xml:space="preserve"> </v>
      </c>
      <c r="M641" s="23"/>
    </row>
    <row r="642" spans="1:13" ht="30" x14ac:dyDescent="0.25">
      <c r="A642" s="31" t="s">
        <v>1648</v>
      </c>
      <c r="B642" s="43" t="s">
        <v>805</v>
      </c>
      <c r="C642" s="36">
        <v>391075.4</v>
      </c>
      <c r="D642" s="36"/>
      <c r="E642" s="1" t="str">
        <f t="shared" si="36"/>
        <v/>
      </c>
      <c r="F642" s="36">
        <v>46895.638579999999</v>
      </c>
      <c r="G642" s="1" t="str">
        <f t="shared" si="37"/>
        <v/>
      </c>
      <c r="H642" s="36">
        <v>391075.4</v>
      </c>
      <c r="I642" s="36"/>
      <c r="J642" s="1" t="str">
        <f t="shared" si="38"/>
        <v/>
      </c>
      <c r="K642" s="36">
        <v>46895.638579999999</v>
      </c>
      <c r="L642" s="1" t="str">
        <f t="shared" si="39"/>
        <v/>
      </c>
      <c r="M642" s="23"/>
    </row>
    <row r="643" spans="1:13" ht="30" x14ac:dyDescent="0.25">
      <c r="A643" s="31" t="s">
        <v>1649</v>
      </c>
      <c r="B643" s="43" t="s">
        <v>806</v>
      </c>
      <c r="C643" s="36">
        <v>391075.4</v>
      </c>
      <c r="D643" s="36"/>
      <c r="E643" s="1" t="str">
        <f t="shared" si="36"/>
        <v/>
      </c>
      <c r="F643" s="36">
        <v>46895.638579999999</v>
      </c>
      <c r="G643" s="1" t="str">
        <f t="shared" si="37"/>
        <v/>
      </c>
      <c r="H643" s="36">
        <v>391075.4</v>
      </c>
      <c r="I643" s="36"/>
      <c r="J643" s="1" t="str">
        <f t="shared" si="38"/>
        <v/>
      </c>
      <c r="K643" s="36">
        <v>46895.638579999999</v>
      </c>
      <c r="L643" s="1" t="str">
        <f t="shared" si="39"/>
        <v/>
      </c>
      <c r="M643" s="23"/>
    </row>
    <row r="644" spans="1:13" ht="30" x14ac:dyDescent="0.25">
      <c r="A644" s="31" t="s">
        <v>1650</v>
      </c>
      <c r="B644" s="43" t="s">
        <v>807</v>
      </c>
      <c r="C644" s="36"/>
      <c r="D644" s="36"/>
      <c r="E644" s="1" t="str">
        <f t="shared" si="36"/>
        <v xml:space="preserve"> </v>
      </c>
      <c r="F644" s="36"/>
      <c r="G644" s="1" t="str">
        <f t="shared" si="37"/>
        <v xml:space="preserve"> </v>
      </c>
      <c r="H644" s="36"/>
      <c r="I644" s="36"/>
      <c r="J644" s="1" t="str">
        <f t="shared" si="38"/>
        <v xml:space="preserve"> </v>
      </c>
      <c r="K644" s="36"/>
      <c r="L644" s="1" t="str">
        <f t="shared" si="39"/>
        <v xml:space="preserve"> </v>
      </c>
      <c r="M644" s="23"/>
    </row>
    <row r="645" spans="1:13" ht="45" x14ac:dyDescent="0.25">
      <c r="A645" s="31" t="s">
        <v>1651</v>
      </c>
      <c r="B645" s="43" t="s">
        <v>808</v>
      </c>
      <c r="C645" s="36">
        <v>21079.5</v>
      </c>
      <c r="D645" s="36"/>
      <c r="E645" s="1" t="str">
        <f t="shared" si="36"/>
        <v/>
      </c>
      <c r="F645" s="36"/>
      <c r="G645" s="1" t="str">
        <f t="shared" si="37"/>
        <v xml:space="preserve"> </v>
      </c>
      <c r="H645" s="36">
        <v>21079.5</v>
      </c>
      <c r="I645" s="36"/>
      <c r="J645" s="1" t="str">
        <f t="shared" si="38"/>
        <v/>
      </c>
      <c r="K645" s="36"/>
      <c r="L645" s="1" t="str">
        <f t="shared" si="39"/>
        <v xml:space="preserve"> </v>
      </c>
      <c r="M645" s="23"/>
    </row>
    <row r="646" spans="1:13" ht="45" x14ac:dyDescent="0.25">
      <c r="A646" s="31" t="s">
        <v>1652</v>
      </c>
      <c r="B646" s="43" t="s">
        <v>809</v>
      </c>
      <c r="C646" s="36">
        <v>21079.5</v>
      </c>
      <c r="D646" s="36"/>
      <c r="E646" s="1" t="str">
        <f t="shared" ref="E646:E709" si="40">IF(C646=0," ",IF(D646/C646*100&gt;200,"свыше 200",IF(D646/C646&gt;0,D646/C646*100,"")))</f>
        <v/>
      </c>
      <c r="F646" s="36"/>
      <c r="G646" s="1" t="str">
        <f t="shared" ref="G646:G709" si="41">IF(F646=0," ",IF(D646/F646*100&gt;200,"свыше 200",IF(D646/F646&gt;0,D646/F646*100,"")))</f>
        <v xml:space="preserve"> </v>
      </c>
      <c r="H646" s="36">
        <v>21079.5</v>
      </c>
      <c r="I646" s="36"/>
      <c r="J646" s="1" t="str">
        <f t="shared" si="38"/>
        <v/>
      </c>
      <c r="K646" s="36"/>
      <c r="L646" s="1" t="str">
        <f t="shared" si="39"/>
        <v xml:space="preserve"> </v>
      </c>
      <c r="M646" s="23"/>
    </row>
    <row r="647" spans="1:13" ht="30" x14ac:dyDescent="0.25">
      <c r="A647" s="31" t="s">
        <v>1653</v>
      </c>
      <c r="B647" s="43" t="s">
        <v>810</v>
      </c>
      <c r="C647" s="36">
        <v>43680</v>
      </c>
      <c r="D647" s="36"/>
      <c r="E647" s="1" t="str">
        <f t="shared" si="40"/>
        <v/>
      </c>
      <c r="F647" s="36"/>
      <c r="G647" s="1" t="str">
        <f t="shared" si="41"/>
        <v xml:space="preserve"> </v>
      </c>
      <c r="H647" s="36">
        <v>43680</v>
      </c>
      <c r="I647" s="36"/>
      <c r="J647" s="1" t="str">
        <f t="shared" ref="J647:J710" si="42">IF(H647=0," ",IF(I647/H647*100&gt;200,"свыше 200",IF(I647/H647&gt;0,I647/H647*100,"")))</f>
        <v/>
      </c>
      <c r="K647" s="36"/>
      <c r="L647" s="1" t="str">
        <f t="shared" ref="L647:L710" si="43">IF(K647=0," ",IF(I647/K647*100&gt;200,"свыше 200",IF(I647/K647&gt;0,I647/K647*100,"")))</f>
        <v xml:space="preserve"> </v>
      </c>
      <c r="M647" s="23"/>
    </row>
    <row r="648" spans="1:13" ht="30" x14ac:dyDescent="0.25">
      <c r="A648" s="31" t="s">
        <v>1654</v>
      </c>
      <c r="B648" s="43" t="s">
        <v>811</v>
      </c>
      <c r="C648" s="36">
        <v>43680</v>
      </c>
      <c r="D648" s="36"/>
      <c r="E648" s="1" t="str">
        <f t="shared" si="40"/>
        <v/>
      </c>
      <c r="F648" s="36"/>
      <c r="G648" s="1" t="str">
        <f t="shared" si="41"/>
        <v xml:space="preserve"> </v>
      </c>
      <c r="H648" s="36">
        <v>43680</v>
      </c>
      <c r="I648" s="36"/>
      <c r="J648" s="1" t="str">
        <f t="shared" si="42"/>
        <v/>
      </c>
      <c r="K648" s="36"/>
      <c r="L648" s="1" t="str">
        <f t="shared" si="43"/>
        <v xml:space="preserve"> </v>
      </c>
      <c r="M648" s="23"/>
    </row>
    <row r="649" spans="1:13" ht="30" x14ac:dyDescent="0.25">
      <c r="A649" s="31" t="s">
        <v>1655</v>
      </c>
      <c r="B649" s="43" t="s">
        <v>812</v>
      </c>
      <c r="C649" s="36">
        <v>250000</v>
      </c>
      <c r="D649" s="36"/>
      <c r="E649" s="1" t="str">
        <f t="shared" si="40"/>
        <v/>
      </c>
      <c r="F649" s="36"/>
      <c r="G649" s="1" t="str">
        <f t="shared" si="41"/>
        <v xml:space="preserve"> </v>
      </c>
      <c r="H649" s="36">
        <v>250000</v>
      </c>
      <c r="I649" s="36"/>
      <c r="J649" s="1" t="str">
        <f t="shared" si="42"/>
        <v/>
      </c>
      <c r="K649" s="36"/>
      <c r="L649" s="1" t="str">
        <f t="shared" si="43"/>
        <v xml:space="preserve"> </v>
      </c>
      <c r="M649" s="23"/>
    </row>
    <row r="650" spans="1:13" ht="30" x14ac:dyDescent="0.25">
      <c r="A650" s="31" t="s">
        <v>1656</v>
      </c>
      <c r="B650" s="43" t="s">
        <v>813</v>
      </c>
      <c r="C650" s="36"/>
      <c r="D650" s="36"/>
      <c r="E650" s="1" t="str">
        <f t="shared" si="40"/>
        <v xml:space="preserve"> </v>
      </c>
      <c r="F650" s="36">
        <v>17516.700059999999</v>
      </c>
      <c r="G650" s="1" t="str">
        <f t="shared" si="41"/>
        <v/>
      </c>
      <c r="H650" s="36"/>
      <c r="I650" s="36"/>
      <c r="J650" s="1" t="str">
        <f t="shared" si="42"/>
        <v xml:space="preserve"> </v>
      </c>
      <c r="K650" s="36">
        <v>17516.700059999999</v>
      </c>
      <c r="L650" s="1" t="str">
        <f t="shared" si="43"/>
        <v/>
      </c>
      <c r="M650" s="23"/>
    </row>
    <row r="651" spans="1:13" ht="30" x14ac:dyDescent="0.25">
      <c r="A651" s="31" t="s">
        <v>1656</v>
      </c>
      <c r="B651" s="43" t="s">
        <v>814</v>
      </c>
      <c r="C651" s="36">
        <v>250000</v>
      </c>
      <c r="D651" s="36"/>
      <c r="E651" s="1" t="str">
        <f t="shared" si="40"/>
        <v/>
      </c>
      <c r="F651" s="36"/>
      <c r="G651" s="1" t="str">
        <f t="shared" si="41"/>
        <v xml:space="preserve"> </v>
      </c>
      <c r="H651" s="36">
        <v>250000</v>
      </c>
      <c r="I651" s="36"/>
      <c r="J651" s="1" t="str">
        <f t="shared" si="42"/>
        <v/>
      </c>
      <c r="K651" s="36"/>
      <c r="L651" s="1" t="str">
        <f t="shared" si="43"/>
        <v xml:space="preserve"> </v>
      </c>
      <c r="M651" s="23"/>
    </row>
    <row r="652" spans="1:13" ht="30" x14ac:dyDescent="0.25">
      <c r="A652" s="31" t="s">
        <v>1657</v>
      </c>
      <c r="B652" s="43" t="s">
        <v>815</v>
      </c>
      <c r="C652" s="36">
        <v>273722</v>
      </c>
      <c r="D652" s="36">
        <v>429.30245000000002</v>
      </c>
      <c r="E652" s="1">
        <f t="shared" si="40"/>
        <v>0.15683885475044024</v>
      </c>
      <c r="F652" s="36"/>
      <c r="G652" s="1" t="str">
        <f t="shared" si="41"/>
        <v xml:space="preserve"> </v>
      </c>
      <c r="H652" s="36">
        <v>273722</v>
      </c>
      <c r="I652" s="36">
        <v>429.30245000000002</v>
      </c>
      <c r="J652" s="1">
        <f t="shared" si="42"/>
        <v>0.15683885475044024</v>
      </c>
      <c r="K652" s="36"/>
      <c r="L652" s="1" t="str">
        <f t="shared" si="43"/>
        <v xml:space="preserve"> </v>
      </c>
      <c r="M652" s="23">
        <v>429.30245000000002</v>
      </c>
    </row>
    <row r="653" spans="1:13" ht="45" x14ac:dyDescent="0.25">
      <c r="A653" s="31" t="s">
        <v>1658</v>
      </c>
      <c r="B653" s="43" t="s">
        <v>816</v>
      </c>
      <c r="C653" s="36">
        <v>273722</v>
      </c>
      <c r="D653" s="36">
        <v>429.30245000000002</v>
      </c>
      <c r="E653" s="1">
        <f t="shared" si="40"/>
        <v>0.15683885475044024</v>
      </c>
      <c r="F653" s="36"/>
      <c r="G653" s="1" t="str">
        <f t="shared" si="41"/>
        <v xml:space="preserve"> </v>
      </c>
      <c r="H653" s="36">
        <v>273722</v>
      </c>
      <c r="I653" s="36">
        <v>429.30245000000002</v>
      </c>
      <c r="J653" s="1">
        <f t="shared" si="42"/>
        <v>0.15683885475044024</v>
      </c>
      <c r="K653" s="36"/>
      <c r="L653" s="1" t="str">
        <f t="shared" si="43"/>
        <v xml:space="preserve"> </v>
      </c>
      <c r="M653" s="23">
        <v>429.30245000000002</v>
      </c>
    </row>
    <row r="654" spans="1:13" ht="30" x14ac:dyDescent="0.25">
      <c r="A654" s="31" t="s">
        <v>1659</v>
      </c>
      <c r="B654" s="43" t="s">
        <v>817</v>
      </c>
      <c r="C654" s="36">
        <v>68203.699359999999</v>
      </c>
      <c r="D654" s="36"/>
      <c r="E654" s="1" t="str">
        <f t="shared" si="40"/>
        <v/>
      </c>
      <c r="F654" s="36"/>
      <c r="G654" s="1" t="str">
        <f t="shared" si="41"/>
        <v xml:space="preserve"> </v>
      </c>
      <c r="H654" s="36"/>
      <c r="I654" s="36"/>
      <c r="J654" s="1" t="str">
        <f t="shared" si="42"/>
        <v xml:space="preserve"> </v>
      </c>
      <c r="K654" s="36"/>
      <c r="L654" s="1" t="str">
        <f t="shared" si="43"/>
        <v xml:space="preserve"> </v>
      </c>
      <c r="M654" s="23"/>
    </row>
    <row r="655" spans="1:13" ht="30" x14ac:dyDescent="0.25">
      <c r="A655" s="31" t="s">
        <v>1660</v>
      </c>
      <c r="B655" s="43" t="s">
        <v>818</v>
      </c>
      <c r="C655" s="36">
        <v>68203.699359999999</v>
      </c>
      <c r="D655" s="36"/>
      <c r="E655" s="1" t="str">
        <f t="shared" si="40"/>
        <v/>
      </c>
      <c r="F655" s="36"/>
      <c r="G655" s="1" t="str">
        <f t="shared" si="41"/>
        <v xml:space="preserve"> </v>
      </c>
      <c r="H655" s="36"/>
      <c r="I655" s="36"/>
      <c r="J655" s="1" t="str">
        <f t="shared" si="42"/>
        <v xml:space="preserve"> </v>
      </c>
      <c r="K655" s="36"/>
      <c r="L655" s="1" t="str">
        <f t="shared" si="43"/>
        <v xml:space="preserve"> </v>
      </c>
      <c r="M655" s="23"/>
    </row>
    <row r="656" spans="1:13" ht="30" x14ac:dyDescent="0.25">
      <c r="A656" s="31" t="s">
        <v>1661</v>
      </c>
      <c r="B656" s="43" t="s">
        <v>819</v>
      </c>
      <c r="C656" s="36"/>
      <c r="D656" s="36"/>
      <c r="E656" s="1" t="str">
        <f t="shared" si="40"/>
        <v xml:space="preserve"> </v>
      </c>
      <c r="F656" s="36"/>
      <c r="G656" s="1" t="str">
        <f t="shared" si="41"/>
        <v xml:space="preserve"> </v>
      </c>
      <c r="H656" s="36"/>
      <c r="I656" s="36"/>
      <c r="J656" s="1" t="str">
        <f t="shared" si="42"/>
        <v xml:space="preserve"> </v>
      </c>
      <c r="K656" s="36"/>
      <c r="L656" s="1" t="str">
        <f t="shared" si="43"/>
        <v xml:space="preserve"> </v>
      </c>
      <c r="M656" s="23"/>
    </row>
    <row r="657" spans="1:13" ht="30" x14ac:dyDescent="0.25">
      <c r="A657" s="31" t="s">
        <v>1662</v>
      </c>
      <c r="B657" s="43" t="s">
        <v>820</v>
      </c>
      <c r="C657" s="36">
        <v>2025318.2</v>
      </c>
      <c r="D657" s="36">
        <v>627356.02801000001</v>
      </c>
      <c r="E657" s="1">
        <f t="shared" si="40"/>
        <v>30.975677205191758</v>
      </c>
      <c r="F657" s="36">
        <v>565937.09525000001</v>
      </c>
      <c r="G657" s="1">
        <f t="shared" si="41"/>
        <v>110.85260769712728</v>
      </c>
      <c r="H657" s="36">
        <v>2025318.2</v>
      </c>
      <c r="I657" s="36">
        <v>627356.02801000001</v>
      </c>
      <c r="J657" s="1">
        <f t="shared" si="42"/>
        <v>30.975677205191758</v>
      </c>
      <c r="K657" s="36">
        <v>565937.09525000001</v>
      </c>
      <c r="L657" s="1">
        <f t="shared" si="43"/>
        <v>110.85260769712728</v>
      </c>
      <c r="M657" s="23">
        <v>161059.31663000002</v>
      </c>
    </row>
    <row r="658" spans="1:13" ht="30" x14ac:dyDescent="0.25">
      <c r="A658" s="31" t="s">
        <v>1663</v>
      </c>
      <c r="B658" s="43" t="s">
        <v>821</v>
      </c>
      <c r="C658" s="36"/>
      <c r="D658" s="36"/>
      <c r="E658" s="1" t="str">
        <f t="shared" si="40"/>
        <v xml:space="preserve"> </v>
      </c>
      <c r="F658" s="36"/>
      <c r="G658" s="1" t="str">
        <f t="shared" si="41"/>
        <v xml:space="preserve"> </v>
      </c>
      <c r="H658" s="36"/>
      <c r="I658" s="36"/>
      <c r="J658" s="1" t="str">
        <f t="shared" si="42"/>
        <v xml:space="preserve"> </v>
      </c>
      <c r="K658" s="36"/>
      <c r="L658" s="1" t="str">
        <f t="shared" si="43"/>
        <v xml:space="preserve"> </v>
      </c>
      <c r="M658" s="23"/>
    </row>
    <row r="659" spans="1:13" ht="30" x14ac:dyDescent="0.25">
      <c r="A659" s="31" t="s">
        <v>1664</v>
      </c>
      <c r="B659" s="43" t="s">
        <v>822</v>
      </c>
      <c r="C659" s="36"/>
      <c r="D659" s="36"/>
      <c r="E659" s="1" t="str">
        <f t="shared" si="40"/>
        <v xml:space="preserve"> </v>
      </c>
      <c r="F659" s="36"/>
      <c r="G659" s="1" t="str">
        <f t="shared" si="41"/>
        <v xml:space="preserve"> </v>
      </c>
      <c r="H659" s="36"/>
      <c r="I659" s="36"/>
      <c r="J659" s="1" t="str">
        <f t="shared" si="42"/>
        <v xml:space="preserve"> </v>
      </c>
      <c r="K659" s="36"/>
      <c r="L659" s="1" t="str">
        <f t="shared" si="43"/>
        <v xml:space="preserve"> </v>
      </c>
      <c r="M659" s="23"/>
    </row>
    <row r="660" spans="1:13" ht="30" x14ac:dyDescent="0.25">
      <c r="A660" s="31" t="s">
        <v>1665</v>
      </c>
      <c r="B660" s="43" t="s">
        <v>823</v>
      </c>
      <c r="C660" s="36">
        <v>1211.3</v>
      </c>
      <c r="D660" s="36"/>
      <c r="E660" s="1" t="str">
        <f t="shared" si="40"/>
        <v/>
      </c>
      <c r="F660" s="36"/>
      <c r="G660" s="1" t="str">
        <f t="shared" si="41"/>
        <v xml:space="preserve"> </v>
      </c>
      <c r="H660" s="36">
        <v>1211.3</v>
      </c>
      <c r="I660" s="36"/>
      <c r="J660" s="1" t="str">
        <f t="shared" si="42"/>
        <v/>
      </c>
      <c r="K660" s="36"/>
      <c r="L660" s="1" t="str">
        <f t="shared" si="43"/>
        <v xml:space="preserve"> </v>
      </c>
      <c r="M660" s="23"/>
    </row>
    <row r="661" spans="1:13" ht="30" x14ac:dyDescent="0.25">
      <c r="A661" s="31" t="s">
        <v>1666</v>
      </c>
      <c r="B661" s="43" t="s">
        <v>824</v>
      </c>
      <c r="C661" s="36">
        <v>1211.3</v>
      </c>
      <c r="D661" s="36"/>
      <c r="E661" s="1" t="str">
        <f t="shared" si="40"/>
        <v/>
      </c>
      <c r="F661" s="36"/>
      <c r="G661" s="1" t="str">
        <f t="shared" si="41"/>
        <v xml:space="preserve"> </v>
      </c>
      <c r="H661" s="36">
        <v>1211.3</v>
      </c>
      <c r="I661" s="36"/>
      <c r="J661" s="1" t="str">
        <f t="shared" si="42"/>
        <v/>
      </c>
      <c r="K661" s="36"/>
      <c r="L661" s="1" t="str">
        <f t="shared" si="43"/>
        <v xml:space="preserve"> </v>
      </c>
      <c r="M661" s="23"/>
    </row>
    <row r="662" spans="1:13" ht="30" x14ac:dyDescent="0.25">
      <c r="A662" s="31" t="s">
        <v>1667</v>
      </c>
      <c r="B662" s="43" t="s">
        <v>825</v>
      </c>
      <c r="C662" s="36">
        <v>38168.800000000003</v>
      </c>
      <c r="D662" s="36">
        <v>7014.0047999999997</v>
      </c>
      <c r="E662" s="1">
        <f t="shared" si="40"/>
        <v>18.376278007168157</v>
      </c>
      <c r="F662" s="36">
        <v>5753.2603399999998</v>
      </c>
      <c r="G662" s="1">
        <f t="shared" si="41"/>
        <v>121.91356527419026</v>
      </c>
      <c r="H662" s="36">
        <v>38168.800000000003</v>
      </c>
      <c r="I662" s="36">
        <v>7014.0047999999997</v>
      </c>
      <c r="J662" s="1">
        <f t="shared" si="42"/>
        <v>18.376278007168157</v>
      </c>
      <c r="K662" s="36">
        <v>5753.2603399999998</v>
      </c>
      <c r="L662" s="1">
        <f t="shared" si="43"/>
        <v>121.91356527419026</v>
      </c>
      <c r="M662" s="23">
        <v>2883.91176</v>
      </c>
    </row>
    <row r="663" spans="1:13" ht="30" x14ac:dyDescent="0.25">
      <c r="A663" s="31" t="s">
        <v>1668</v>
      </c>
      <c r="B663" s="43" t="s">
        <v>826</v>
      </c>
      <c r="C663" s="36">
        <v>38168.800000000003</v>
      </c>
      <c r="D663" s="36">
        <v>7014.0047999999997</v>
      </c>
      <c r="E663" s="1">
        <f t="shared" si="40"/>
        <v>18.376278007168157</v>
      </c>
      <c r="F663" s="36">
        <v>5753.2603399999998</v>
      </c>
      <c r="G663" s="1">
        <f t="shared" si="41"/>
        <v>121.91356527419026</v>
      </c>
      <c r="H663" s="36">
        <v>38168.800000000003</v>
      </c>
      <c r="I663" s="36">
        <v>7014.0047999999997</v>
      </c>
      <c r="J663" s="1">
        <f t="shared" si="42"/>
        <v>18.376278007168157</v>
      </c>
      <c r="K663" s="36">
        <v>5753.2603399999998</v>
      </c>
      <c r="L663" s="1">
        <f t="shared" si="43"/>
        <v>121.91356527419026</v>
      </c>
      <c r="M663" s="23">
        <v>2883.91176</v>
      </c>
    </row>
    <row r="664" spans="1:13" ht="30" x14ac:dyDescent="0.25">
      <c r="A664" s="31" t="s">
        <v>1669</v>
      </c>
      <c r="B664" s="43" t="s">
        <v>827</v>
      </c>
      <c r="C664" s="36"/>
      <c r="D664" s="36"/>
      <c r="E664" s="1" t="str">
        <f t="shared" si="40"/>
        <v xml:space="preserve"> </v>
      </c>
      <c r="F664" s="36"/>
      <c r="G664" s="1" t="str">
        <f t="shared" si="41"/>
        <v xml:space="preserve"> </v>
      </c>
      <c r="H664" s="36"/>
      <c r="I664" s="36"/>
      <c r="J664" s="1" t="str">
        <f t="shared" si="42"/>
        <v xml:space="preserve"> </v>
      </c>
      <c r="K664" s="36"/>
      <c r="L664" s="1" t="str">
        <f t="shared" si="43"/>
        <v xml:space="preserve"> </v>
      </c>
      <c r="M664" s="23"/>
    </row>
    <row r="665" spans="1:13" ht="30" x14ac:dyDescent="0.25">
      <c r="A665" s="31" t="s">
        <v>1670</v>
      </c>
      <c r="B665" s="43" t="s">
        <v>828</v>
      </c>
      <c r="C665" s="36">
        <v>3534.1</v>
      </c>
      <c r="D665" s="36">
        <v>771.34275000000002</v>
      </c>
      <c r="E665" s="1">
        <f t="shared" si="40"/>
        <v>21.825719419371271</v>
      </c>
      <c r="F665" s="36">
        <v>1.05</v>
      </c>
      <c r="G665" s="1" t="str">
        <f t="shared" si="41"/>
        <v>свыше 200</v>
      </c>
      <c r="H665" s="36">
        <v>3534.1</v>
      </c>
      <c r="I665" s="36">
        <v>771.34275000000002</v>
      </c>
      <c r="J665" s="1">
        <f t="shared" si="42"/>
        <v>21.825719419371271</v>
      </c>
      <c r="K665" s="36">
        <v>1.05</v>
      </c>
      <c r="L665" s="1" t="str">
        <f t="shared" si="43"/>
        <v>свыше 200</v>
      </c>
      <c r="M665" s="23">
        <v>685.70775000000003</v>
      </c>
    </row>
    <row r="666" spans="1:13" ht="45" x14ac:dyDescent="0.25">
      <c r="A666" s="31" t="s">
        <v>1671</v>
      </c>
      <c r="B666" s="43" t="s">
        <v>829</v>
      </c>
      <c r="C666" s="36">
        <v>3534.1</v>
      </c>
      <c r="D666" s="36">
        <v>771.34275000000002</v>
      </c>
      <c r="E666" s="1">
        <f t="shared" si="40"/>
        <v>21.825719419371271</v>
      </c>
      <c r="F666" s="36">
        <v>1.05</v>
      </c>
      <c r="G666" s="1" t="str">
        <f t="shared" si="41"/>
        <v>свыше 200</v>
      </c>
      <c r="H666" s="36">
        <v>3534.1</v>
      </c>
      <c r="I666" s="36">
        <v>771.34275000000002</v>
      </c>
      <c r="J666" s="1">
        <f t="shared" si="42"/>
        <v>21.825719419371271</v>
      </c>
      <c r="K666" s="36">
        <v>1.05</v>
      </c>
      <c r="L666" s="1" t="str">
        <f t="shared" si="43"/>
        <v>свыше 200</v>
      </c>
      <c r="M666" s="23">
        <v>685.70775000000003</v>
      </c>
    </row>
    <row r="667" spans="1:13" ht="30" x14ac:dyDescent="0.25">
      <c r="A667" s="31" t="s">
        <v>1672</v>
      </c>
      <c r="B667" s="43" t="s">
        <v>830</v>
      </c>
      <c r="C667" s="36"/>
      <c r="D667" s="36"/>
      <c r="E667" s="1" t="str">
        <f t="shared" si="40"/>
        <v xml:space="preserve"> </v>
      </c>
      <c r="F667" s="36"/>
      <c r="G667" s="1" t="str">
        <f t="shared" si="41"/>
        <v xml:space="preserve"> </v>
      </c>
      <c r="H667" s="36"/>
      <c r="I667" s="36"/>
      <c r="J667" s="1" t="str">
        <f t="shared" si="42"/>
        <v xml:space="preserve"> </v>
      </c>
      <c r="K667" s="36"/>
      <c r="L667" s="1" t="str">
        <f t="shared" si="43"/>
        <v xml:space="preserve"> </v>
      </c>
      <c r="M667" s="23"/>
    </row>
    <row r="668" spans="1:13" ht="30" x14ac:dyDescent="0.25">
      <c r="A668" s="31" t="s">
        <v>1673</v>
      </c>
      <c r="B668" s="43" t="s">
        <v>831</v>
      </c>
      <c r="C668" s="36"/>
      <c r="D668" s="36"/>
      <c r="E668" s="1" t="str">
        <f t="shared" si="40"/>
        <v xml:space="preserve"> </v>
      </c>
      <c r="F668" s="36"/>
      <c r="G668" s="1" t="str">
        <f t="shared" si="41"/>
        <v xml:space="preserve"> </v>
      </c>
      <c r="H668" s="36"/>
      <c r="I668" s="36"/>
      <c r="J668" s="1" t="str">
        <f t="shared" si="42"/>
        <v xml:space="preserve"> </v>
      </c>
      <c r="K668" s="36"/>
      <c r="L668" s="1" t="str">
        <f t="shared" si="43"/>
        <v xml:space="preserve"> </v>
      </c>
      <c r="M668" s="23"/>
    </row>
    <row r="669" spans="1:13" ht="30" x14ac:dyDescent="0.25">
      <c r="A669" s="31" t="s">
        <v>1674</v>
      </c>
      <c r="B669" s="43" t="s">
        <v>832</v>
      </c>
      <c r="C669" s="36"/>
      <c r="D669" s="36"/>
      <c r="E669" s="1" t="str">
        <f t="shared" si="40"/>
        <v xml:space="preserve"> </v>
      </c>
      <c r="F669" s="36"/>
      <c r="G669" s="1" t="str">
        <f t="shared" si="41"/>
        <v xml:space="preserve"> </v>
      </c>
      <c r="H669" s="36"/>
      <c r="I669" s="36"/>
      <c r="J669" s="1" t="str">
        <f t="shared" si="42"/>
        <v xml:space="preserve"> </v>
      </c>
      <c r="K669" s="36"/>
      <c r="L669" s="1" t="str">
        <f t="shared" si="43"/>
        <v xml:space="preserve"> </v>
      </c>
      <c r="M669" s="23"/>
    </row>
    <row r="670" spans="1:13" ht="30" x14ac:dyDescent="0.25">
      <c r="A670" s="31" t="s">
        <v>1675</v>
      </c>
      <c r="B670" s="43" t="s">
        <v>833</v>
      </c>
      <c r="C670" s="36">
        <v>5273.7</v>
      </c>
      <c r="D670" s="36"/>
      <c r="E670" s="1" t="str">
        <f t="shared" si="40"/>
        <v/>
      </c>
      <c r="F670" s="36"/>
      <c r="G670" s="1" t="str">
        <f t="shared" si="41"/>
        <v xml:space="preserve"> </v>
      </c>
      <c r="H670" s="36">
        <v>5273.7</v>
      </c>
      <c r="I670" s="36"/>
      <c r="J670" s="1" t="str">
        <f t="shared" si="42"/>
        <v/>
      </c>
      <c r="K670" s="36"/>
      <c r="L670" s="1" t="str">
        <f t="shared" si="43"/>
        <v xml:space="preserve"> </v>
      </c>
      <c r="M670" s="23"/>
    </row>
    <row r="671" spans="1:13" ht="30" x14ac:dyDescent="0.25">
      <c r="A671" s="31" t="s">
        <v>1676</v>
      </c>
      <c r="B671" s="43" t="s">
        <v>834</v>
      </c>
      <c r="C671" s="36">
        <v>206684.79999999999</v>
      </c>
      <c r="D671" s="36">
        <v>41615.259299999998</v>
      </c>
      <c r="E671" s="1">
        <f t="shared" si="40"/>
        <v>20.134649137236991</v>
      </c>
      <c r="F671" s="36">
        <v>37222.419450000001</v>
      </c>
      <c r="G671" s="1">
        <f t="shared" si="41"/>
        <v>111.8015967658975</v>
      </c>
      <c r="H671" s="36">
        <v>206684.79999999999</v>
      </c>
      <c r="I671" s="36">
        <v>41615.259299999998</v>
      </c>
      <c r="J671" s="1">
        <f t="shared" si="42"/>
        <v>20.134649137236991</v>
      </c>
      <c r="K671" s="36">
        <v>37222.419450000001</v>
      </c>
      <c r="L671" s="1">
        <f t="shared" si="43"/>
        <v>111.8015967658975</v>
      </c>
      <c r="M671" s="23">
        <v>18470.677009999999</v>
      </c>
    </row>
    <row r="672" spans="1:13" ht="60" x14ac:dyDescent="0.25">
      <c r="A672" s="31" t="s">
        <v>1677</v>
      </c>
      <c r="B672" s="43" t="s">
        <v>835</v>
      </c>
      <c r="C672" s="36"/>
      <c r="D672" s="36"/>
      <c r="E672" s="1" t="str">
        <f t="shared" si="40"/>
        <v xml:space="preserve"> </v>
      </c>
      <c r="F672" s="36">
        <v>2957.22</v>
      </c>
      <c r="G672" s="1" t="str">
        <f t="shared" si="41"/>
        <v/>
      </c>
      <c r="H672" s="36"/>
      <c r="I672" s="36"/>
      <c r="J672" s="1" t="str">
        <f t="shared" si="42"/>
        <v xml:space="preserve"> </v>
      </c>
      <c r="K672" s="36">
        <v>2957.22</v>
      </c>
      <c r="L672" s="1" t="str">
        <f t="shared" si="43"/>
        <v/>
      </c>
      <c r="M672" s="23"/>
    </row>
    <row r="673" spans="1:13" ht="60" x14ac:dyDescent="0.25">
      <c r="A673" s="31" t="s">
        <v>1678</v>
      </c>
      <c r="B673" s="43" t="s">
        <v>836</v>
      </c>
      <c r="C673" s="36"/>
      <c r="D673" s="36"/>
      <c r="E673" s="1" t="str">
        <f t="shared" si="40"/>
        <v xml:space="preserve"> </v>
      </c>
      <c r="F673" s="36">
        <v>2957.22</v>
      </c>
      <c r="G673" s="1" t="str">
        <f t="shared" si="41"/>
        <v/>
      </c>
      <c r="H673" s="36"/>
      <c r="I673" s="36"/>
      <c r="J673" s="1" t="str">
        <f t="shared" si="42"/>
        <v xml:space="preserve"> </v>
      </c>
      <c r="K673" s="36">
        <v>2957.22</v>
      </c>
      <c r="L673" s="1" t="str">
        <f t="shared" si="43"/>
        <v/>
      </c>
      <c r="M673" s="23"/>
    </row>
    <row r="674" spans="1:13" ht="30" x14ac:dyDescent="0.25">
      <c r="A674" s="31" t="s">
        <v>1679</v>
      </c>
      <c r="B674" s="43" t="s">
        <v>837</v>
      </c>
      <c r="C674" s="36">
        <v>3525.6</v>
      </c>
      <c r="D674" s="36"/>
      <c r="E674" s="1" t="str">
        <f t="shared" si="40"/>
        <v/>
      </c>
      <c r="F674" s="36"/>
      <c r="G674" s="1" t="str">
        <f t="shared" si="41"/>
        <v xml:space="preserve"> </v>
      </c>
      <c r="H674" s="36">
        <v>3525.6</v>
      </c>
      <c r="I674" s="36"/>
      <c r="J674" s="1" t="str">
        <f t="shared" si="42"/>
        <v/>
      </c>
      <c r="K674" s="36"/>
      <c r="L674" s="1" t="str">
        <f t="shared" si="43"/>
        <v xml:space="preserve"> </v>
      </c>
      <c r="M674" s="23"/>
    </row>
    <row r="675" spans="1:13" ht="45" x14ac:dyDescent="0.25">
      <c r="A675" s="31" t="s">
        <v>1680</v>
      </c>
      <c r="B675" s="43" t="s">
        <v>838</v>
      </c>
      <c r="C675" s="36">
        <v>3525.6</v>
      </c>
      <c r="D675" s="36"/>
      <c r="E675" s="1" t="str">
        <f t="shared" si="40"/>
        <v/>
      </c>
      <c r="F675" s="36"/>
      <c r="G675" s="1" t="str">
        <f t="shared" si="41"/>
        <v xml:space="preserve"> </v>
      </c>
      <c r="H675" s="36">
        <v>3525.6</v>
      </c>
      <c r="I675" s="36"/>
      <c r="J675" s="1" t="str">
        <f t="shared" si="42"/>
        <v/>
      </c>
      <c r="K675" s="36"/>
      <c r="L675" s="1" t="str">
        <f t="shared" si="43"/>
        <v xml:space="preserve"> </v>
      </c>
      <c r="M675" s="23"/>
    </row>
    <row r="676" spans="1:13" ht="45" x14ac:dyDescent="0.25">
      <c r="A676" s="31" t="s">
        <v>1681</v>
      </c>
      <c r="B676" s="43" t="s">
        <v>839</v>
      </c>
      <c r="C676" s="36">
        <v>5878.4</v>
      </c>
      <c r="D676" s="36"/>
      <c r="E676" s="1" t="str">
        <f t="shared" si="40"/>
        <v/>
      </c>
      <c r="F676" s="36"/>
      <c r="G676" s="1" t="str">
        <f t="shared" si="41"/>
        <v xml:space="preserve"> </v>
      </c>
      <c r="H676" s="36">
        <v>5878.4</v>
      </c>
      <c r="I676" s="36"/>
      <c r="J676" s="1" t="str">
        <f t="shared" si="42"/>
        <v/>
      </c>
      <c r="K676" s="36"/>
      <c r="L676" s="1" t="str">
        <f t="shared" si="43"/>
        <v xml:space="preserve"> </v>
      </c>
      <c r="M676" s="23"/>
    </row>
    <row r="677" spans="1:13" ht="45" x14ac:dyDescent="0.25">
      <c r="A677" s="31" t="s">
        <v>1682</v>
      </c>
      <c r="B677" s="43" t="s">
        <v>840</v>
      </c>
      <c r="C677" s="36">
        <v>5878.4</v>
      </c>
      <c r="D677" s="36"/>
      <c r="E677" s="1" t="str">
        <f t="shared" si="40"/>
        <v/>
      </c>
      <c r="F677" s="36"/>
      <c r="G677" s="1" t="str">
        <f t="shared" si="41"/>
        <v xml:space="preserve"> </v>
      </c>
      <c r="H677" s="36">
        <v>5878.4</v>
      </c>
      <c r="I677" s="36"/>
      <c r="J677" s="1" t="str">
        <f t="shared" si="42"/>
        <v/>
      </c>
      <c r="K677" s="36"/>
      <c r="L677" s="1" t="str">
        <f t="shared" si="43"/>
        <v xml:space="preserve"> </v>
      </c>
      <c r="M677" s="23"/>
    </row>
    <row r="678" spans="1:13" ht="30" x14ac:dyDescent="0.25">
      <c r="A678" s="31" t="s">
        <v>1683</v>
      </c>
      <c r="B678" s="43" t="s">
        <v>841</v>
      </c>
      <c r="C678" s="36">
        <v>212404</v>
      </c>
      <c r="D678" s="36">
        <v>206232.27755999999</v>
      </c>
      <c r="E678" s="1">
        <f t="shared" si="40"/>
        <v>97.094347356923592</v>
      </c>
      <c r="F678" s="36">
        <v>193933.7934</v>
      </c>
      <c r="G678" s="1">
        <f t="shared" si="41"/>
        <v>106.34158902602067</v>
      </c>
      <c r="H678" s="36">
        <v>212404</v>
      </c>
      <c r="I678" s="36">
        <v>206232.27755999999</v>
      </c>
      <c r="J678" s="1">
        <f t="shared" si="42"/>
        <v>97.094347356923592</v>
      </c>
      <c r="K678" s="36">
        <v>193933.7934</v>
      </c>
      <c r="L678" s="1">
        <f t="shared" si="43"/>
        <v>106.34158902602067</v>
      </c>
      <c r="M678" s="23">
        <v>2397.8009999999776</v>
      </c>
    </row>
    <row r="679" spans="1:13" ht="45" x14ac:dyDescent="0.25">
      <c r="A679" s="31" t="s">
        <v>1684</v>
      </c>
      <c r="B679" s="43" t="s">
        <v>842</v>
      </c>
      <c r="C679" s="36">
        <v>212404</v>
      </c>
      <c r="D679" s="36">
        <v>206232.27755999999</v>
      </c>
      <c r="E679" s="1">
        <f t="shared" si="40"/>
        <v>97.094347356923592</v>
      </c>
      <c r="F679" s="36">
        <v>193933.7934</v>
      </c>
      <c r="G679" s="1">
        <f t="shared" si="41"/>
        <v>106.34158902602067</v>
      </c>
      <c r="H679" s="36">
        <v>212404</v>
      </c>
      <c r="I679" s="36">
        <v>206232.27755999999</v>
      </c>
      <c r="J679" s="1">
        <f t="shared" si="42"/>
        <v>97.094347356923592</v>
      </c>
      <c r="K679" s="36">
        <v>193933.7934</v>
      </c>
      <c r="L679" s="1">
        <f t="shared" si="43"/>
        <v>106.34158902602067</v>
      </c>
      <c r="M679" s="23">
        <v>2397.8009999999776</v>
      </c>
    </row>
    <row r="680" spans="1:13" ht="45" x14ac:dyDescent="0.25">
      <c r="A680" s="31" t="s">
        <v>1685</v>
      </c>
      <c r="B680" s="43" t="s">
        <v>843</v>
      </c>
      <c r="C680" s="36">
        <v>84.2</v>
      </c>
      <c r="D680" s="36">
        <v>5.5247999999999999</v>
      </c>
      <c r="E680" s="1">
        <f t="shared" si="40"/>
        <v>6.5615201900237521</v>
      </c>
      <c r="F680" s="36">
        <v>5.1593999999999998</v>
      </c>
      <c r="G680" s="1">
        <f t="shared" si="41"/>
        <v>107.08221886265845</v>
      </c>
      <c r="H680" s="36">
        <v>84.2</v>
      </c>
      <c r="I680" s="36">
        <v>5.5247999999999999</v>
      </c>
      <c r="J680" s="1">
        <f t="shared" si="42"/>
        <v>6.5615201900237521</v>
      </c>
      <c r="K680" s="36">
        <v>5.1593999999999998</v>
      </c>
      <c r="L680" s="1">
        <f t="shared" si="43"/>
        <v>107.08221886265845</v>
      </c>
      <c r="M680" s="23">
        <v>1.84152</v>
      </c>
    </row>
    <row r="681" spans="1:13" ht="45" x14ac:dyDescent="0.25">
      <c r="A681" s="31" t="s">
        <v>1686</v>
      </c>
      <c r="B681" s="43" t="s">
        <v>844</v>
      </c>
      <c r="C681" s="36">
        <v>84.2</v>
      </c>
      <c r="D681" s="36">
        <v>5.5247999999999999</v>
      </c>
      <c r="E681" s="1">
        <f t="shared" si="40"/>
        <v>6.5615201900237521</v>
      </c>
      <c r="F681" s="36">
        <v>5.1593999999999998</v>
      </c>
      <c r="G681" s="1">
        <f t="shared" si="41"/>
        <v>107.08221886265845</v>
      </c>
      <c r="H681" s="36">
        <v>84.2</v>
      </c>
      <c r="I681" s="36">
        <v>5.5247999999999999</v>
      </c>
      <c r="J681" s="1">
        <f t="shared" si="42"/>
        <v>6.5615201900237521</v>
      </c>
      <c r="K681" s="36">
        <v>5.1593999999999998</v>
      </c>
      <c r="L681" s="1">
        <f t="shared" si="43"/>
        <v>107.08221886265845</v>
      </c>
      <c r="M681" s="23">
        <v>1.84152</v>
      </c>
    </row>
    <row r="682" spans="1:13" ht="30" x14ac:dyDescent="0.25">
      <c r="A682" s="31" t="s">
        <v>1687</v>
      </c>
      <c r="B682" s="43" t="s">
        <v>845</v>
      </c>
      <c r="C682" s="36">
        <v>826931.5</v>
      </c>
      <c r="D682" s="36">
        <v>254139.44266</v>
      </c>
      <c r="E682" s="1">
        <f t="shared" si="40"/>
        <v>30.732828857045597</v>
      </c>
      <c r="F682" s="36">
        <v>228359.46995</v>
      </c>
      <c r="G682" s="1">
        <f t="shared" si="41"/>
        <v>111.28920675619216</v>
      </c>
      <c r="H682" s="36">
        <v>826931.5</v>
      </c>
      <c r="I682" s="36">
        <v>254139.44266</v>
      </c>
      <c r="J682" s="1">
        <f t="shared" si="42"/>
        <v>30.732828857045597</v>
      </c>
      <c r="K682" s="36">
        <v>228359.46995</v>
      </c>
      <c r="L682" s="1">
        <f t="shared" si="43"/>
        <v>111.28920675619216</v>
      </c>
      <c r="M682" s="23">
        <v>86496.824670000002</v>
      </c>
    </row>
    <row r="683" spans="1:13" ht="30" x14ac:dyDescent="0.25">
      <c r="A683" s="31" t="s">
        <v>1688</v>
      </c>
      <c r="B683" s="43" t="s">
        <v>846</v>
      </c>
      <c r="C683" s="36">
        <v>826931.5</v>
      </c>
      <c r="D683" s="36">
        <v>254139.44266</v>
      </c>
      <c r="E683" s="1">
        <f t="shared" si="40"/>
        <v>30.732828857045597</v>
      </c>
      <c r="F683" s="36">
        <v>228359.46995</v>
      </c>
      <c r="G683" s="1">
        <f t="shared" si="41"/>
        <v>111.28920675619216</v>
      </c>
      <c r="H683" s="36">
        <v>826931.5</v>
      </c>
      <c r="I683" s="36">
        <v>254139.44266</v>
      </c>
      <c r="J683" s="1">
        <f t="shared" si="42"/>
        <v>30.732828857045597</v>
      </c>
      <c r="K683" s="36">
        <v>228359.46995</v>
      </c>
      <c r="L683" s="1">
        <f t="shared" si="43"/>
        <v>111.28920675619216</v>
      </c>
      <c r="M683" s="23">
        <v>86496.824670000002</v>
      </c>
    </row>
    <row r="684" spans="1:13" ht="30" x14ac:dyDescent="0.25">
      <c r="A684" s="31" t="s">
        <v>1689</v>
      </c>
      <c r="B684" s="43" t="s">
        <v>847</v>
      </c>
      <c r="C684" s="36">
        <v>169259.2</v>
      </c>
      <c r="D684" s="36">
        <v>38304.957159999998</v>
      </c>
      <c r="E684" s="1">
        <f t="shared" si="40"/>
        <v>22.630945413897734</v>
      </c>
      <c r="F684" s="36">
        <v>21413.389780000001</v>
      </c>
      <c r="G684" s="1">
        <f t="shared" si="41"/>
        <v>178.88320136859713</v>
      </c>
      <c r="H684" s="36">
        <v>169259.2</v>
      </c>
      <c r="I684" s="36">
        <v>38304.957159999998</v>
      </c>
      <c r="J684" s="1">
        <f t="shared" si="42"/>
        <v>22.630945413897734</v>
      </c>
      <c r="K684" s="36">
        <v>21413.389780000001</v>
      </c>
      <c r="L684" s="1">
        <f t="shared" si="43"/>
        <v>178.88320136859713</v>
      </c>
      <c r="M684" s="23">
        <v>14066.447889999999</v>
      </c>
    </row>
    <row r="685" spans="1:13" ht="30" x14ac:dyDescent="0.25">
      <c r="A685" s="31" t="s">
        <v>1690</v>
      </c>
      <c r="B685" s="43" t="s">
        <v>848</v>
      </c>
      <c r="C685" s="36">
        <v>19959.5</v>
      </c>
      <c r="D685" s="36">
        <v>19959.5</v>
      </c>
      <c r="E685" s="1">
        <f t="shared" si="40"/>
        <v>100</v>
      </c>
      <c r="F685" s="36">
        <v>19135</v>
      </c>
      <c r="G685" s="1">
        <f t="shared" si="41"/>
        <v>104.30885811340475</v>
      </c>
      <c r="H685" s="36">
        <v>19959.5</v>
      </c>
      <c r="I685" s="36">
        <v>19959.5</v>
      </c>
      <c r="J685" s="1">
        <f t="shared" si="42"/>
        <v>100</v>
      </c>
      <c r="K685" s="36">
        <v>19135</v>
      </c>
      <c r="L685" s="1">
        <f t="shared" si="43"/>
        <v>104.30885811340475</v>
      </c>
      <c r="M685" s="23"/>
    </row>
    <row r="686" spans="1:13" ht="30" x14ac:dyDescent="0.25">
      <c r="A686" s="31" t="s">
        <v>1691</v>
      </c>
      <c r="B686" s="43" t="s">
        <v>849</v>
      </c>
      <c r="C686" s="36">
        <v>19959.5</v>
      </c>
      <c r="D686" s="36">
        <v>19959.5</v>
      </c>
      <c r="E686" s="1">
        <f t="shared" si="40"/>
        <v>100</v>
      </c>
      <c r="F686" s="36">
        <v>19135</v>
      </c>
      <c r="G686" s="1">
        <f t="shared" si="41"/>
        <v>104.30885811340475</v>
      </c>
      <c r="H686" s="36">
        <v>19959.5</v>
      </c>
      <c r="I686" s="36">
        <v>19959.5</v>
      </c>
      <c r="J686" s="1">
        <f t="shared" si="42"/>
        <v>100</v>
      </c>
      <c r="K686" s="36">
        <v>19135</v>
      </c>
      <c r="L686" s="1">
        <f t="shared" si="43"/>
        <v>104.30885811340475</v>
      </c>
      <c r="M686" s="23"/>
    </row>
    <row r="687" spans="1:13" ht="30" x14ac:dyDescent="0.25">
      <c r="A687" s="31" t="s">
        <v>1692</v>
      </c>
      <c r="B687" s="43" t="s">
        <v>850</v>
      </c>
      <c r="C687" s="36">
        <v>4227.6000000000004</v>
      </c>
      <c r="D687" s="36"/>
      <c r="E687" s="1" t="str">
        <f t="shared" si="40"/>
        <v/>
      </c>
      <c r="F687" s="36"/>
      <c r="G687" s="1" t="str">
        <f t="shared" si="41"/>
        <v xml:space="preserve"> </v>
      </c>
      <c r="H687" s="36">
        <v>4227.6000000000004</v>
      </c>
      <c r="I687" s="36"/>
      <c r="J687" s="1" t="str">
        <f t="shared" si="42"/>
        <v/>
      </c>
      <c r="K687" s="36"/>
      <c r="L687" s="1" t="str">
        <f t="shared" si="43"/>
        <v xml:space="preserve"> </v>
      </c>
      <c r="M687" s="23"/>
    </row>
    <row r="688" spans="1:13" ht="45" x14ac:dyDescent="0.25">
      <c r="A688" s="31" t="s">
        <v>1693</v>
      </c>
      <c r="B688" s="43" t="s">
        <v>851</v>
      </c>
      <c r="C688" s="36">
        <v>4227.6000000000004</v>
      </c>
      <c r="D688" s="36"/>
      <c r="E688" s="1" t="str">
        <f t="shared" si="40"/>
        <v/>
      </c>
      <c r="F688" s="36"/>
      <c r="G688" s="1" t="str">
        <f t="shared" si="41"/>
        <v xml:space="preserve"> </v>
      </c>
      <c r="H688" s="36">
        <v>4227.6000000000004</v>
      </c>
      <c r="I688" s="36"/>
      <c r="J688" s="1" t="str">
        <f t="shared" si="42"/>
        <v/>
      </c>
      <c r="K688" s="36"/>
      <c r="L688" s="1" t="str">
        <f t="shared" si="43"/>
        <v xml:space="preserve"> </v>
      </c>
      <c r="M688" s="23"/>
    </row>
    <row r="689" spans="1:13" ht="45" x14ac:dyDescent="0.25">
      <c r="A689" s="31" t="s">
        <v>1694</v>
      </c>
      <c r="B689" s="43" t="s">
        <v>852</v>
      </c>
      <c r="C689" s="36">
        <v>9673.2000000000007</v>
      </c>
      <c r="D689" s="36"/>
      <c r="E689" s="1" t="str">
        <f t="shared" si="40"/>
        <v/>
      </c>
      <c r="F689" s="36"/>
      <c r="G689" s="1" t="str">
        <f t="shared" si="41"/>
        <v xml:space="preserve"> </v>
      </c>
      <c r="H689" s="36">
        <v>9673.2000000000007</v>
      </c>
      <c r="I689" s="36"/>
      <c r="J689" s="1" t="str">
        <f t="shared" si="42"/>
        <v/>
      </c>
      <c r="K689" s="36"/>
      <c r="L689" s="1" t="str">
        <f t="shared" si="43"/>
        <v xml:space="preserve"> </v>
      </c>
      <c r="M689" s="23"/>
    </row>
    <row r="690" spans="1:13" ht="45" x14ac:dyDescent="0.25">
      <c r="A690" s="31" t="s">
        <v>1695</v>
      </c>
      <c r="B690" s="43" t="s">
        <v>853</v>
      </c>
      <c r="C690" s="36">
        <v>9673.2000000000007</v>
      </c>
      <c r="D690" s="36"/>
      <c r="E690" s="1" t="str">
        <f t="shared" si="40"/>
        <v/>
      </c>
      <c r="F690" s="36"/>
      <c r="G690" s="1" t="str">
        <f t="shared" si="41"/>
        <v xml:space="preserve"> </v>
      </c>
      <c r="H690" s="36">
        <v>9673.2000000000007</v>
      </c>
      <c r="I690" s="36"/>
      <c r="J690" s="1" t="str">
        <f t="shared" si="42"/>
        <v/>
      </c>
      <c r="K690" s="36"/>
      <c r="L690" s="1" t="str">
        <f t="shared" si="43"/>
        <v xml:space="preserve"> </v>
      </c>
      <c r="M690" s="23"/>
    </row>
    <row r="691" spans="1:13" ht="60" x14ac:dyDescent="0.25">
      <c r="A691" s="31" t="s">
        <v>1696</v>
      </c>
      <c r="B691" s="43" t="s">
        <v>854</v>
      </c>
      <c r="C691" s="36">
        <v>404328.7</v>
      </c>
      <c r="D691" s="36">
        <v>36812.438710000002</v>
      </c>
      <c r="E691" s="1">
        <f t="shared" si="40"/>
        <v>9.1045821654510313</v>
      </c>
      <c r="F691" s="36">
        <v>35929.701939999999</v>
      </c>
      <c r="G691" s="1">
        <f t="shared" si="41"/>
        <v>102.45684412154074</v>
      </c>
      <c r="H691" s="36">
        <v>404328.7</v>
      </c>
      <c r="I691" s="36">
        <v>36812.438710000002</v>
      </c>
      <c r="J691" s="1">
        <f t="shared" si="42"/>
        <v>9.1045821654510313</v>
      </c>
      <c r="K691" s="36">
        <v>35929.701939999999</v>
      </c>
      <c r="L691" s="1">
        <f t="shared" si="43"/>
        <v>102.45684412154074</v>
      </c>
      <c r="M691" s="23">
        <v>27769.258720000002</v>
      </c>
    </row>
    <row r="692" spans="1:13" ht="60" x14ac:dyDescent="0.25">
      <c r="A692" s="31" t="s">
        <v>1697</v>
      </c>
      <c r="B692" s="43" t="s">
        <v>855</v>
      </c>
      <c r="C692" s="36">
        <v>404328.7</v>
      </c>
      <c r="D692" s="36">
        <v>36812.438710000002</v>
      </c>
      <c r="E692" s="1">
        <f t="shared" si="40"/>
        <v>9.1045821654510313</v>
      </c>
      <c r="F692" s="36">
        <v>35929.701939999999</v>
      </c>
      <c r="G692" s="1">
        <f t="shared" si="41"/>
        <v>102.45684412154074</v>
      </c>
      <c r="H692" s="36">
        <v>404328.7</v>
      </c>
      <c r="I692" s="36">
        <v>36812.438710000002</v>
      </c>
      <c r="J692" s="1">
        <f t="shared" si="42"/>
        <v>9.1045821654510313</v>
      </c>
      <c r="K692" s="36">
        <v>35929.701939999999</v>
      </c>
      <c r="L692" s="1">
        <f t="shared" si="43"/>
        <v>102.45684412154074</v>
      </c>
      <c r="M692" s="23">
        <v>27769.258720000002</v>
      </c>
    </row>
    <row r="693" spans="1:13" ht="30" x14ac:dyDescent="0.25">
      <c r="A693" s="31" t="s">
        <v>1698</v>
      </c>
      <c r="B693" s="43" t="s">
        <v>856</v>
      </c>
      <c r="C693" s="36">
        <v>114173.6</v>
      </c>
      <c r="D693" s="36">
        <v>22501.280269999999</v>
      </c>
      <c r="E693" s="1">
        <f t="shared" si="40"/>
        <v>19.707953738867829</v>
      </c>
      <c r="F693" s="36">
        <v>21226.630990000001</v>
      </c>
      <c r="G693" s="1">
        <f t="shared" si="41"/>
        <v>106.00495330889058</v>
      </c>
      <c r="H693" s="36">
        <v>114173.6</v>
      </c>
      <c r="I693" s="36">
        <v>22501.280269999999</v>
      </c>
      <c r="J693" s="1">
        <f t="shared" si="42"/>
        <v>19.707953738867829</v>
      </c>
      <c r="K693" s="36">
        <v>21226.630990000001</v>
      </c>
      <c r="L693" s="1">
        <f t="shared" si="43"/>
        <v>106.00495330889058</v>
      </c>
      <c r="M693" s="23">
        <v>8286.846309999999</v>
      </c>
    </row>
    <row r="694" spans="1:13" ht="30" x14ac:dyDescent="0.25">
      <c r="A694" s="31" t="s">
        <v>1699</v>
      </c>
      <c r="B694" s="43" t="s">
        <v>857</v>
      </c>
      <c r="C694" s="36"/>
      <c r="D694" s="36"/>
      <c r="E694" s="1" t="str">
        <f t="shared" si="40"/>
        <v xml:space="preserve"> </v>
      </c>
      <c r="F694" s="36"/>
      <c r="G694" s="1" t="str">
        <f t="shared" si="41"/>
        <v xml:space="preserve"> </v>
      </c>
      <c r="H694" s="36"/>
      <c r="I694" s="36"/>
      <c r="J694" s="1" t="str">
        <f t="shared" si="42"/>
        <v xml:space="preserve"> </v>
      </c>
      <c r="K694" s="36"/>
      <c r="L694" s="1" t="str">
        <f t="shared" si="43"/>
        <v xml:space="preserve"> </v>
      </c>
      <c r="M694" s="23"/>
    </row>
    <row r="695" spans="1:13" ht="30" x14ac:dyDescent="0.25">
      <c r="A695" s="31" t="s">
        <v>1700</v>
      </c>
      <c r="B695" s="43" t="s">
        <v>858</v>
      </c>
      <c r="C695" s="36"/>
      <c r="D695" s="36"/>
      <c r="E695" s="1" t="str">
        <f t="shared" si="40"/>
        <v xml:space="preserve"> </v>
      </c>
      <c r="F695" s="36"/>
      <c r="G695" s="1" t="str">
        <f t="shared" si="41"/>
        <v xml:space="preserve"> </v>
      </c>
      <c r="H695" s="36"/>
      <c r="I695" s="36"/>
      <c r="J695" s="1" t="str">
        <f t="shared" si="42"/>
        <v xml:space="preserve"> </v>
      </c>
      <c r="K695" s="36"/>
      <c r="L695" s="1" t="str">
        <f t="shared" si="43"/>
        <v xml:space="preserve"> </v>
      </c>
      <c r="M695" s="23"/>
    </row>
    <row r="696" spans="1:13" ht="30" x14ac:dyDescent="0.25">
      <c r="A696" s="31" t="s">
        <v>1701</v>
      </c>
      <c r="B696" s="43" t="s">
        <v>859</v>
      </c>
      <c r="C696" s="36"/>
      <c r="D696" s="36"/>
      <c r="E696" s="1" t="str">
        <f t="shared" si="40"/>
        <v xml:space="preserve"> </v>
      </c>
      <c r="F696" s="36"/>
      <c r="G696" s="1" t="str">
        <f t="shared" si="41"/>
        <v xml:space="preserve"> </v>
      </c>
      <c r="H696" s="36"/>
      <c r="I696" s="36"/>
      <c r="J696" s="1" t="str">
        <f t="shared" si="42"/>
        <v xml:space="preserve"> </v>
      </c>
      <c r="K696" s="36"/>
      <c r="L696" s="1" t="str">
        <f t="shared" si="43"/>
        <v xml:space="preserve"> </v>
      </c>
      <c r="M696" s="23"/>
    </row>
    <row r="697" spans="1:13" ht="30" x14ac:dyDescent="0.25">
      <c r="A697" s="31" t="s">
        <v>1702</v>
      </c>
      <c r="B697" s="43" t="s">
        <v>860</v>
      </c>
      <c r="C697" s="36">
        <v>780082.55545999995</v>
      </c>
      <c r="D697" s="36">
        <v>184335.21551000001</v>
      </c>
      <c r="E697" s="1">
        <f t="shared" si="40"/>
        <v>23.630218906933639</v>
      </c>
      <c r="F697" s="36">
        <v>172676.51487000001</v>
      </c>
      <c r="G697" s="1">
        <f t="shared" si="41"/>
        <v>106.75175813501754</v>
      </c>
      <c r="H697" s="36">
        <v>763025.70541000005</v>
      </c>
      <c r="I697" s="36">
        <v>184335.21551000001</v>
      </c>
      <c r="J697" s="1">
        <f t="shared" si="42"/>
        <v>24.15845419138931</v>
      </c>
      <c r="K697" s="36">
        <v>172676.51487000001</v>
      </c>
      <c r="L697" s="1">
        <f t="shared" si="43"/>
        <v>106.75175813501754</v>
      </c>
      <c r="M697" s="23">
        <v>83060.749640000009</v>
      </c>
    </row>
    <row r="698" spans="1:13" ht="30" x14ac:dyDescent="0.25">
      <c r="A698" s="31" t="s">
        <v>1703</v>
      </c>
      <c r="B698" s="43" t="s">
        <v>861</v>
      </c>
      <c r="C698" s="36"/>
      <c r="D698" s="36"/>
      <c r="E698" s="1" t="str">
        <f t="shared" si="40"/>
        <v xml:space="preserve"> </v>
      </c>
      <c r="F698" s="36"/>
      <c r="G698" s="1" t="str">
        <f t="shared" si="41"/>
        <v xml:space="preserve"> </v>
      </c>
      <c r="H698" s="36"/>
      <c r="I698" s="36"/>
      <c r="J698" s="1" t="str">
        <f t="shared" si="42"/>
        <v xml:space="preserve"> </v>
      </c>
      <c r="K698" s="36"/>
      <c r="L698" s="1" t="str">
        <f t="shared" si="43"/>
        <v xml:space="preserve"> </v>
      </c>
      <c r="M698" s="23"/>
    </row>
    <row r="699" spans="1:13" ht="45" x14ac:dyDescent="0.25">
      <c r="A699" s="31" t="s">
        <v>1704</v>
      </c>
      <c r="B699" s="43" t="s">
        <v>862</v>
      </c>
      <c r="C699" s="36"/>
      <c r="D699" s="36"/>
      <c r="E699" s="1" t="str">
        <f t="shared" si="40"/>
        <v xml:space="preserve"> </v>
      </c>
      <c r="F699" s="36"/>
      <c r="G699" s="1" t="str">
        <f t="shared" si="41"/>
        <v xml:space="preserve"> </v>
      </c>
      <c r="H699" s="36"/>
      <c r="I699" s="36"/>
      <c r="J699" s="1" t="str">
        <f t="shared" si="42"/>
        <v xml:space="preserve"> </v>
      </c>
      <c r="K699" s="36"/>
      <c r="L699" s="1" t="str">
        <f t="shared" si="43"/>
        <v xml:space="preserve"> </v>
      </c>
      <c r="M699" s="23"/>
    </row>
    <row r="700" spans="1:13" ht="75" x14ac:dyDescent="0.25">
      <c r="A700" s="31" t="s">
        <v>1705</v>
      </c>
      <c r="B700" s="43" t="s">
        <v>863</v>
      </c>
      <c r="C700" s="36">
        <v>21994.3</v>
      </c>
      <c r="D700" s="36">
        <v>5308.6018199999999</v>
      </c>
      <c r="E700" s="1">
        <f t="shared" si="40"/>
        <v>24.136261758728399</v>
      </c>
      <c r="F700" s="36">
        <v>5300.5508</v>
      </c>
      <c r="G700" s="1">
        <f t="shared" si="41"/>
        <v>100.151890252613</v>
      </c>
      <c r="H700" s="36">
        <v>21994.3</v>
      </c>
      <c r="I700" s="36">
        <v>5308.6018199999999</v>
      </c>
      <c r="J700" s="1">
        <f t="shared" si="42"/>
        <v>24.136261758728399</v>
      </c>
      <c r="K700" s="36">
        <v>5300.5508</v>
      </c>
      <c r="L700" s="1">
        <f t="shared" si="43"/>
        <v>100.151890252613</v>
      </c>
      <c r="M700" s="23">
        <v>2064.6163799999999</v>
      </c>
    </row>
    <row r="701" spans="1:13" ht="75" x14ac:dyDescent="0.25">
      <c r="A701" s="31" t="s">
        <v>1706</v>
      </c>
      <c r="B701" s="43" t="s">
        <v>864</v>
      </c>
      <c r="C701" s="36">
        <v>21994.3</v>
      </c>
      <c r="D701" s="36">
        <v>5308.6018199999999</v>
      </c>
      <c r="E701" s="1">
        <f t="shared" si="40"/>
        <v>24.136261758728399</v>
      </c>
      <c r="F701" s="36">
        <v>5300.5508</v>
      </c>
      <c r="G701" s="1">
        <f t="shared" si="41"/>
        <v>100.151890252613</v>
      </c>
      <c r="H701" s="36">
        <v>21994.3</v>
      </c>
      <c r="I701" s="36">
        <v>5308.6018199999999</v>
      </c>
      <c r="J701" s="1">
        <f t="shared" si="42"/>
        <v>24.136261758728399</v>
      </c>
      <c r="K701" s="36">
        <v>5300.5508</v>
      </c>
      <c r="L701" s="1">
        <f t="shared" si="43"/>
        <v>100.151890252613</v>
      </c>
      <c r="M701" s="23">
        <v>2064.6163799999999</v>
      </c>
    </row>
    <row r="702" spans="1:13" ht="30" x14ac:dyDescent="0.25">
      <c r="A702" s="31" t="s">
        <v>1707</v>
      </c>
      <c r="B702" s="43" t="s">
        <v>865</v>
      </c>
      <c r="C702" s="36">
        <v>10290.935009999999</v>
      </c>
      <c r="D702" s="36">
        <v>2325.2111500000001</v>
      </c>
      <c r="E702" s="1">
        <f t="shared" si="40"/>
        <v>22.594751086665351</v>
      </c>
      <c r="F702" s="36">
        <v>2265.5276899999999</v>
      </c>
      <c r="G702" s="1">
        <f t="shared" si="41"/>
        <v>102.63441759125003</v>
      </c>
      <c r="H702" s="36">
        <v>10290.935009999999</v>
      </c>
      <c r="I702" s="36">
        <v>2325.2111500000001</v>
      </c>
      <c r="J702" s="1">
        <f t="shared" si="42"/>
        <v>22.594751086665351</v>
      </c>
      <c r="K702" s="36">
        <v>2265.5276899999999</v>
      </c>
      <c r="L702" s="1">
        <f t="shared" si="43"/>
        <v>102.63441759125003</v>
      </c>
      <c r="M702" s="23">
        <v>805.3719900000001</v>
      </c>
    </row>
    <row r="703" spans="1:13" ht="30" x14ac:dyDescent="0.25">
      <c r="A703" s="31" t="s">
        <v>1708</v>
      </c>
      <c r="B703" s="43" t="s">
        <v>866</v>
      </c>
      <c r="C703" s="36">
        <v>6584.5703999999996</v>
      </c>
      <c r="D703" s="36">
        <v>1156.0350000000001</v>
      </c>
      <c r="E703" s="1">
        <f t="shared" si="40"/>
        <v>17.556726252027012</v>
      </c>
      <c r="F703" s="36">
        <v>1299.0735</v>
      </c>
      <c r="G703" s="1">
        <f t="shared" si="41"/>
        <v>88.98919114276444</v>
      </c>
      <c r="H703" s="36">
        <v>6584.5703999999996</v>
      </c>
      <c r="I703" s="36">
        <v>1156.0350000000001</v>
      </c>
      <c r="J703" s="1">
        <f t="shared" si="42"/>
        <v>17.556726252027012</v>
      </c>
      <c r="K703" s="36">
        <v>1299.0735</v>
      </c>
      <c r="L703" s="1">
        <f t="shared" si="43"/>
        <v>88.98919114276444</v>
      </c>
      <c r="M703" s="23">
        <v>382.40100000000007</v>
      </c>
    </row>
    <row r="704" spans="1:13" ht="30" x14ac:dyDescent="0.25">
      <c r="A704" s="31" t="s">
        <v>1709</v>
      </c>
      <c r="B704" s="43" t="s">
        <v>867</v>
      </c>
      <c r="C704" s="36">
        <v>79900.399999999994</v>
      </c>
      <c r="D704" s="36">
        <v>2948.81727</v>
      </c>
      <c r="E704" s="1">
        <f t="shared" si="40"/>
        <v>3.690616404924131</v>
      </c>
      <c r="F704" s="36">
        <v>1809.2321300000001</v>
      </c>
      <c r="G704" s="1">
        <f t="shared" si="41"/>
        <v>162.9872265202365</v>
      </c>
      <c r="H704" s="36">
        <v>79900.399999999994</v>
      </c>
      <c r="I704" s="36">
        <v>2948.81727</v>
      </c>
      <c r="J704" s="1">
        <f t="shared" si="42"/>
        <v>3.690616404924131</v>
      </c>
      <c r="K704" s="36">
        <v>1809.2321300000001</v>
      </c>
      <c r="L704" s="1">
        <f t="shared" si="43"/>
        <v>162.9872265202365</v>
      </c>
      <c r="M704" s="23">
        <v>1157.33384</v>
      </c>
    </row>
    <row r="705" spans="1:13" ht="30" x14ac:dyDescent="0.25">
      <c r="A705" s="31" t="s">
        <v>1710</v>
      </c>
      <c r="B705" s="43" t="s">
        <v>868</v>
      </c>
      <c r="C705" s="36">
        <v>79900.399999999994</v>
      </c>
      <c r="D705" s="36">
        <v>2948.81727</v>
      </c>
      <c r="E705" s="1">
        <f t="shared" si="40"/>
        <v>3.690616404924131</v>
      </c>
      <c r="F705" s="36">
        <v>1809.2321300000001</v>
      </c>
      <c r="G705" s="1">
        <f t="shared" si="41"/>
        <v>162.9872265202365</v>
      </c>
      <c r="H705" s="36">
        <v>79900.399999999994</v>
      </c>
      <c r="I705" s="36">
        <v>2948.81727</v>
      </c>
      <c r="J705" s="1">
        <f t="shared" si="42"/>
        <v>3.690616404924131</v>
      </c>
      <c r="K705" s="36">
        <v>1809.2321300000001</v>
      </c>
      <c r="L705" s="1">
        <f t="shared" si="43"/>
        <v>162.9872265202365</v>
      </c>
      <c r="M705" s="23">
        <v>1157.33384</v>
      </c>
    </row>
    <row r="706" spans="1:13" ht="30" x14ac:dyDescent="0.25">
      <c r="A706" s="31" t="s">
        <v>1711</v>
      </c>
      <c r="B706" s="43" t="s">
        <v>869</v>
      </c>
      <c r="C706" s="36"/>
      <c r="D706" s="36"/>
      <c r="E706" s="1" t="str">
        <f t="shared" si="40"/>
        <v xml:space="preserve"> </v>
      </c>
      <c r="F706" s="36">
        <v>406.9</v>
      </c>
      <c r="G706" s="1" t="str">
        <f t="shared" si="41"/>
        <v/>
      </c>
      <c r="H706" s="36"/>
      <c r="I706" s="36"/>
      <c r="J706" s="1" t="str">
        <f t="shared" si="42"/>
        <v xml:space="preserve"> </v>
      </c>
      <c r="K706" s="36">
        <v>406.9</v>
      </c>
      <c r="L706" s="1" t="str">
        <f t="shared" si="43"/>
        <v/>
      </c>
      <c r="M706" s="23"/>
    </row>
    <row r="707" spans="1:13" ht="60" x14ac:dyDescent="0.25">
      <c r="A707" s="31" t="s">
        <v>1712</v>
      </c>
      <c r="B707" s="43" t="s">
        <v>870</v>
      </c>
      <c r="C707" s="36">
        <v>563167</v>
      </c>
      <c r="D707" s="36">
        <v>138902.55088</v>
      </c>
      <c r="E707" s="1">
        <f t="shared" si="40"/>
        <v>24.664540159490876</v>
      </c>
      <c r="F707" s="36">
        <v>141023.67074999999</v>
      </c>
      <c r="G707" s="1">
        <f t="shared" si="41"/>
        <v>98.495912169411454</v>
      </c>
      <c r="H707" s="36">
        <v>563167</v>
      </c>
      <c r="I707" s="36">
        <v>138902.55088</v>
      </c>
      <c r="J707" s="1">
        <f t="shared" si="42"/>
        <v>24.664540159490876</v>
      </c>
      <c r="K707" s="36">
        <v>141023.67074999999</v>
      </c>
      <c r="L707" s="1">
        <f t="shared" si="43"/>
        <v>98.495912169411454</v>
      </c>
      <c r="M707" s="23">
        <v>58149.322039999999</v>
      </c>
    </row>
    <row r="708" spans="1:13" ht="75" x14ac:dyDescent="0.25">
      <c r="A708" s="31" t="s">
        <v>1713</v>
      </c>
      <c r="B708" s="43" t="s">
        <v>871</v>
      </c>
      <c r="C708" s="36">
        <v>563167</v>
      </c>
      <c r="D708" s="36">
        <v>138902.55088</v>
      </c>
      <c r="E708" s="1">
        <f t="shared" si="40"/>
        <v>24.664540159490876</v>
      </c>
      <c r="F708" s="36">
        <v>141023.67074999999</v>
      </c>
      <c r="G708" s="1">
        <f t="shared" si="41"/>
        <v>98.495912169411454</v>
      </c>
      <c r="H708" s="36">
        <v>563167</v>
      </c>
      <c r="I708" s="36">
        <v>138902.55088</v>
      </c>
      <c r="J708" s="1">
        <f t="shared" si="42"/>
        <v>24.664540159490876</v>
      </c>
      <c r="K708" s="36">
        <v>141023.67074999999</v>
      </c>
      <c r="L708" s="1">
        <f t="shared" si="43"/>
        <v>98.495912169411454</v>
      </c>
      <c r="M708" s="23">
        <v>58149.322039999999</v>
      </c>
    </row>
    <row r="709" spans="1:13" ht="75" x14ac:dyDescent="0.25">
      <c r="A709" s="31" t="s">
        <v>1714</v>
      </c>
      <c r="B709" s="43" t="s">
        <v>872</v>
      </c>
      <c r="C709" s="36">
        <v>81088.5</v>
      </c>
      <c r="D709" s="36">
        <v>19807.089390000001</v>
      </c>
      <c r="E709" s="1">
        <f t="shared" si="40"/>
        <v>24.426508555467176</v>
      </c>
      <c r="F709" s="36">
        <v>20571.560000000001</v>
      </c>
      <c r="G709" s="1">
        <f t="shared" si="41"/>
        <v>96.28384716569866</v>
      </c>
      <c r="H709" s="36">
        <v>81088.5</v>
      </c>
      <c r="I709" s="36">
        <v>19807.089390000001</v>
      </c>
      <c r="J709" s="1">
        <f t="shared" si="42"/>
        <v>24.426508555467176</v>
      </c>
      <c r="K709" s="36">
        <v>20571.560000000001</v>
      </c>
      <c r="L709" s="1">
        <f t="shared" si="43"/>
        <v>96.28384716569866</v>
      </c>
      <c r="M709" s="23">
        <v>6614.7943900000009</v>
      </c>
    </row>
    <row r="710" spans="1:13" ht="90" x14ac:dyDescent="0.25">
      <c r="A710" s="31" t="s">
        <v>1715</v>
      </c>
      <c r="B710" s="43" t="s">
        <v>873</v>
      </c>
      <c r="C710" s="36">
        <v>81088.5</v>
      </c>
      <c r="D710" s="36">
        <v>19807.089390000001</v>
      </c>
      <c r="E710" s="1">
        <f t="shared" ref="E710:E773" si="44">IF(C710=0," ",IF(D710/C710*100&gt;200,"свыше 200",IF(D710/C710&gt;0,D710/C710*100,"")))</f>
        <v>24.426508555467176</v>
      </c>
      <c r="F710" s="36">
        <v>20571.560000000001</v>
      </c>
      <c r="G710" s="1">
        <f t="shared" ref="G710:G773" si="45">IF(F710=0," ",IF(D710/F710*100&gt;200,"свыше 200",IF(D710/F710&gt;0,D710/F710*100,"")))</f>
        <v>96.28384716569866</v>
      </c>
      <c r="H710" s="36">
        <v>81088.5</v>
      </c>
      <c r="I710" s="36">
        <v>19807.089390000001</v>
      </c>
      <c r="J710" s="1">
        <f t="shared" si="42"/>
        <v>24.426508555467176</v>
      </c>
      <c r="K710" s="36">
        <v>20571.560000000001</v>
      </c>
      <c r="L710" s="1">
        <f t="shared" si="43"/>
        <v>96.28384716569866</v>
      </c>
      <c r="M710" s="23">
        <v>6614.7943900000009</v>
      </c>
    </row>
    <row r="711" spans="1:13" ht="30" x14ac:dyDescent="0.25">
      <c r="A711" s="31" t="s">
        <v>1716</v>
      </c>
      <c r="B711" s="43" t="s">
        <v>874</v>
      </c>
      <c r="C711" s="36">
        <v>13875.2533</v>
      </c>
      <c r="D711" s="36"/>
      <c r="E711" s="1" t="str">
        <f t="shared" si="44"/>
        <v/>
      </c>
      <c r="F711" s="36"/>
      <c r="G711" s="1" t="str">
        <f t="shared" si="45"/>
        <v xml:space="preserve"> </v>
      </c>
      <c r="H711" s="36"/>
      <c r="I711" s="36"/>
      <c r="J711" s="1" t="str">
        <f t="shared" ref="J711:J774" si="46">IF(H711=0," ",IF(I711/H711*100&gt;200,"свыше 200",IF(I711/H711&gt;0,I711/H711*100,"")))</f>
        <v xml:space="preserve"> </v>
      </c>
      <c r="K711" s="36"/>
      <c r="L711" s="1" t="str">
        <f t="shared" ref="L711:L774" si="47">IF(K711=0," ",IF(I711/K711*100&gt;200,"свыше 200",IF(I711/K711&gt;0,I711/K711*100,"")))</f>
        <v xml:space="preserve"> </v>
      </c>
      <c r="M711" s="23"/>
    </row>
    <row r="712" spans="1:13" ht="45" x14ac:dyDescent="0.25">
      <c r="A712" s="31" t="s">
        <v>1717</v>
      </c>
      <c r="B712" s="43" t="s">
        <v>875</v>
      </c>
      <c r="C712" s="36">
        <v>13875.2533</v>
      </c>
      <c r="D712" s="36"/>
      <c r="E712" s="1" t="str">
        <f t="shared" si="44"/>
        <v/>
      </c>
      <c r="F712" s="36"/>
      <c r="G712" s="1" t="str">
        <f t="shared" si="45"/>
        <v xml:space="preserve"> </v>
      </c>
      <c r="H712" s="36"/>
      <c r="I712" s="36"/>
      <c r="J712" s="1" t="str">
        <f t="shared" si="46"/>
        <v xml:space="preserve"> </v>
      </c>
      <c r="K712" s="36"/>
      <c r="L712" s="1" t="str">
        <f t="shared" si="47"/>
        <v xml:space="preserve"> </v>
      </c>
      <c r="M712" s="23"/>
    </row>
    <row r="713" spans="1:13" ht="30" x14ac:dyDescent="0.25">
      <c r="A713" s="31" t="s">
        <v>1718</v>
      </c>
      <c r="B713" s="43" t="s">
        <v>876</v>
      </c>
      <c r="C713" s="36">
        <v>3181.5967500000002</v>
      </c>
      <c r="D713" s="36">
        <v>13886.91</v>
      </c>
      <c r="E713" s="1" t="str">
        <f t="shared" si="44"/>
        <v>свыше 200</v>
      </c>
      <c r="F713" s="36"/>
      <c r="G713" s="1" t="str">
        <f t="shared" si="45"/>
        <v xml:space="preserve"> </v>
      </c>
      <c r="H713" s="36"/>
      <c r="I713" s="36">
        <v>13886.91</v>
      </c>
      <c r="J713" s="1" t="str">
        <f t="shared" si="46"/>
        <v xml:space="preserve"> </v>
      </c>
      <c r="K713" s="36"/>
      <c r="L713" s="1" t="str">
        <f t="shared" si="47"/>
        <v xml:space="preserve"> </v>
      </c>
      <c r="M713" s="23">
        <v>13886.91</v>
      </c>
    </row>
    <row r="714" spans="1:13" ht="30" x14ac:dyDescent="0.25">
      <c r="A714" s="31" t="s">
        <v>1719</v>
      </c>
      <c r="B714" s="43" t="s">
        <v>877</v>
      </c>
      <c r="C714" s="36"/>
      <c r="D714" s="36">
        <v>13886.91</v>
      </c>
      <c r="E714" s="1" t="str">
        <f t="shared" si="44"/>
        <v xml:space="preserve"> </v>
      </c>
      <c r="F714" s="36"/>
      <c r="G714" s="1" t="str">
        <f t="shared" si="45"/>
        <v xml:space="preserve"> </v>
      </c>
      <c r="H714" s="36"/>
      <c r="I714" s="36">
        <v>13886.91</v>
      </c>
      <c r="J714" s="1" t="str">
        <f t="shared" si="46"/>
        <v xml:space="preserve"> </v>
      </c>
      <c r="K714" s="36"/>
      <c r="L714" s="1" t="str">
        <f t="shared" si="47"/>
        <v xml:space="preserve"> </v>
      </c>
      <c r="M714" s="23">
        <v>13886.91</v>
      </c>
    </row>
    <row r="715" spans="1:13" ht="30" x14ac:dyDescent="0.25">
      <c r="A715" s="31" t="s">
        <v>1720</v>
      </c>
      <c r="B715" s="43" t="s">
        <v>878</v>
      </c>
      <c r="C715" s="36">
        <v>3181.5967500000002</v>
      </c>
      <c r="D715" s="36"/>
      <c r="E715" s="1" t="str">
        <f t="shared" si="44"/>
        <v/>
      </c>
      <c r="F715" s="36"/>
      <c r="G715" s="1" t="str">
        <f t="shared" si="45"/>
        <v xml:space="preserve"> </v>
      </c>
      <c r="H715" s="36"/>
      <c r="I715" s="36"/>
      <c r="J715" s="1" t="str">
        <f t="shared" si="46"/>
        <v xml:space="preserve"> </v>
      </c>
      <c r="K715" s="36"/>
      <c r="L715" s="1" t="str">
        <f t="shared" si="47"/>
        <v xml:space="preserve"> </v>
      </c>
      <c r="M715" s="23"/>
    </row>
    <row r="716" spans="1:13" ht="30" x14ac:dyDescent="0.25">
      <c r="A716" s="31" t="s">
        <v>1721</v>
      </c>
      <c r="B716" s="43" t="s">
        <v>879</v>
      </c>
      <c r="C716" s="36">
        <v>200756.45348</v>
      </c>
      <c r="D716" s="36">
        <v>-56.258620000000001</v>
      </c>
      <c r="E716" s="1" t="str">
        <f t="shared" si="44"/>
        <v/>
      </c>
      <c r="F716" s="36"/>
      <c r="G716" s="1" t="str">
        <f t="shared" si="45"/>
        <v xml:space="preserve"> </v>
      </c>
      <c r="H716" s="36">
        <v>200756.45348</v>
      </c>
      <c r="I716" s="36">
        <v>-56.258620000000001</v>
      </c>
      <c r="J716" s="1" t="str">
        <f t="shared" si="46"/>
        <v/>
      </c>
      <c r="K716" s="36"/>
      <c r="L716" s="1" t="str">
        <f t="shared" si="47"/>
        <v xml:space="preserve"> </v>
      </c>
      <c r="M716" s="23">
        <v>-56.258620000000001</v>
      </c>
    </row>
    <row r="717" spans="1:13" ht="30" x14ac:dyDescent="0.25">
      <c r="A717" s="31" t="s">
        <v>1722</v>
      </c>
      <c r="B717" s="43" t="s">
        <v>880</v>
      </c>
      <c r="C717" s="36">
        <v>200756.45348</v>
      </c>
      <c r="D717" s="36">
        <v>-56.258620000000001</v>
      </c>
      <c r="E717" s="1" t="str">
        <f t="shared" si="44"/>
        <v/>
      </c>
      <c r="F717" s="36"/>
      <c r="G717" s="1" t="str">
        <f t="shared" si="45"/>
        <v xml:space="preserve"> </v>
      </c>
      <c r="H717" s="36">
        <v>200756.45348</v>
      </c>
      <c r="I717" s="36">
        <v>-56.258620000000001</v>
      </c>
      <c r="J717" s="1" t="str">
        <f t="shared" si="46"/>
        <v/>
      </c>
      <c r="K717" s="36"/>
      <c r="L717" s="1" t="str">
        <f t="shared" si="47"/>
        <v xml:space="preserve"> </v>
      </c>
      <c r="M717" s="23">
        <v>-56.258620000000001</v>
      </c>
    </row>
    <row r="718" spans="1:13" ht="60" x14ac:dyDescent="0.25">
      <c r="A718" s="31" t="s">
        <v>1723</v>
      </c>
      <c r="B718" s="43" t="s">
        <v>881</v>
      </c>
      <c r="C718" s="36">
        <v>200756.45348</v>
      </c>
      <c r="D718" s="36">
        <v>-56.258620000000001</v>
      </c>
      <c r="E718" s="1" t="str">
        <f t="shared" si="44"/>
        <v/>
      </c>
      <c r="F718" s="36"/>
      <c r="G718" s="1" t="str">
        <f t="shared" si="45"/>
        <v xml:space="preserve"> </v>
      </c>
      <c r="H718" s="36">
        <v>200756.45348</v>
      </c>
      <c r="I718" s="36">
        <v>-56.258620000000001</v>
      </c>
      <c r="J718" s="1" t="str">
        <f t="shared" si="46"/>
        <v/>
      </c>
      <c r="K718" s="36"/>
      <c r="L718" s="1" t="str">
        <f t="shared" si="47"/>
        <v xml:space="preserve"> </v>
      </c>
      <c r="M718" s="23">
        <v>-56.258620000000001</v>
      </c>
    </row>
    <row r="719" spans="1:13" ht="30" x14ac:dyDescent="0.25">
      <c r="A719" s="31" t="s">
        <v>1724</v>
      </c>
      <c r="B719" s="43" t="s">
        <v>882</v>
      </c>
      <c r="C719" s="36"/>
      <c r="D719" s="36"/>
      <c r="E719" s="1" t="str">
        <f t="shared" si="44"/>
        <v xml:space="preserve"> </v>
      </c>
      <c r="F719" s="36"/>
      <c r="G719" s="1" t="str">
        <f t="shared" si="45"/>
        <v xml:space="preserve"> </v>
      </c>
      <c r="H719" s="36"/>
      <c r="I719" s="36"/>
      <c r="J719" s="1" t="str">
        <f t="shared" si="46"/>
        <v xml:space="preserve"> </v>
      </c>
      <c r="K719" s="36"/>
      <c r="L719" s="1" t="str">
        <f t="shared" si="47"/>
        <v xml:space="preserve"> </v>
      </c>
      <c r="M719" s="23"/>
    </row>
    <row r="720" spans="1:13" ht="30" x14ac:dyDescent="0.25">
      <c r="A720" s="31" t="s">
        <v>1725</v>
      </c>
      <c r="B720" s="43" t="s">
        <v>883</v>
      </c>
      <c r="C720" s="36"/>
      <c r="D720" s="36"/>
      <c r="E720" s="1" t="str">
        <f t="shared" si="44"/>
        <v xml:space="preserve"> </v>
      </c>
      <c r="F720" s="36"/>
      <c r="G720" s="1" t="str">
        <f t="shared" si="45"/>
        <v xml:space="preserve"> </v>
      </c>
      <c r="H720" s="36"/>
      <c r="I720" s="36"/>
      <c r="J720" s="1" t="str">
        <f t="shared" si="46"/>
        <v xml:space="preserve"> </v>
      </c>
      <c r="K720" s="36"/>
      <c r="L720" s="1" t="str">
        <f t="shared" si="47"/>
        <v xml:space="preserve"> </v>
      </c>
      <c r="M720" s="23"/>
    </row>
    <row r="721" spans="1:13" ht="30" x14ac:dyDescent="0.25">
      <c r="A721" s="31" t="s">
        <v>1726</v>
      </c>
      <c r="B721" s="43" t="s">
        <v>884</v>
      </c>
      <c r="C721" s="36"/>
      <c r="D721" s="36"/>
      <c r="E721" s="1" t="str">
        <f t="shared" si="44"/>
        <v xml:space="preserve"> </v>
      </c>
      <c r="F721" s="36"/>
      <c r="G721" s="1" t="str">
        <f t="shared" si="45"/>
        <v xml:space="preserve"> </v>
      </c>
      <c r="H721" s="36"/>
      <c r="I721" s="36"/>
      <c r="J721" s="1" t="str">
        <f t="shared" si="46"/>
        <v xml:space="preserve"> </v>
      </c>
      <c r="K721" s="36"/>
      <c r="L721" s="1" t="str">
        <f t="shared" si="47"/>
        <v xml:space="preserve"> </v>
      </c>
      <c r="M721" s="23"/>
    </row>
    <row r="722" spans="1:13" ht="30" x14ac:dyDescent="0.25">
      <c r="A722" s="31" t="s">
        <v>1727</v>
      </c>
      <c r="B722" s="43" t="s">
        <v>885</v>
      </c>
      <c r="C722" s="36"/>
      <c r="D722" s="36"/>
      <c r="E722" s="1" t="str">
        <f t="shared" si="44"/>
        <v xml:space="preserve"> </v>
      </c>
      <c r="F722" s="36"/>
      <c r="G722" s="1" t="str">
        <f t="shared" si="45"/>
        <v xml:space="preserve"> </v>
      </c>
      <c r="H722" s="36"/>
      <c r="I722" s="36"/>
      <c r="J722" s="1" t="str">
        <f t="shared" si="46"/>
        <v xml:space="preserve"> </v>
      </c>
      <c r="K722" s="36"/>
      <c r="L722" s="1" t="str">
        <f t="shared" si="47"/>
        <v xml:space="preserve"> </v>
      </c>
      <c r="M722" s="23"/>
    </row>
    <row r="723" spans="1:13" ht="30" x14ac:dyDescent="0.25">
      <c r="A723" s="31" t="s">
        <v>1728</v>
      </c>
      <c r="B723" s="43" t="s">
        <v>886</v>
      </c>
      <c r="C723" s="36">
        <v>1</v>
      </c>
      <c r="D723" s="36"/>
      <c r="E723" s="1" t="str">
        <f t="shared" si="44"/>
        <v/>
      </c>
      <c r="F723" s="36">
        <v>113</v>
      </c>
      <c r="G723" s="1" t="str">
        <f t="shared" si="45"/>
        <v/>
      </c>
      <c r="H723" s="36"/>
      <c r="I723" s="36"/>
      <c r="J723" s="1" t="str">
        <f t="shared" si="46"/>
        <v xml:space="preserve"> </v>
      </c>
      <c r="K723" s="36">
        <v>1</v>
      </c>
      <c r="L723" s="1" t="str">
        <f t="shared" si="47"/>
        <v/>
      </c>
      <c r="M723" s="23"/>
    </row>
    <row r="724" spans="1:13" ht="30" x14ac:dyDescent="0.25">
      <c r="A724" s="31" t="s">
        <v>1729</v>
      </c>
      <c r="B724" s="43" t="s">
        <v>887</v>
      </c>
      <c r="C724" s="36"/>
      <c r="D724" s="36"/>
      <c r="E724" s="1" t="str">
        <f t="shared" si="44"/>
        <v xml:space="preserve"> </v>
      </c>
      <c r="F724" s="36">
        <v>1</v>
      </c>
      <c r="G724" s="1" t="str">
        <f t="shared" si="45"/>
        <v/>
      </c>
      <c r="H724" s="36"/>
      <c r="I724" s="36"/>
      <c r="J724" s="1" t="str">
        <f t="shared" si="46"/>
        <v xml:space="preserve"> </v>
      </c>
      <c r="K724" s="36">
        <v>1</v>
      </c>
      <c r="L724" s="1" t="str">
        <f t="shared" si="47"/>
        <v/>
      </c>
      <c r="M724" s="23"/>
    </row>
    <row r="725" spans="1:13" ht="30" x14ac:dyDescent="0.25">
      <c r="A725" s="31" t="s">
        <v>1730</v>
      </c>
      <c r="B725" s="43" t="s">
        <v>888</v>
      </c>
      <c r="C725" s="36"/>
      <c r="D725" s="36"/>
      <c r="E725" s="1" t="str">
        <f t="shared" si="44"/>
        <v xml:space="preserve"> </v>
      </c>
      <c r="F725" s="36">
        <v>1</v>
      </c>
      <c r="G725" s="1" t="str">
        <f t="shared" si="45"/>
        <v/>
      </c>
      <c r="H725" s="36"/>
      <c r="I725" s="36"/>
      <c r="J725" s="1" t="str">
        <f t="shared" si="46"/>
        <v xml:space="preserve"> </v>
      </c>
      <c r="K725" s="36">
        <v>1</v>
      </c>
      <c r="L725" s="1" t="str">
        <f t="shared" si="47"/>
        <v/>
      </c>
      <c r="M725" s="23"/>
    </row>
    <row r="726" spans="1:13" ht="30" x14ac:dyDescent="0.25">
      <c r="A726" s="31" t="s">
        <v>1731</v>
      </c>
      <c r="B726" s="43" t="s">
        <v>889</v>
      </c>
      <c r="C726" s="36">
        <v>1</v>
      </c>
      <c r="D726" s="36"/>
      <c r="E726" s="1" t="str">
        <f t="shared" si="44"/>
        <v/>
      </c>
      <c r="F726" s="36">
        <v>112</v>
      </c>
      <c r="G726" s="1" t="str">
        <f t="shared" si="45"/>
        <v/>
      </c>
      <c r="H726" s="36"/>
      <c r="I726" s="36"/>
      <c r="J726" s="1" t="str">
        <f t="shared" si="46"/>
        <v xml:space="preserve"> </v>
      </c>
      <c r="K726" s="36"/>
      <c r="L726" s="1" t="str">
        <f t="shared" si="47"/>
        <v xml:space="preserve"> </v>
      </c>
      <c r="M726" s="23"/>
    </row>
    <row r="727" spans="1:13" ht="30" x14ac:dyDescent="0.25">
      <c r="A727" s="31" t="s">
        <v>1732</v>
      </c>
      <c r="B727" s="43" t="s">
        <v>890</v>
      </c>
      <c r="C727" s="36"/>
      <c r="D727" s="36"/>
      <c r="E727" s="1" t="str">
        <f t="shared" si="44"/>
        <v xml:space="preserve"> </v>
      </c>
      <c r="F727" s="36"/>
      <c r="G727" s="1" t="str">
        <f t="shared" si="45"/>
        <v xml:space="preserve"> </v>
      </c>
      <c r="H727" s="36"/>
      <c r="I727" s="36"/>
      <c r="J727" s="1" t="str">
        <f t="shared" si="46"/>
        <v xml:space="preserve"> </v>
      </c>
      <c r="K727" s="36"/>
      <c r="L727" s="1" t="str">
        <f t="shared" si="47"/>
        <v xml:space="preserve"> </v>
      </c>
      <c r="M727" s="23"/>
    </row>
    <row r="728" spans="1:13" ht="30" x14ac:dyDescent="0.25">
      <c r="A728" s="31" t="s">
        <v>1733</v>
      </c>
      <c r="B728" s="43" t="s">
        <v>891</v>
      </c>
      <c r="C728" s="36">
        <v>1</v>
      </c>
      <c r="D728" s="36"/>
      <c r="E728" s="1" t="str">
        <f t="shared" si="44"/>
        <v/>
      </c>
      <c r="F728" s="36"/>
      <c r="G728" s="1" t="str">
        <f t="shared" si="45"/>
        <v xml:space="preserve"> </v>
      </c>
      <c r="H728" s="36"/>
      <c r="I728" s="36"/>
      <c r="J728" s="1" t="str">
        <f t="shared" si="46"/>
        <v xml:space="preserve"> </v>
      </c>
      <c r="K728" s="36"/>
      <c r="L728" s="1" t="str">
        <f t="shared" si="47"/>
        <v xml:space="preserve"> </v>
      </c>
      <c r="M728" s="23"/>
    </row>
    <row r="729" spans="1:13" ht="30" x14ac:dyDescent="0.25">
      <c r="A729" s="31" t="s">
        <v>1734</v>
      </c>
      <c r="B729" s="43" t="s">
        <v>892</v>
      </c>
      <c r="C729" s="36"/>
      <c r="D729" s="36"/>
      <c r="E729" s="1" t="str">
        <f t="shared" si="44"/>
        <v xml:space="preserve"> </v>
      </c>
      <c r="F729" s="36">
        <v>112</v>
      </c>
      <c r="G729" s="1" t="str">
        <f t="shared" si="45"/>
        <v/>
      </c>
      <c r="H729" s="36"/>
      <c r="I729" s="36"/>
      <c r="J729" s="1" t="str">
        <f t="shared" si="46"/>
        <v xml:space="preserve"> </v>
      </c>
      <c r="K729" s="36"/>
      <c r="L729" s="1" t="str">
        <f t="shared" si="47"/>
        <v xml:space="preserve"> </v>
      </c>
      <c r="M729" s="23"/>
    </row>
    <row r="730" spans="1:13" ht="30" x14ac:dyDescent="0.25">
      <c r="A730" s="31" t="s">
        <v>1735</v>
      </c>
      <c r="B730" s="43" t="s">
        <v>893</v>
      </c>
      <c r="C730" s="36"/>
      <c r="D730" s="36"/>
      <c r="E730" s="1" t="str">
        <f t="shared" si="44"/>
        <v xml:space="preserve"> </v>
      </c>
      <c r="F730" s="36"/>
      <c r="G730" s="1" t="str">
        <f t="shared" si="45"/>
        <v xml:space="preserve"> </v>
      </c>
      <c r="H730" s="36"/>
      <c r="I730" s="36"/>
      <c r="J730" s="1" t="str">
        <f t="shared" si="46"/>
        <v xml:space="preserve"> </v>
      </c>
      <c r="K730" s="36"/>
      <c r="L730" s="1" t="str">
        <f t="shared" si="47"/>
        <v xml:space="preserve"> </v>
      </c>
      <c r="M730" s="23"/>
    </row>
    <row r="731" spans="1:13" ht="30" x14ac:dyDescent="0.25">
      <c r="A731" s="31" t="s">
        <v>1736</v>
      </c>
      <c r="B731" s="43" t="s">
        <v>894</v>
      </c>
      <c r="C731" s="36">
        <v>4583.6980599999997</v>
      </c>
      <c r="D731" s="36">
        <v>2272.0621999999998</v>
      </c>
      <c r="E731" s="1">
        <f t="shared" si="44"/>
        <v>49.568321697001132</v>
      </c>
      <c r="F731" s="36">
        <v>2034.4376400000001</v>
      </c>
      <c r="G731" s="1">
        <f t="shared" si="45"/>
        <v>111.68011028344912</v>
      </c>
      <c r="H731" s="36"/>
      <c r="I731" s="36">
        <v>1231.42436</v>
      </c>
      <c r="J731" s="1" t="str">
        <f t="shared" si="46"/>
        <v xml:space="preserve"> </v>
      </c>
      <c r="K731" s="36">
        <v>1283.06763</v>
      </c>
      <c r="L731" s="1">
        <f t="shared" si="47"/>
        <v>95.975015751897658</v>
      </c>
      <c r="M731" s="23">
        <v>11</v>
      </c>
    </row>
    <row r="732" spans="1:13" ht="30" x14ac:dyDescent="0.25">
      <c r="A732" s="31" t="s">
        <v>1737</v>
      </c>
      <c r="B732" s="43" t="s">
        <v>895</v>
      </c>
      <c r="C732" s="36"/>
      <c r="D732" s="36">
        <v>1231.42436</v>
      </c>
      <c r="E732" s="1" t="str">
        <f t="shared" si="44"/>
        <v xml:space="preserve"> </v>
      </c>
      <c r="F732" s="36">
        <v>1283.06763</v>
      </c>
      <c r="G732" s="1">
        <f t="shared" si="45"/>
        <v>95.975015751897658</v>
      </c>
      <c r="H732" s="36"/>
      <c r="I732" s="36">
        <v>1231.42436</v>
      </c>
      <c r="J732" s="1" t="str">
        <f t="shared" si="46"/>
        <v xml:space="preserve"> </v>
      </c>
      <c r="K732" s="36">
        <v>1283.06763</v>
      </c>
      <c r="L732" s="1">
        <f t="shared" si="47"/>
        <v>95.975015751897658</v>
      </c>
      <c r="M732" s="23">
        <v>11</v>
      </c>
    </row>
    <row r="733" spans="1:13" ht="30" x14ac:dyDescent="0.25">
      <c r="A733" s="31" t="s">
        <v>1738</v>
      </c>
      <c r="B733" s="43" t="s">
        <v>895</v>
      </c>
      <c r="C733" s="36"/>
      <c r="D733" s="36">
        <v>1231.42436</v>
      </c>
      <c r="E733" s="1" t="str">
        <f t="shared" si="44"/>
        <v xml:space="preserve"> </v>
      </c>
      <c r="F733" s="36">
        <v>1283.06763</v>
      </c>
      <c r="G733" s="1">
        <f t="shared" si="45"/>
        <v>95.975015751897658</v>
      </c>
      <c r="H733" s="36"/>
      <c r="I733" s="36">
        <v>1231.42436</v>
      </c>
      <c r="J733" s="1" t="str">
        <f t="shared" si="46"/>
        <v xml:space="preserve"> </v>
      </c>
      <c r="K733" s="36">
        <v>1283.06763</v>
      </c>
      <c r="L733" s="1">
        <f t="shared" si="47"/>
        <v>95.975015751897658</v>
      </c>
      <c r="M733" s="23">
        <v>11</v>
      </c>
    </row>
    <row r="734" spans="1:13" ht="30" x14ac:dyDescent="0.25">
      <c r="A734" s="31" t="s">
        <v>1739</v>
      </c>
      <c r="B734" s="43" t="s">
        <v>896</v>
      </c>
      <c r="C734" s="36">
        <v>623.50783999999999</v>
      </c>
      <c r="D734" s="36">
        <v>748.50783999999999</v>
      </c>
      <c r="E734" s="1">
        <f t="shared" si="44"/>
        <v>120.0478633917418</v>
      </c>
      <c r="F734" s="36">
        <v>216.75001</v>
      </c>
      <c r="G734" s="1" t="str">
        <f t="shared" si="45"/>
        <v>свыше 200</v>
      </c>
      <c r="H734" s="36"/>
      <c r="I734" s="36"/>
      <c r="J734" s="1" t="str">
        <f t="shared" si="46"/>
        <v xml:space="preserve"> </v>
      </c>
      <c r="K734" s="36"/>
      <c r="L734" s="1" t="str">
        <f t="shared" si="47"/>
        <v xml:space="preserve"> </v>
      </c>
      <c r="M734" s="23"/>
    </row>
    <row r="735" spans="1:13" ht="30" x14ac:dyDescent="0.25">
      <c r="A735" s="31" t="s">
        <v>1740</v>
      </c>
      <c r="B735" s="43" t="s">
        <v>896</v>
      </c>
      <c r="C735" s="36">
        <v>623.50783999999999</v>
      </c>
      <c r="D735" s="36">
        <v>748.50783999999999</v>
      </c>
      <c r="E735" s="1">
        <f t="shared" si="44"/>
        <v>120.0478633917418</v>
      </c>
      <c r="F735" s="36">
        <v>216.75001</v>
      </c>
      <c r="G735" s="1" t="str">
        <f t="shared" si="45"/>
        <v>свыше 200</v>
      </c>
      <c r="H735" s="36"/>
      <c r="I735" s="36"/>
      <c r="J735" s="1" t="str">
        <f t="shared" si="46"/>
        <v xml:space="preserve"> </v>
      </c>
      <c r="K735" s="36"/>
      <c r="L735" s="1" t="str">
        <f t="shared" si="47"/>
        <v xml:space="preserve"> </v>
      </c>
      <c r="M735" s="23"/>
    </row>
    <row r="736" spans="1:13" ht="30" x14ac:dyDescent="0.25">
      <c r="A736" s="31" t="s">
        <v>1741</v>
      </c>
      <c r="B736" s="43" t="s">
        <v>897</v>
      </c>
      <c r="C736" s="36">
        <v>401.25022000000001</v>
      </c>
      <c r="D736" s="36">
        <v>112.23</v>
      </c>
      <c r="E736" s="1">
        <f t="shared" si="44"/>
        <v>27.970078122324765</v>
      </c>
      <c r="F736" s="36">
        <v>259.02</v>
      </c>
      <c r="G736" s="1">
        <f t="shared" si="45"/>
        <v>43.32870048644893</v>
      </c>
      <c r="H736" s="36"/>
      <c r="I736" s="36"/>
      <c r="J736" s="1" t="str">
        <f t="shared" si="46"/>
        <v xml:space="preserve"> </v>
      </c>
      <c r="K736" s="36"/>
      <c r="L736" s="1" t="str">
        <f t="shared" si="47"/>
        <v xml:space="preserve"> </v>
      </c>
      <c r="M736" s="23"/>
    </row>
    <row r="737" spans="1:13" ht="30" x14ac:dyDescent="0.25">
      <c r="A737" s="31" t="s">
        <v>1742</v>
      </c>
      <c r="B737" s="43" t="s">
        <v>898</v>
      </c>
      <c r="C737" s="36">
        <v>57.94</v>
      </c>
      <c r="D737" s="36">
        <v>9.9</v>
      </c>
      <c r="E737" s="1">
        <f t="shared" si="44"/>
        <v>17.086641353123923</v>
      </c>
      <c r="F737" s="36">
        <v>275.60000000000002</v>
      </c>
      <c r="G737" s="1">
        <f t="shared" si="45"/>
        <v>3.5921625544267055</v>
      </c>
      <c r="H737" s="36"/>
      <c r="I737" s="36"/>
      <c r="J737" s="1" t="str">
        <f t="shared" si="46"/>
        <v xml:space="preserve"> </v>
      </c>
      <c r="K737" s="36"/>
      <c r="L737" s="1" t="str">
        <f t="shared" si="47"/>
        <v xml:space="preserve"> </v>
      </c>
      <c r="M737" s="23"/>
    </row>
    <row r="738" spans="1:13" ht="30" x14ac:dyDescent="0.25">
      <c r="A738" s="31" t="s">
        <v>1743</v>
      </c>
      <c r="B738" s="43" t="s">
        <v>899</v>
      </c>
      <c r="C738" s="36">
        <v>3501</v>
      </c>
      <c r="D738" s="36">
        <v>170</v>
      </c>
      <c r="E738" s="1">
        <f t="shared" si="44"/>
        <v>4.8557554984290201</v>
      </c>
      <c r="F738" s="36"/>
      <c r="G738" s="1" t="str">
        <f t="shared" si="45"/>
        <v xml:space="preserve"> </v>
      </c>
      <c r="H738" s="36"/>
      <c r="I738" s="36"/>
      <c r="J738" s="1" t="str">
        <f t="shared" si="46"/>
        <v xml:space="preserve"> </v>
      </c>
      <c r="K738" s="36"/>
      <c r="L738" s="1" t="str">
        <f t="shared" si="47"/>
        <v xml:space="preserve"> </v>
      </c>
      <c r="M738" s="23"/>
    </row>
    <row r="739" spans="1:13" ht="30" x14ac:dyDescent="0.25">
      <c r="A739" s="31" t="s">
        <v>1744</v>
      </c>
      <c r="B739" s="43" t="s">
        <v>900</v>
      </c>
      <c r="C739" s="36">
        <v>184</v>
      </c>
      <c r="D739" s="36">
        <v>112.23</v>
      </c>
      <c r="E739" s="1">
        <f t="shared" si="44"/>
        <v>60.994565217391305</v>
      </c>
      <c r="F739" s="36">
        <v>164.02</v>
      </c>
      <c r="G739" s="1">
        <f t="shared" si="45"/>
        <v>68.424582368003911</v>
      </c>
      <c r="H739" s="36"/>
      <c r="I739" s="36"/>
      <c r="J739" s="1" t="str">
        <f t="shared" si="46"/>
        <v xml:space="preserve"> </v>
      </c>
      <c r="K739" s="36"/>
      <c r="L739" s="1" t="str">
        <f t="shared" si="47"/>
        <v xml:space="preserve"> </v>
      </c>
      <c r="M739" s="23"/>
    </row>
    <row r="740" spans="1:13" ht="30" x14ac:dyDescent="0.25">
      <c r="A740" s="31" t="s">
        <v>1745</v>
      </c>
      <c r="B740" s="43" t="s">
        <v>901</v>
      </c>
      <c r="C740" s="36">
        <v>1</v>
      </c>
      <c r="D740" s="36"/>
      <c r="E740" s="1" t="str">
        <f t="shared" si="44"/>
        <v/>
      </c>
      <c r="F740" s="36"/>
      <c r="G740" s="1" t="str">
        <f t="shared" si="45"/>
        <v xml:space="preserve"> </v>
      </c>
      <c r="H740" s="36"/>
      <c r="I740" s="36"/>
      <c r="J740" s="1" t="str">
        <f t="shared" si="46"/>
        <v xml:space="preserve"> </v>
      </c>
      <c r="K740" s="36"/>
      <c r="L740" s="1" t="str">
        <f t="shared" si="47"/>
        <v xml:space="preserve"> </v>
      </c>
      <c r="M740" s="23"/>
    </row>
    <row r="741" spans="1:13" ht="30" x14ac:dyDescent="0.25">
      <c r="A741" s="31" t="s">
        <v>1746</v>
      </c>
      <c r="B741" s="43" t="s">
        <v>897</v>
      </c>
      <c r="C741" s="36">
        <v>217.25022000000001</v>
      </c>
      <c r="D741" s="36"/>
      <c r="E741" s="1" t="str">
        <f t="shared" si="44"/>
        <v/>
      </c>
      <c r="F741" s="36">
        <v>95</v>
      </c>
      <c r="G741" s="1" t="str">
        <f t="shared" si="45"/>
        <v/>
      </c>
      <c r="H741" s="36"/>
      <c r="I741" s="36"/>
      <c r="J741" s="1" t="str">
        <f t="shared" si="46"/>
        <v xml:space="preserve"> </v>
      </c>
      <c r="K741" s="36"/>
      <c r="L741" s="1" t="str">
        <f t="shared" si="47"/>
        <v xml:space="preserve"> </v>
      </c>
      <c r="M741" s="23"/>
    </row>
    <row r="742" spans="1:13" ht="30" x14ac:dyDescent="0.25">
      <c r="A742" s="31" t="s">
        <v>1747</v>
      </c>
      <c r="B742" s="43" t="s">
        <v>898</v>
      </c>
      <c r="C742" s="36">
        <v>56.94</v>
      </c>
      <c r="D742" s="36">
        <v>9.9</v>
      </c>
      <c r="E742" s="1">
        <f t="shared" si="44"/>
        <v>17.386722866174921</v>
      </c>
      <c r="F742" s="36">
        <v>275.60000000000002</v>
      </c>
      <c r="G742" s="1">
        <f t="shared" si="45"/>
        <v>3.5921625544267055</v>
      </c>
      <c r="H742" s="36"/>
      <c r="I742" s="36"/>
      <c r="J742" s="1" t="str">
        <f t="shared" si="46"/>
        <v xml:space="preserve"> </v>
      </c>
      <c r="K742" s="36"/>
      <c r="L742" s="1" t="str">
        <f t="shared" si="47"/>
        <v xml:space="preserve"> </v>
      </c>
      <c r="M742" s="23"/>
    </row>
    <row r="743" spans="1:13" ht="30" x14ac:dyDescent="0.25">
      <c r="A743" s="31" t="s">
        <v>1748</v>
      </c>
      <c r="B743" s="43" t="s">
        <v>899</v>
      </c>
      <c r="C743" s="36">
        <v>3501</v>
      </c>
      <c r="D743" s="36">
        <v>170</v>
      </c>
      <c r="E743" s="1">
        <f t="shared" si="44"/>
        <v>4.8557554984290201</v>
      </c>
      <c r="F743" s="36"/>
      <c r="G743" s="1" t="str">
        <f t="shared" si="45"/>
        <v xml:space="preserve"> </v>
      </c>
      <c r="H743" s="36"/>
      <c r="I743" s="36"/>
      <c r="J743" s="1" t="str">
        <f t="shared" si="46"/>
        <v xml:space="preserve"> </v>
      </c>
      <c r="K743" s="36"/>
      <c r="L743" s="1" t="str">
        <f t="shared" si="47"/>
        <v xml:space="preserve"> </v>
      </c>
      <c r="M743" s="23"/>
    </row>
    <row r="744" spans="1:13" ht="60" x14ac:dyDescent="0.25">
      <c r="A744" s="31" t="s">
        <v>1749</v>
      </c>
      <c r="B744" s="43" t="s">
        <v>902</v>
      </c>
      <c r="C744" s="36"/>
      <c r="D744" s="36">
        <v>-4245.3338899999999</v>
      </c>
      <c r="E744" s="1" t="str">
        <f t="shared" si="44"/>
        <v xml:space="preserve"> </v>
      </c>
      <c r="F744" s="36"/>
      <c r="G744" s="1" t="str">
        <f t="shared" si="45"/>
        <v xml:space="preserve"> </v>
      </c>
      <c r="H744" s="36"/>
      <c r="I744" s="36">
        <v>-4151.6383900000001</v>
      </c>
      <c r="J744" s="1" t="str">
        <f t="shared" si="46"/>
        <v xml:space="preserve"> </v>
      </c>
      <c r="K744" s="36"/>
      <c r="L744" s="1" t="str">
        <f t="shared" si="47"/>
        <v xml:space="preserve"> </v>
      </c>
      <c r="M744" s="23">
        <v>-4151.6383900000001</v>
      </c>
    </row>
    <row r="745" spans="1:13" ht="60" x14ac:dyDescent="0.25">
      <c r="A745" s="31" t="s">
        <v>1750</v>
      </c>
      <c r="B745" s="43" t="s">
        <v>903</v>
      </c>
      <c r="C745" s="36"/>
      <c r="D745" s="36">
        <v>-4151.6383900000001</v>
      </c>
      <c r="E745" s="1" t="str">
        <f t="shared" si="44"/>
        <v xml:space="preserve"> </v>
      </c>
      <c r="F745" s="36"/>
      <c r="G745" s="1" t="str">
        <f t="shared" si="45"/>
        <v xml:space="preserve"> </v>
      </c>
      <c r="H745" s="36"/>
      <c r="I745" s="36">
        <v>-4151.6383900000001</v>
      </c>
      <c r="J745" s="1" t="str">
        <f t="shared" si="46"/>
        <v xml:space="preserve"> </v>
      </c>
      <c r="K745" s="36"/>
      <c r="L745" s="1" t="str">
        <f t="shared" si="47"/>
        <v xml:space="preserve"> </v>
      </c>
      <c r="M745" s="23">
        <v>-4151.6383900000001</v>
      </c>
    </row>
    <row r="746" spans="1:13" ht="60" x14ac:dyDescent="0.25">
      <c r="A746" s="31" t="s">
        <v>1751</v>
      </c>
      <c r="B746" s="43" t="s">
        <v>904</v>
      </c>
      <c r="C746" s="36"/>
      <c r="D746" s="36">
        <v>-83.498909999999995</v>
      </c>
      <c r="E746" s="1" t="str">
        <f t="shared" si="44"/>
        <v xml:space="preserve"> </v>
      </c>
      <c r="F746" s="36"/>
      <c r="G746" s="1" t="str">
        <f t="shared" si="45"/>
        <v xml:space="preserve"> </v>
      </c>
      <c r="H746" s="36"/>
      <c r="I746" s="36"/>
      <c r="J746" s="1" t="str">
        <f t="shared" si="46"/>
        <v xml:space="preserve"> </v>
      </c>
      <c r="K746" s="36"/>
      <c r="L746" s="1" t="str">
        <f t="shared" si="47"/>
        <v xml:space="preserve"> </v>
      </c>
      <c r="M746" s="23"/>
    </row>
    <row r="747" spans="1:13" ht="45" x14ac:dyDescent="0.25">
      <c r="A747" s="31" t="s">
        <v>1752</v>
      </c>
      <c r="B747" s="43" t="s">
        <v>905</v>
      </c>
      <c r="C747" s="36"/>
      <c r="D747" s="36">
        <v>-10.19659</v>
      </c>
      <c r="E747" s="1" t="str">
        <f t="shared" si="44"/>
        <v xml:space="preserve"> </v>
      </c>
      <c r="F747" s="36"/>
      <c r="G747" s="1" t="str">
        <f t="shared" si="45"/>
        <v xml:space="preserve"> </v>
      </c>
      <c r="H747" s="36"/>
      <c r="I747" s="36"/>
      <c r="J747" s="1" t="str">
        <f t="shared" si="46"/>
        <v xml:space="preserve"> </v>
      </c>
      <c r="K747" s="36"/>
      <c r="L747" s="1" t="str">
        <f t="shared" si="47"/>
        <v xml:space="preserve"> </v>
      </c>
      <c r="M747" s="23"/>
    </row>
    <row r="748" spans="1:13" ht="45" x14ac:dyDescent="0.25">
      <c r="A748" s="31" t="s">
        <v>1753</v>
      </c>
      <c r="B748" s="43" t="s">
        <v>906</v>
      </c>
      <c r="C748" s="36">
        <v>2293.4886000000001</v>
      </c>
      <c r="D748" s="36">
        <v>385032.72690000001</v>
      </c>
      <c r="E748" s="1" t="str">
        <f t="shared" si="44"/>
        <v>свыше 200</v>
      </c>
      <c r="F748" s="36">
        <v>281724.40616999997</v>
      </c>
      <c r="G748" s="1">
        <f t="shared" si="45"/>
        <v>136.66999325136959</v>
      </c>
      <c r="H748" s="36"/>
      <c r="I748" s="36">
        <v>434161.29754</v>
      </c>
      <c r="J748" s="1" t="str">
        <f t="shared" si="46"/>
        <v xml:space="preserve"> </v>
      </c>
      <c r="K748" s="36">
        <v>336804.11206000001</v>
      </c>
      <c r="L748" s="1">
        <f t="shared" si="47"/>
        <v>128.90617483395104</v>
      </c>
      <c r="M748" s="23">
        <v>28204.324339999992</v>
      </c>
    </row>
    <row r="749" spans="1:13" ht="45" x14ac:dyDescent="0.25">
      <c r="A749" s="31" t="s">
        <v>1754</v>
      </c>
      <c r="B749" s="43" t="s">
        <v>907</v>
      </c>
      <c r="C749" s="36">
        <v>2293.4886000000001</v>
      </c>
      <c r="D749" s="36">
        <v>385032.72690000001</v>
      </c>
      <c r="E749" s="1" t="str">
        <f t="shared" si="44"/>
        <v>свыше 200</v>
      </c>
      <c r="F749" s="36">
        <v>281724.40616999997</v>
      </c>
      <c r="G749" s="1">
        <f t="shared" si="45"/>
        <v>136.66999325136959</v>
      </c>
      <c r="H749" s="36"/>
      <c r="I749" s="36">
        <v>434161.29754</v>
      </c>
      <c r="J749" s="1" t="str">
        <f t="shared" si="46"/>
        <v xml:space="preserve"> </v>
      </c>
      <c r="K749" s="36">
        <v>336804.11206000001</v>
      </c>
      <c r="L749" s="1">
        <f t="shared" si="47"/>
        <v>128.90617483395104</v>
      </c>
      <c r="M749" s="23">
        <v>28204.324339999992</v>
      </c>
    </row>
    <row r="750" spans="1:13" ht="45" x14ac:dyDescent="0.25">
      <c r="A750" s="31" t="s">
        <v>1755</v>
      </c>
      <c r="B750" s="43" t="s">
        <v>908</v>
      </c>
      <c r="C750" s="36"/>
      <c r="D750" s="36">
        <v>379946.83185999998</v>
      </c>
      <c r="E750" s="1" t="str">
        <f t="shared" si="44"/>
        <v xml:space="preserve"> </v>
      </c>
      <c r="F750" s="36">
        <v>270842.13296000002</v>
      </c>
      <c r="G750" s="1">
        <f t="shared" si="45"/>
        <v>140.28350305309158</v>
      </c>
      <c r="H750" s="36"/>
      <c r="I750" s="36">
        <v>434161.29754</v>
      </c>
      <c r="J750" s="1" t="str">
        <f t="shared" si="46"/>
        <v xml:space="preserve"> </v>
      </c>
      <c r="K750" s="36">
        <v>336804.11206000001</v>
      </c>
      <c r="L750" s="1">
        <f t="shared" si="47"/>
        <v>128.90617483395104</v>
      </c>
      <c r="M750" s="23">
        <v>28204.324339999992</v>
      </c>
    </row>
    <row r="751" spans="1:13" ht="45" x14ac:dyDescent="0.25">
      <c r="A751" s="31" t="s">
        <v>1756</v>
      </c>
      <c r="B751" s="43" t="s">
        <v>909</v>
      </c>
      <c r="C751" s="36">
        <v>377.60680000000002</v>
      </c>
      <c r="D751" s="36">
        <v>3156.7098000000001</v>
      </c>
      <c r="E751" s="1" t="str">
        <f t="shared" si="44"/>
        <v>свыше 200</v>
      </c>
      <c r="F751" s="36">
        <v>5097.9621999999999</v>
      </c>
      <c r="G751" s="1">
        <f t="shared" si="45"/>
        <v>61.921012282123243</v>
      </c>
      <c r="H751" s="36"/>
      <c r="I751" s="36"/>
      <c r="J751" s="1" t="str">
        <f t="shared" si="46"/>
        <v xml:space="preserve"> </v>
      </c>
      <c r="K751" s="36"/>
      <c r="L751" s="1" t="str">
        <f t="shared" si="47"/>
        <v xml:space="preserve"> </v>
      </c>
      <c r="M751" s="23"/>
    </row>
    <row r="752" spans="1:13" ht="45" x14ac:dyDescent="0.25">
      <c r="A752" s="31" t="s">
        <v>1757</v>
      </c>
      <c r="B752" s="43" t="s">
        <v>910</v>
      </c>
      <c r="C752" s="36">
        <v>1915.8818000000001</v>
      </c>
      <c r="D752" s="36">
        <v>1915.8818000000001</v>
      </c>
      <c r="E752" s="1">
        <f t="shared" si="44"/>
        <v>100</v>
      </c>
      <c r="F752" s="36">
        <v>5784.3110100000004</v>
      </c>
      <c r="G752" s="1">
        <f t="shared" si="45"/>
        <v>33.122039888377302</v>
      </c>
      <c r="H752" s="36"/>
      <c r="I752" s="36"/>
      <c r="J752" s="1" t="str">
        <f t="shared" si="46"/>
        <v xml:space="preserve"> </v>
      </c>
      <c r="K752" s="36"/>
      <c r="L752" s="1" t="str">
        <f t="shared" si="47"/>
        <v xml:space="preserve"> </v>
      </c>
      <c r="M752" s="23"/>
    </row>
    <row r="753" spans="1:13" ht="45" x14ac:dyDescent="0.25">
      <c r="A753" s="31" t="s">
        <v>1758</v>
      </c>
      <c r="B753" s="43" t="s">
        <v>911</v>
      </c>
      <c r="C753" s="36"/>
      <c r="D753" s="36">
        <v>13.30344</v>
      </c>
      <c r="E753" s="1" t="str">
        <f t="shared" si="44"/>
        <v xml:space="preserve"> </v>
      </c>
      <c r="F753" s="36"/>
      <c r="G753" s="1" t="str">
        <f t="shared" si="45"/>
        <v xml:space="preserve"> </v>
      </c>
      <c r="H753" s="36"/>
      <c r="I753" s="36"/>
      <c r="J753" s="1" t="str">
        <f t="shared" si="46"/>
        <v xml:space="preserve"> </v>
      </c>
      <c r="K753" s="36"/>
      <c r="L753" s="1" t="str">
        <f t="shared" si="47"/>
        <v xml:space="preserve"> </v>
      </c>
      <c r="M753" s="23"/>
    </row>
    <row r="754" spans="1:13" ht="45" x14ac:dyDescent="0.25">
      <c r="A754" s="31" t="s">
        <v>1759</v>
      </c>
      <c r="B754" s="43" t="s">
        <v>912</v>
      </c>
      <c r="C754" s="36"/>
      <c r="D754" s="36">
        <v>377027.83093</v>
      </c>
      <c r="E754" s="1" t="str">
        <f t="shared" si="44"/>
        <v xml:space="preserve"> </v>
      </c>
      <c r="F754" s="36"/>
      <c r="G754" s="1" t="str">
        <f t="shared" si="45"/>
        <v xml:space="preserve"> </v>
      </c>
      <c r="H754" s="36"/>
      <c r="I754" s="36">
        <v>377027.83093</v>
      </c>
      <c r="J754" s="1" t="str">
        <f t="shared" si="46"/>
        <v xml:space="preserve"> </v>
      </c>
      <c r="K754" s="36"/>
      <c r="L754" s="1" t="str">
        <f t="shared" si="47"/>
        <v xml:space="preserve"> </v>
      </c>
      <c r="M754" s="23">
        <v>26733.108319999999</v>
      </c>
    </row>
    <row r="755" spans="1:13" ht="30" x14ac:dyDescent="0.25">
      <c r="A755" s="31" t="s">
        <v>1759</v>
      </c>
      <c r="B755" s="43" t="s">
        <v>913</v>
      </c>
      <c r="C755" s="36"/>
      <c r="D755" s="36"/>
      <c r="E755" s="1" t="str">
        <f t="shared" si="44"/>
        <v xml:space="preserve"> </v>
      </c>
      <c r="F755" s="36">
        <v>264376.76318000001</v>
      </c>
      <c r="G755" s="1" t="str">
        <f t="shared" si="45"/>
        <v/>
      </c>
      <c r="H755" s="36"/>
      <c r="I755" s="36"/>
      <c r="J755" s="1" t="str">
        <f t="shared" si="46"/>
        <v xml:space="preserve"> </v>
      </c>
      <c r="K755" s="36">
        <v>264376.76318000001</v>
      </c>
      <c r="L755" s="1" t="str">
        <f t="shared" si="47"/>
        <v/>
      </c>
      <c r="M755" s="23"/>
    </row>
    <row r="756" spans="1:13" ht="30" x14ac:dyDescent="0.25">
      <c r="A756" s="31" t="s">
        <v>1760</v>
      </c>
      <c r="B756" s="43" t="s">
        <v>914</v>
      </c>
      <c r="C756" s="36"/>
      <c r="D756" s="36">
        <v>220326.56401</v>
      </c>
      <c r="E756" s="1" t="str">
        <f t="shared" si="44"/>
        <v xml:space="preserve"> </v>
      </c>
      <c r="F756" s="36">
        <v>214958.70295000001</v>
      </c>
      <c r="G756" s="1">
        <f t="shared" si="45"/>
        <v>102.49715921539058</v>
      </c>
      <c r="H756" s="36"/>
      <c r="I756" s="36">
        <v>220326.56401</v>
      </c>
      <c r="J756" s="1" t="str">
        <f t="shared" si="46"/>
        <v xml:space="preserve"> </v>
      </c>
      <c r="K756" s="36">
        <v>214958.70295000001</v>
      </c>
      <c r="L756" s="1">
        <f t="shared" si="47"/>
        <v>102.49715921539058</v>
      </c>
      <c r="M756" s="23">
        <v>15852.026530000003</v>
      </c>
    </row>
    <row r="757" spans="1:13" ht="30" x14ac:dyDescent="0.25">
      <c r="A757" s="31" t="s">
        <v>1761</v>
      </c>
      <c r="B757" s="43" t="s">
        <v>915</v>
      </c>
      <c r="C757" s="36"/>
      <c r="D757" s="36">
        <v>97.889030000000005</v>
      </c>
      <c r="E757" s="1" t="str">
        <f t="shared" si="44"/>
        <v xml:space="preserve"> </v>
      </c>
      <c r="F757" s="36">
        <v>10771.1607</v>
      </c>
      <c r="G757" s="1">
        <f t="shared" si="45"/>
        <v>0.90880669898463218</v>
      </c>
      <c r="H757" s="36"/>
      <c r="I757" s="36">
        <v>97.889030000000005</v>
      </c>
      <c r="J757" s="1" t="str">
        <f t="shared" si="46"/>
        <v xml:space="preserve"> </v>
      </c>
      <c r="K757" s="36">
        <v>10771.1607</v>
      </c>
      <c r="L757" s="1">
        <f t="shared" si="47"/>
        <v>0.90880669898463218</v>
      </c>
      <c r="M757" s="23">
        <v>3.9529999999999177E-2</v>
      </c>
    </row>
    <row r="758" spans="1:13" ht="45" x14ac:dyDescent="0.25">
      <c r="A758" s="31" t="s">
        <v>1762</v>
      </c>
      <c r="B758" s="43" t="s">
        <v>916</v>
      </c>
      <c r="C758" s="36"/>
      <c r="D758" s="36">
        <v>156603.37789</v>
      </c>
      <c r="E758" s="1" t="str">
        <f t="shared" si="44"/>
        <v xml:space="preserve"> </v>
      </c>
      <c r="F758" s="36"/>
      <c r="G758" s="1" t="str">
        <f t="shared" si="45"/>
        <v xml:space="preserve"> </v>
      </c>
      <c r="H758" s="36"/>
      <c r="I758" s="36">
        <v>156603.37789</v>
      </c>
      <c r="J758" s="1" t="str">
        <f t="shared" si="46"/>
        <v xml:space="preserve"> </v>
      </c>
      <c r="K758" s="36"/>
      <c r="L758" s="1" t="str">
        <f t="shared" si="47"/>
        <v xml:space="preserve"> </v>
      </c>
      <c r="M758" s="23">
        <v>10881.042260000017</v>
      </c>
    </row>
    <row r="759" spans="1:13" ht="30" x14ac:dyDescent="0.25">
      <c r="A759" s="31" t="s">
        <v>1762</v>
      </c>
      <c r="B759" s="43" t="s">
        <v>917</v>
      </c>
      <c r="C759" s="36"/>
      <c r="D759" s="36"/>
      <c r="E759" s="1" t="str">
        <f t="shared" si="44"/>
        <v xml:space="preserve"> </v>
      </c>
      <c r="F759" s="36">
        <v>38646.899530000002</v>
      </c>
      <c r="G759" s="1" t="str">
        <f t="shared" si="45"/>
        <v/>
      </c>
      <c r="H759" s="36"/>
      <c r="I759" s="36"/>
      <c r="J759" s="1" t="str">
        <f t="shared" si="46"/>
        <v xml:space="preserve"> </v>
      </c>
      <c r="K759" s="36">
        <v>38646.899530000002</v>
      </c>
      <c r="L759" s="1" t="str">
        <f t="shared" si="47"/>
        <v/>
      </c>
      <c r="M759" s="23"/>
    </row>
    <row r="760" spans="1:13" ht="30" x14ac:dyDescent="0.25">
      <c r="A760" s="31" t="s">
        <v>1763</v>
      </c>
      <c r="B760" s="43" t="s">
        <v>918</v>
      </c>
      <c r="C760" s="36">
        <v>377.60680000000002</v>
      </c>
      <c r="D760" s="36">
        <v>3156.7098000000001</v>
      </c>
      <c r="E760" s="1" t="str">
        <f t="shared" si="44"/>
        <v>свыше 200</v>
      </c>
      <c r="F760" s="36"/>
      <c r="G760" s="1" t="str">
        <f t="shared" si="45"/>
        <v xml:space="preserve"> </v>
      </c>
      <c r="H760" s="36"/>
      <c r="I760" s="36"/>
      <c r="J760" s="1" t="str">
        <f t="shared" si="46"/>
        <v xml:space="preserve"> </v>
      </c>
      <c r="K760" s="36"/>
      <c r="L760" s="1" t="str">
        <f t="shared" si="47"/>
        <v xml:space="preserve"> </v>
      </c>
      <c r="M760" s="23"/>
    </row>
    <row r="761" spans="1:13" ht="30" x14ac:dyDescent="0.25">
      <c r="A761" s="31" t="s">
        <v>1763</v>
      </c>
      <c r="B761" s="43" t="s">
        <v>919</v>
      </c>
      <c r="C761" s="36"/>
      <c r="D761" s="36"/>
      <c r="E761" s="1" t="str">
        <f t="shared" si="44"/>
        <v xml:space="preserve"> </v>
      </c>
      <c r="F761" s="36">
        <v>5097.9621999999999</v>
      </c>
      <c r="G761" s="1" t="str">
        <f t="shared" si="45"/>
        <v/>
      </c>
      <c r="H761" s="36"/>
      <c r="I761" s="36"/>
      <c r="J761" s="1" t="str">
        <f t="shared" si="46"/>
        <v xml:space="preserve"> </v>
      </c>
      <c r="K761" s="36"/>
      <c r="L761" s="1" t="str">
        <f t="shared" si="47"/>
        <v xml:space="preserve"> </v>
      </c>
      <c r="M761" s="23"/>
    </row>
    <row r="762" spans="1:13" ht="30" x14ac:dyDescent="0.25">
      <c r="A762" s="31" t="s">
        <v>1764</v>
      </c>
      <c r="B762" s="43" t="s">
        <v>920</v>
      </c>
      <c r="C762" s="36"/>
      <c r="D762" s="36">
        <v>13.30344</v>
      </c>
      <c r="E762" s="1" t="str">
        <f t="shared" si="44"/>
        <v xml:space="preserve"> </v>
      </c>
      <c r="F762" s="36"/>
      <c r="G762" s="1" t="str">
        <f t="shared" si="45"/>
        <v xml:space="preserve"> </v>
      </c>
      <c r="H762" s="36"/>
      <c r="I762" s="36"/>
      <c r="J762" s="1" t="str">
        <f t="shared" si="46"/>
        <v xml:space="preserve"> </v>
      </c>
      <c r="K762" s="36"/>
      <c r="L762" s="1" t="str">
        <f t="shared" si="47"/>
        <v xml:space="preserve"> </v>
      </c>
      <c r="M762" s="23"/>
    </row>
    <row r="763" spans="1:13" ht="30" x14ac:dyDescent="0.25">
      <c r="A763" s="31" t="s">
        <v>1765</v>
      </c>
      <c r="B763" s="43" t="s">
        <v>921</v>
      </c>
      <c r="C763" s="36">
        <v>377.60680000000002</v>
      </c>
      <c r="D763" s="36">
        <v>3156.7098000000001</v>
      </c>
      <c r="E763" s="1" t="str">
        <f t="shared" si="44"/>
        <v>свыше 200</v>
      </c>
      <c r="F763" s="36">
        <v>5097.9621999999999</v>
      </c>
      <c r="G763" s="1">
        <f t="shared" si="45"/>
        <v>61.921012282123243</v>
      </c>
      <c r="H763" s="36"/>
      <c r="I763" s="36"/>
      <c r="J763" s="1" t="str">
        <f t="shared" si="46"/>
        <v xml:space="preserve"> </v>
      </c>
      <c r="K763" s="36"/>
      <c r="L763" s="1" t="str">
        <f t="shared" si="47"/>
        <v xml:space="preserve"> </v>
      </c>
      <c r="M763" s="23"/>
    </row>
    <row r="764" spans="1:13" ht="30" x14ac:dyDescent="0.25">
      <c r="A764" s="31" t="s">
        <v>1766</v>
      </c>
      <c r="B764" s="43" t="s">
        <v>922</v>
      </c>
      <c r="C764" s="36"/>
      <c r="D764" s="36">
        <v>13.30344</v>
      </c>
      <c r="E764" s="1" t="str">
        <f t="shared" si="44"/>
        <v xml:space="preserve"> </v>
      </c>
      <c r="F764" s="36"/>
      <c r="G764" s="1" t="str">
        <f t="shared" si="45"/>
        <v xml:space="preserve"> </v>
      </c>
      <c r="H764" s="36"/>
      <c r="I764" s="36"/>
      <c r="J764" s="1" t="str">
        <f t="shared" si="46"/>
        <v xml:space="preserve"> </v>
      </c>
      <c r="K764" s="36"/>
      <c r="L764" s="1" t="str">
        <f t="shared" si="47"/>
        <v xml:space="preserve"> </v>
      </c>
      <c r="M764" s="23"/>
    </row>
    <row r="765" spans="1:13" ht="30" x14ac:dyDescent="0.25">
      <c r="A765" s="31" t="s">
        <v>1767</v>
      </c>
      <c r="B765" s="43" t="s">
        <v>923</v>
      </c>
      <c r="C765" s="36">
        <v>1915.8818000000001</v>
      </c>
      <c r="D765" s="36">
        <v>1915.8818000000001</v>
      </c>
      <c r="E765" s="1">
        <f t="shared" si="44"/>
        <v>100</v>
      </c>
      <c r="F765" s="36"/>
      <c r="G765" s="1" t="str">
        <f t="shared" si="45"/>
        <v xml:space="preserve"> </v>
      </c>
      <c r="H765" s="36"/>
      <c r="I765" s="36"/>
      <c r="J765" s="1" t="str">
        <f t="shared" si="46"/>
        <v xml:space="preserve"> </v>
      </c>
      <c r="K765" s="36"/>
      <c r="L765" s="1" t="str">
        <f t="shared" si="47"/>
        <v xml:space="preserve"> </v>
      </c>
      <c r="M765" s="23"/>
    </row>
    <row r="766" spans="1:13" ht="30" x14ac:dyDescent="0.25">
      <c r="A766" s="31" t="s">
        <v>1767</v>
      </c>
      <c r="B766" s="43" t="s">
        <v>924</v>
      </c>
      <c r="C766" s="36"/>
      <c r="D766" s="36"/>
      <c r="E766" s="1" t="str">
        <f t="shared" si="44"/>
        <v xml:space="preserve"> </v>
      </c>
      <c r="F766" s="36">
        <v>5777.8044900000004</v>
      </c>
      <c r="G766" s="1" t="str">
        <f t="shared" si="45"/>
        <v/>
      </c>
      <c r="H766" s="36"/>
      <c r="I766" s="36"/>
      <c r="J766" s="1" t="str">
        <f t="shared" si="46"/>
        <v xml:space="preserve"> </v>
      </c>
      <c r="K766" s="36"/>
      <c r="L766" s="1" t="str">
        <f t="shared" si="47"/>
        <v xml:space="preserve"> </v>
      </c>
      <c r="M766" s="23"/>
    </row>
    <row r="767" spans="1:13" ht="30" x14ac:dyDescent="0.25">
      <c r="A767" s="31" t="s">
        <v>1768</v>
      </c>
      <c r="B767" s="43" t="s">
        <v>925</v>
      </c>
      <c r="C767" s="36">
        <v>1915.8818000000001</v>
      </c>
      <c r="D767" s="36">
        <v>1915.8818000000001</v>
      </c>
      <c r="E767" s="1">
        <f t="shared" si="44"/>
        <v>100</v>
      </c>
      <c r="F767" s="36">
        <v>5777.8044900000004</v>
      </c>
      <c r="G767" s="1">
        <f t="shared" si="45"/>
        <v>33.159339387754187</v>
      </c>
      <c r="H767" s="36"/>
      <c r="I767" s="36"/>
      <c r="J767" s="1" t="str">
        <f t="shared" si="46"/>
        <v xml:space="preserve"> </v>
      </c>
      <c r="K767" s="36"/>
      <c r="L767" s="1" t="str">
        <f t="shared" si="47"/>
        <v xml:space="preserve"> </v>
      </c>
      <c r="M767" s="23"/>
    </row>
    <row r="768" spans="1:13" ht="45" x14ac:dyDescent="0.25">
      <c r="A768" s="31" t="s">
        <v>1769</v>
      </c>
      <c r="B768" s="43" t="s">
        <v>926</v>
      </c>
      <c r="C768" s="36"/>
      <c r="D768" s="36"/>
      <c r="E768" s="1" t="str">
        <f t="shared" si="44"/>
        <v xml:space="preserve"> </v>
      </c>
      <c r="F768" s="36"/>
      <c r="G768" s="1" t="str">
        <f t="shared" si="45"/>
        <v xml:space="preserve"> </v>
      </c>
      <c r="H768" s="36"/>
      <c r="I768" s="36">
        <v>0.05</v>
      </c>
      <c r="J768" s="1" t="str">
        <f t="shared" si="46"/>
        <v xml:space="preserve"> </v>
      </c>
      <c r="K768" s="36"/>
      <c r="L768" s="1" t="str">
        <f t="shared" si="47"/>
        <v xml:space="preserve"> </v>
      </c>
      <c r="M768" s="23"/>
    </row>
    <row r="769" spans="1:13" ht="45" x14ac:dyDescent="0.25">
      <c r="A769" s="31" t="s">
        <v>1770</v>
      </c>
      <c r="B769" s="43" t="s">
        <v>927</v>
      </c>
      <c r="C769" s="36"/>
      <c r="D769" s="36"/>
      <c r="E769" s="1" t="str">
        <f t="shared" si="44"/>
        <v xml:space="preserve"> </v>
      </c>
      <c r="F769" s="36"/>
      <c r="G769" s="1" t="str">
        <f t="shared" si="45"/>
        <v xml:space="preserve"> </v>
      </c>
      <c r="H769" s="36"/>
      <c r="I769" s="36">
        <v>2052.1845800000001</v>
      </c>
      <c r="J769" s="1" t="str">
        <f t="shared" si="46"/>
        <v xml:space="preserve"> </v>
      </c>
      <c r="K769" s="36"/>
      <c r="L769" s="1" t="str">
        <f t="shared" si="47"/>
        <v xml:space="preserve"> </v>
      </c>
      <c r="M769" s="23"/>
    </row>
    <row r="770" spans="1:13" ht="30" x14ac:dyDescent="0.25">
      <c r="A770" s="31" t="s">
        <v>1771</v>
      </c>
      <c r="B770" s="43" t="s">
        <v>928</v>
      </c>
      <c r="C770" s="36"/>
      <c r="D770" s="36"/>
      <c r="E770" s="1" t="str">
        <f t="shared" si="44"/>
        <v xml:space="preserve"> </v>
      </c>
      <c r="F770" s="36"/>
      <c r="G770" s="1" t="str">
        <f t="shared" si="45"/>
        <v xml:space="preserve"> </v>
      </c>
      <c r="H770" s="36"/>
      <c r="I770" s="36">
        <v>16859.94384</v>
      </c>
      <c r="J770" s="1" t="str">
        <f t="shared" si="46"/>
        <v xml:space="preserve"> </v>
      </c>
      <c r="K770" s="36"/>
      <c r="L770" s="1" t="str">
        <f t="shared" si="47"/>
        <v xml:space="preserve"> </v>
      </c>
      <c r="M770" s="23"/>
    </row>
    <row r="771" spans="1:13" ht="45" x14ac:dyDescent="0.25">
      <c r="A771" s="31" t="s">
        <v>1772</v>
      </c>
      <c r="B771" s="43" t="s">
        <v>929</v>
      </c>
      <c r="C771" s="36"/>
      <c r="D771" s="36"/>
      <c r="E771" s="1" t="str">
        <f t="shared" si="44"/>
        <v xml:space="preserve"> </v>
      </c>
      <c r="F771" s="36"/>
      <c r="G771" s="1" t="str">
        <f t="shared" si="45"/>
        <v xml:space="preserve"> </v>
      </c>
      <c r="H771" s="36"/>
      <c r="I771" s="36">
        <v>10732.96646</v>
      </c>
      <c r="J771" s="1" t="str">
        <f t="shared" si="46"/>
        <v xml:space="preserve"> </v>
      </c>
      <c r="K771" s="36">
        <v>15314.611440000001</v>
      </c>
      <c r="L771" s="1">
        <f t="shared" si="47"/>
        <v>70.083178421143145</v>
      </c>
      <c r="M771" s="23">
        <v>249.64609999999993</v>
      </c>
    </row>
    <row r="772" spans="1:13" ht="45" x14ac:dyDescent="0.25">
      <c r="A772" s="31" t="s">
        <v>1773</v>
      </c>
      <c r="B772" s="43" t="s">
        <v>930</v>
      </c>
      <c r="C772" s="36"/>
      <c r="D772" s="36"/>
      <c r="E772" s="1" t="str">
        <f t="shared" si="44"/>
        <v xml:space="preserve"> </v>
      </c>
      <c r="F772" s="36"/>
      <c r="G772" s="1" t="str">
        <f t="shared" si="45"/>
        <v xml:space="preserve"> </v>
      </c>
      <c r="H772" s="36"/>
      <c r="I772" s="36"/>
      <c r="J772" s="1" t="str">
        <f t="shared" si="46"/>
        <v xml:space="preserve"> </v>
      </c>
      <c r="K772" s="36"/>
      <c r="L772" s="1" t="str">
        <f t="shared" si="47"/>
        <v xml:space="preserve"> </v>
      </c>
      <c r="M772" s="23"/>
    </row>
    <row r="773" spans="1:13" ht="45" x14ac:dyDescent="0.25">
      <c r="A773" s="31" t="s">
        <v>1774</v>
      </c>
      <c r="B773" s="43" t="s">
        <v>931</v>
      </c>
      <c r="C773" s="36"/>
      <c r="D773" s="36"/>
      <c r="E773" s="1" t="str">
        <f t="shared" si="44"/>
        <v xml:space="preserve"> </v>
      </c>
      <c r="F773" s="36"/>
      <c r="G773" s="1" t="str">
        <f t="shared" si="45"/>
        <v xml:space="preserve"> </v>
      </c>
      <c r="H773" s="36"/>
      <c r="I773" s="36"/>
      <c r="J773" s="1" t="str">
        <f t="shared" si="46"/>
        <v xml:space="preserve"> </v>
      </c>
      <c r="K773" s="36">
        <v>5587.0638399999998</v>
      </c>
      <c r="L773" s="1" t="str">
        <f t="shared" si="47"/>
        <v/>
      </c>
      <c r="M773" s="23"/>
    </row>
    <row r="774" spans="1:13" ht="30" x14ac:dyDescent="0.25">
      <c r="A774" s="31" t="s">
        <v>1775</v>
      </c>
      <c r="B774" s="43" t="s">
        <v>932</v>
      </c>
      <c r="C774" s="36"/>
      <c r="D774" s="36"/>
      <c r="E774" s="1" t="str">
        <f t="shared" ref="E774:E837" si="48">IF(C774=0," ",IF(D774/C774*100&gt;200,"свыше 200",IF(D774/C774&gt;0,D774/C774*100,"")))</f>
        <v xml:space="preserve"> </v>
      </c>
      <c r="F774" s="36"/>
      <c r="G774" s="1" t="str">
        <f t="shared" ref="G774:G837" si="49">IF(F774=0," ",IF(D774/F774*100&gt;200,"свыше 200",IF(D774/F774&gt;0,D774/F774*100,"")))</f>
        <v xml:space="preserve"> </v>
      </c>
      <c r="H774" s="36"/>
      <c r="I774" s="36"/>
      <c r="J774" s="1" t="str">
        <f t="shared" si="46"/>
        <v xml:space="preserve"> </v>
      </c>
      <c r="K774" s="36">
        <v>7263.2129400000003</v>
      </c>
      <c r="L774" s="1" t="str">
        <f t="shared" si="47"/>
        <v/>
      </c>
      <c r="M774" s="23"/>
    </row>
    <row r="775" spans="1:13" ht="30" x14ac:dyDescent="0.25">
      <c r="A775" s="31" t="s">
        <v>1776</v>
      </c>
      <c r="B775" s="43" t="s">
        <v>933</v>
      </c>
      <c r="C775" s="36"/>
      <c r="D775" s="36"/>
      <c r="E775" s="1" t="str">
        <f t="shared" si="48"/>
        <v xml:space="preserve"> </v>
      </c>
      <c r="F775" s="36"/>
      <c r="G775" s="1" t="str">
        <f t="shared" si="49"/>
        <v xml:space="preserve"> </v>
      </c>
      <c r="H775" s="36"/>
      <c r="I775" s="36">
        <v>10.449260000000001</v>
      </c>
      <c r="J775" s="1" t="str">
        <f t="shared" ref="J775:J838" si="50">IF(H775=0," ",IF(I775/H775*100&gt;200,"свыше 200",IF(I775/H775&gt;0,I775/H775*100,"")))</f>
        <v xml:space="preserve"> </v>
      </c>
      <c r="K775" s="36"/>
      <c r="L775" s="1" t="str">
        <f t="shared" ref="L775:L838" si="51">IF(K775=0," ",IF(I775/K775*100&gt;200,"свыше 200",IF(I775/K775&gt;0,I775/K775*100,"")))</f>
        <v xml:space="preserve"> </v>
      </c>
      <c r="M775" s="23"/>
    </row>
    <row r="776" spans="1:13" ht="90" x14ac:dyDescent="0.25">
      <c r="A776" s="31" t="s">
        <v>1777</v>
      </c>
      <c r="B776" s="43" t="s">
        <v>934</v>
      </c>
      <c r="C776" s="36"/>
      <c r="D776" s="36"/>
      <c r="E776" s="1" t="str">
        <f t="shared" si="48"/>
        <v xml:space="preserve"> </v>
      </c>
      <c r="F776" s="36"/>
      <c r="G776" s="1" t="str">
        <f t="shared" si="49"/>
        <v xml:space="preserve"> </v>
      </c>
      <c r="H776" s="36"/>
      <c r="I776" s="36"/>
      <c r="J776" s="1" t="str">
        <f t="shared" si="50"/>
        <v xml:space="preserve"> </v>
      </c>
      <c r="K776" s="36">
        <v>229.14541</v>
      </c>
      <c r="L776" s="1" t="str">
        <f t="shared" si="51"/>
        <v/>
      </c>
      <c r="M776" s="23"/>
    </row>
    <row r="777" spans="1:13" ht="90" x14ac:dyDescent="0.25">
      <c r="A777" s="31" t="s">
        <v>1777</v>
      </c>
      <c r="B777" s="43" t="s">
        <v>935</v>
      </c>
      <c r="C777" s="36"/>
      <c r="D777" s="36"/>
      <c r="E777" s="1" t="str">
        <f t="shared" si="48"/>
        <v xml:space="preserve"> </v>
      </c>
      <c r="F777" s="36"/>
      <c r="G777" s="1" t="str">
        <f t="shared" si="49"/>
        <v xml:space="preserve"> </v>
      </c>
      <c r="H777" s="36"/>
      <c r="I777" s="36">
        <v>549.14116000000001</v>
      </c>
      <c r="J777" s="1" t="str">
        <f t="shared" si="50"/>
        <v xml:space="preserve"> </v>
      </c>
      <c r="K777" s="36"/>
      <c r="L777" s="1" t="str">
        <f t="shared" si="51"/>
        <v xml:space="preserve"> </v>
      </c>
      <c r="M777" s="23"/>
    </row>
    <row r="778" spans="1:13" ht="90" x14ac:dyDescent="0.25">
      <c r="A778" s="31" t="s">
        <v>1778</v>
      </c>
      <c r="B778" s="43" t="s">
        <v>936</v>
      </c>
      <c r="C778" s="36"/>
      <c r="D778" s="36"/>
      <c r="E778" s="1" t="str">
        <f t="shared" si="48"/>
        <v xml:space="preserve"> </v>
      </c>
      <c r="F778" s="36">
        <v>6.5065200000000001</v>
      </c>
      <c r="G778" s="1" t="str">
        <f t="shared" si="49"/>
        <v/>
      </c>
      <c r="H778" s="36"/>
      <c r="I778" s="36"/>
      <c r="J778" s="1" t="str">
        <f t="shared" si="50"/>
        <v xml:space="preserve"> </v>
      </c>
      <c r="K778" s="36"/>
      <c r="L778" s="1" t="str">
        <f t="shared" si="51"/>
        <v xml:space="preserve"> </v>
      </c>
      <c r="M778" s="23"/>
    </row>
    <row r="779" spans="1:13" ht="60" x14ac:dyDescent="0.25">
      <c r="A779" s="31" t="s">
        <v>1779</v>
      </c>
      <c r="B779" s="43" t="s">
        <v>937</v>
      </c>
      <c r="C779" s="36"/>
      <c r="D779" s="36"/>
      <c r="E779" s="1" t="str">
        <f t="shared" si="48"/>
        <v xml:space="preserve"> </v>
      </c>
      <c r="F779" s="36"/>
      <c r="G779" s="1" t="str">
        <f t="shared" si="49"/>
        <v xml:space="preserve"> </v>
      </c>
      <c r="H779" s="36"/>
      <c r="I779" s="36">
        <v>8.9519800000000007</v>
      </c>
      <c r="J779" s="1" t="str">
        <f t="shared" si="50"/>
        <v xml:space="preserve"> </v>
      </c>
      <c r="K779" s="36"/>
      <c r="L779" s="1" t="str">
        <f t="shared" si="51"/>
        <v xml:space="preserve"> </v>
      </c>
      <c r="M779" s="23"/>
    </row>
    <row r="780" spans="1:13" ht="75" x14ac:dyDescent="0.25">
      <c r="A780" s="31" t="s">
        <v>1780</v>
      </c>
      <c r="B780" s="43" t="s">
        <v>938</v>
      </c>
      <c r="C780" s="36"/>
      <c r="D780" s="36"/>
      <c r="E780" s="1" t="str">
        <f t="shared" si="48"/>
        <v xml:space="preserve"> </v>
      </c>
      <c r="F780" s="36"/>
      <c r="G780" s="1" t="str">
        <f t="shared" si="49"/>
        <v xml:space="preserve"> </v>
      </c>
      <c r="H780" s="36"/>
      <c r="I780" s="36">
        <v>4672.9206999999997</v>
      </c>
      <c r="J780" s="1" t="str">
        <f t="shared" si="50"/>
        <v xml:space="preserve"> </v>
      </c>
      <c r="K780" s="36">
        <v>6962.8040600000004</v>
      </c>
      <c r="L780" s="1">
        <f t="shared" si="51"/>
        <v>67.112626748252907</v>
      </c>
      <c r="M780" s="23"/>
    </row>
    <row r="781" spans="1:13" ht="45" x14ac:dyDescent="0.25">
      <c r="A781" s="31" t="s">
        <v>1781</v>
      </c>
      <c r="B781" s="43" t="s">
        <v>939</v>
      </c>
      <c r="C781" s="36"/>
      <c r="D781" s="36"/>
      <c r="E781" s="1" t="str">
        <f t="shared" si="48"/>
        <v xml:space="preserve"> </v>
      </c>
      <c r="F781" s="36"/>
      <c r="G781" s="1" t="str">
        <f t="shared" si="49"/>
        <v xml:space="preserve"> </v>
      </c>
      <c r="H781" s="36"/>
      <c r="I781" s="36">
        <v>19327.857680000001</v>
      </c>
      <c r="J781" s="1" t="str">
        <f t="shared" si="50"/>
        <v xml:space="preserve"> </v>
      </c>
      <c r="K781" s="36">
        <v>30605.14141</v>
      </c>
      <c r="L781" s="1">
        <f t="shared" si="51"/>
        <v>63.152322745631132</v>
      </c>
      <c r="M781" s="23">
        <v>1221.5699200000017</v>
      </c>
    </row>
    <row r="782" spans="1:13" ht="30" x14ac:dyDescent="0.25">
      <c r="A782" s="31" t="s">
        <v>1782</v>
      </c>
      <c r="B782" s="43" t="s">
        <v>940</v>
      </c>
      <c r="C782" s="36"/>
      <c r="D782" s="36"/>
      <c r="E782" s="1" t="str">
        <f t="shared" si="48"/>
        <v xml:space="preserve"> </v>
      </c>
      <c r="F782" s="36"/>
      <c r="G782" s="1" t="str">
        <f t="shared" si="49"/>
        <v xml:space="preserve"> </v>
      </c>
      <c r="H782" s="36"/>
      <c r="I782" s="36"/>
      <c r="J782" s="1" t="str">
        <f t="shared" si="50"/>
        <v xml:space="preserve"> </v>
      </c>
      <c r="K782" s="36"/>
      <c r="L782" s="1" t="str">
        <f t="shared" si="51"/>
        <v xml:space="preserve"> </v>
      </c>
      <c r="M782" s="23"/>
    </row>
    <row r="783" spans="1:13" ht="45" x14ac:dyDescent="0.25">
      <c r="A783" s="31" t="s">
        <v>1783</v>
      </c>
      <c r="B783" s="43" t="s">
        <v>941</v>
      </c>
      <c r="C783" s="36"/>
      <c r="D783" s="36"/>
      <c r="E783" s="1" t="str">
        <f t="shared" si="48"/>
        <v xml:space="preserve"> </v>
      </c>
      <c r="F783" s="36">
        <v>441.93862999999999</v>
      </c>
      <c r="G783" s="1" t="str">
        <f t="shared" si="49"/>
        <v/>
      </c>
      <c r="H783" s="36"/>
      <c r="I783" s="36"/>
      <c r="J783" s="1" t="str">
        <f t="shared" si="50"/>
        <v xml:space="preserve"> </v>
      </c>
      <c r="K783" s="36">
        <v>441.93862999999999</v>
      </c>
      <c r="L783" s="1" t="str">
        <f t="shared" si="51"/>
        <v/>
      </c>
      <c r="M783" s="23"/>
    </row>
    <row r="784" spans="1:13" ht="45" x14ac:dyDescent="0.25">
      <c r="A784" s="31" t="s">
        <v>1784</v>
      </c>
      <c r="B784" s="43" t="s">
        <v>942</v>
      </c>
      <c r="C784" s="36"/>
      <c r="D784" s="36">
        <v>2919.0009300000002</v>
      </c>
      <c r="E784" s="1" t="str">
        <f t="shared" si="48"/>
        <v xml:space="preserve"> </v>
      </c>
      <c r="F784" s="36">
        <v>6023.4311500000003</v>
      </c>
      <c r="G784" s="1">
        <f t="shared" si="49"/>
        <v>48.46076691687594</v>
      </c>
      <c r="H784" s="36"/>
      <c r="I784" s="36">
        <v>2919.0009300000002</v>
      </c>
      <c r="J784" s="1" t="str">
        <f t="shared" si="50"/>
        <v xml:space="preserve"> </v>
      </c>
      <c r="K784" s="36">
        <v>6023.4311500000003</v>
      </c>
      <c r="L784" s="1">
        <f t="shared" si="51"/>
        <v>48.46076691687594</v>
      </c>
      <c r="M784" s="23"/>
    </row>
    <row r="785" spans="1:13" ht="30" x14ac:dyDescent="0.25">
      <c r="A785" s="31" t="s">
        <v>1785</v>
      </c>
      <c r="B785" s="43" t="s">
        <v>943</v>
      </c>
      <c r="C785" s="36">
        <v>-38091.727019999998</v>
      </c>
      <c r="D785" s="36">
        <v>-105143.27022000001</v>
      </c>
      <c r="E785" s="1" t="str">
        <f t="shared" si="48"/>
        <v>свыше 200</v>
      </c>
      <c r="F785" s="36">
        <v>-110190.66641000001</v>
      </c>
      <c r="G785" s="1">
        <f t="shared" si="49"/>
        <v>95.419397709040496</v>
      </c>
      <c r="H785" s="36"/>
      <c r="I785" s="36">
        <v>-105143.27022000001</v>
      </c>
      <c r="J785" s="1" t="str">
        <f t="shared" si="50"/>
        <v xml:space="preserve"> </v>
      </c>
      <c r="K785" s="36">
        <v>-110190.66641000001</v>
      </c>
      <c r="L785" s="1">
        <f t="shared" si="51"/>
        <v>95.419397709040496</v>
      </c>
      <c r="M785" s="23">
        <v>-45549.206980000003</v>
      </c>
    </row>
    <row r="786" spans="1:13" ht="30" x14ac:dyDescent="0.25">
      <c r="A786" s="31" t="s">
        <v>1786</v>
      </c>
      <c r="B786" s="43" t="s">
        <v>944</v>
      </c>
      <c r="C786" s="36"/>
      <c r="D786" s="36">
        <v>-105143.27022000001</v>
      </c>
      <c r="E786" s="1" t="str">
        <f t="shared" si="48"/>
        <v xml:space="preserve"> </v>
      </c>
      <c r="F786" s="36">
        <v>-110190.66641000001</v>
      </c>
      <c r="G786" s="1">
        <f t="shared" si="49"/>
        <v>95.419397709040496</v>
      </c>
      <c r="H786" s="36"/>
      <c r="I786" s="36">
        <v>-105143.27022000001</v>
      </c>
      <c r="J786" s="1" t="str">
        <f t="shared" si="50"/>
        <v xml:space="preserve"> </v>
      </c>
      <c r="K786" s="36">
        <v>-110190.66641000001</v>
      </c>
      <c r="L786" s="1">
        <f t="shared" si="51"/>
        <v>95.419397709040496</v>
      </c>
      <c r="M786" s="23">
        <v>-45549.206980000003</v>
      </c>
    </row>
    <row r="787" spans="1:13" ht="30" x14ac:dyDescent="0.25">
      <c r="A787" s="31" t="s">
        <v>1787</v>
      </c>
      <c r="B787" s="43" t="s">
        <v>945</v>
      </c>
      <c r="C787" s="36">
        <v>-7044.1567400000004</v>
      </c>
      <c r="D787" s="36"/>
      <c r="E787" s="1" t="str">
        <f t="shared" si="48"/>
        <v/>
      </c>
      <c r="F787" s="36"/>
      <c r="G787" s="1" t="str">
        <f t="shared" si="49"/>
        <v xml:space="preserve"> </v>
      </c>
      <c r="H787" s="36"/>
      <c r="I787" s="36"/>
      <c r="J787" s="1" t="str">
        <f t="shared" si="50"/>
        <v xml:space="preserve"> </v>
      </c>
      <c r="K787" s="36"/>
      <c r="L787" s="1" t="str">
        <f t="shared" si="51"/>
        <v xml:space="preserve"> </v>
      </c>
      <c r="M787" s="23"/>
    </row>
    <row r="788" spans="1:13" ht="30" x14ac:dyDescent="0.25">
      <c r="A788" s="31" t="s">
        <v>1788</v>
      </c>
      <c r="B788" s="43" t="s">
        <v>946</v>
      </c>
      <c r="C788" s="36">
        <v>-22568.667740000001</v>
      </c>
      <c r="D788" s="36"/>
      <c r="E788" s="1" t="str">
        <f t="shared" si="48"/>
        <v/>
      </c>
      <c r="F788" s="36"/>
      <c r="G788" s="1" t="str">
        <f t="shared" si="49"/>
        <v xml:space="preserve"> </v>
      </c>
      <c r="H788" s="36"/>
      <c r="I788" s="36"/>
      <c r="J788" s="1" t="str">
        <f t="shared" si="50"/>
        <v xml:space="preserve"> </v>
      </c>
      <c r="K788" s="36"/>
      <c r="L788" s="1" t="str">
        <f t="shared" si="51"/>
        <v xml:space="preserve"> </v>
      </c>
      <c r="M788" s="23"/>
    </row>
    <row r="789" spans="1:13" ht="30" x14ac:dyDescent="0.25">
      <c r="A789" s="31" t="s">
        <v>1789</v>
      </c>
      <c r="B789" s="43" t="s">
        <v>947</v>
      </c>
      <c r="C789" s="36"/>
      <c r="D789" s="36"/>
      <c r="E789" s="1" t="str">
        <f t="shared" si="48"/>
        <v xml:space="preserve"> </v>
      </c>
      <c r="F789" s="36"/>
      <c r="G789" s="1" t="str">
        <f t="shared" si="49"/>
        <v xml:space="preserve"> </v>
      </c>
      <c r="H789" s="36"/>
      <c r="I789" s="36"/>
      <c r="J789" s="1" t="str">
        <f t="shared" si="50"/>
        <v xml:space="preserve"> </v>
      </c>
      <c r="K789" s="36"/>
      <c r="L789" s="1" t="str">
        <f t="shared" si="51"/>
        <v xml:space="preserve"> </v>
      </c>
      <c r="M789" s="23"/>
    </row>
    <row r="790" spans="1:13" ht="30" x14ac:dyDescent="0.25">
      <c r="A790" s="31" t="s">
        <v>1790</v>
      </c>
      <c r="B790" s="43" t="s">
        <v>948</v>
      </c>
      <c r="C790" s="36">
        <v>-7667.8386300000002</v>
      </c>
      <c r="D790" s="36"/>
      <c r="E790" s="1" t="str">
        <f t="shared" si="48"/>
        <v/>
      </c>
      <c r="F790" s="36"/>
      <c r="G790" s="1" t="str">
        <f t="shared" si="49"/>
        <v xml:space="preserve"> </v>
      </c>
      <c r="H790" s="36"/>
      <c r="I790" s="36"/>
      <c r="J790" s="1" t="str">
        <f t="shared" si="50"/>
        <v xml:space="preserve"> </v>
      </c>
      <c r="K790" s="36"/>
      <c r="L790" s="1" t="str">
        <f t="shared" si="51"/>
        <v xml:space="preserve"> </v>
      </c>
      <c r="M790" s="23"/>
    </row>
    <row r="791" spans="1:13" ht="30" x14ac:dyDescent="0.25">
      <c r="A791" s="31" t="s">
        <v>1791</v>
      </c>
      <c r="B791" s="43" t="s">
        <v>949</v>
      </c>
      <c r="C791" s="36">
        <v>-811.06390999999996</v>
      </c>
      <c r="D791" s="36"/>
      <c r="E791" s="1" t="str">
        <f t="shared" si="48"/>
        <v/>
      </c>
      <c r="F791" s="36"/>
      <c r="G791" s="1" t="str">
        <f t="shared" si="49"/>
        <v xml:space="preserve"> </v>
      </c>
      <c r="H791" s="36"/>
      <c r="I791" s="36"/>
      <c r="J791" s="1" t="str">
        <f t="shared" si="50"/>
        <v xml:space="preserve"> </v>
      </c>
      <c r="K791" s="36"/>
      <c r="L791" s="1" t="str">
        <f t="shared" si="51"/>
        <v xml:space="preserve"> </v>
      </c>
      <c r="M791" s="23"/>
    </row>
    <row r="792" spans="1:13" ht="30" x14ac:dyDescent="0.25">
      <c r="A792" s="31" t="s">
        <v>1792</v>
      </c>
      <c r="B792" s="43" t="s">
        <v>950</v>
      </c>
      <c r="C792" s="36"/>
      <c r="D792" s="36"/>
      <c r="E792" s="1" t="str">
        <f t="shared" si="48"/>
        <v xml:space="preserve"> </v>
      </c>
      <c r="F792" s="36">
        <v>-179.56837999999999</v>
      </c>
      <c r="G792" s="1" t="str">
        <f t="shared" si="49"/>
        <v/>
      </c>
      <c r="H792" s="36"/>
      <c r="I792" s="36"/>
      <c r="J792" s="1" t="str">
        <f t="shared" si="50"/>
        <v xml:space="preserve"> </v>
      </c>
      <c r="K792" s="36">
        <v>-179.56837999999999</v>
      </c>
      <c r="L792" s="1" t="str">
        <f t="shared" si="51"/>
        <v/>
      </c>
      <c r="M792" s="23"/>
    </row>
    <row r="793" spans="1:13" ht="30" x14ac:dyDescent="0.25">
      <c r="A793" s="31" t="s">
        <v>1793</v>
      </c>
      <c r="B793" s="43" t="s">
        <v>951</v>
      </c>
      <c r="C793" s="36"/>
      <c r="D793" s="36">
        <v>-15447.133610000001</v>
      </c>
      <c r="E793" s="1" t="str">
        <f t="shared" si="48"/>
        <v xml:space="preserve"> </v>
      </c>
      <c r="F793" s="36"/>
      <c r="G793" s="1" t="str">
        <f t="shared" si="49"/>
        <v xml:space="preserve"> </v>
      </c>
      <c r="H793" s="36"/>
      <c r="I793" s="36">
        <v>-15447.133610000001</v>
      </c>
      <c r="J793" s="1" t="str">
        <f t="shared" si="50"/>
        <v xml:space="preserve"> </v>
      </c>
      <c r="K793" s="36"/>
      <c r="L793" s="1" t="str">
        <f t="shared" si="51"/>
        <v xml:space="preserve"> </v>
      </c>
      <c r="M793" s="23"/>
    </row>
    <row r="794" spans="1:13" ht="45" x14ac:dyDescent="0.25">
      <c r="A794" s="31" t="s">
        <v>1794</v>
      </c>
      <c r="B794" s="43" t="s">
        <v>952</v>
      </c>
      <c r="C794" s="36"/>
      <c r="D794" s="36">
        <v>-5.5660999999999996</v>
      </c>
      <c r="E794" s="1" t="str">
        <f t="shared" si="48"/>
        <v xml:space="preserve"> </v>
      </c>
      <c r="F794" s="36"/>
      <c r="G794" s="1" t="str">
        <f t="shared" si="49"/>
        <v xml:space="preserve"> </v>
      </c>
      <c r="H794" s="36"/>
      <c r="I794" s="36">
        <v>-5.5660999999999996</v>
      </c>
      <c r="J794" s="1" t="str">
        <f t="shared" si="50"/>
        <v xml:space="preserve"> </v>
      </c>
      <c r="K794" s="36"/>
      <c r="L794" s="1" t="str">
        <f t="shared" si="51"/>
        <v xml:space="preserve"> </v>
      </c>
      <c r="M794" s="23"/>
    </row>
    <row r="795" spans="1:13" ht="75" x14ac:dyDescent="0.25">
      <c r="A795" s="31" t="s">
        <v>1795</v>
      </c>
      <c r="B795" s="43" t="s">
        <v>953</v>
      </c>
      <c r="C795" s="36"/>
      <c r="D795" s="36">
        <v>-347.85870999999997</v>
      </c>
      <c r="E795" s="1" t="str">
        <f t="shared" si="48"/>
        <v xml:space="preserve"> </v>
      </c>
      <c r="F795" s="36"/>
      <c r="G795" s="1" t="str">
        <f t="shared" si="49"/>
        <v xml:space="preserve"> </v>
      </c>
      <c r="H795" s="36"/>
      <c r="I795" s="36">
        <v>-347.85870999999997</v>
      </c>
      <c r="J795" s="1" t="str">
        <f t="shared" si="50"/>
        <v xml:space="preserve"> </v>
      </c>
      <c r="K795" s="36"/>
      <c r="L795" s="1" t="str">
        <f t="shared" si="51"/>
        <v xml:space="preserve"> </v>
      </c>
      <c r="M795" s="23">
        <v>-347.85870999999997</v>
      </c>
    </row>
    <row r="796" spans="1:13" ht="45" x14ac:dyDescent="0.25">
      <c r="A796" s="31" t="s">
        <v>1796</v>
      </c>
      <c r="B796" s="43" t="s">
        <v>954</v>
      </c>
      <c r="C796" s="36"/>
      <c r="D796" s="36">
        <v>-4.1780499999999998</v>
      </c>
      <c r="E796" s="1" t="str">
        <f t="shared" si="48"/>
        <v xml:space="preserve"> </v>
      </c>
      <c r="F796" s="36"/>
      <c r="G796" s="1" t="str">
        <f t="shared" si="49"/>
        <v xml:space="preserve"> </v>
      </c>
      <c r="H796" s="36"/>
      <c r="I796" s="36">
        <v>-4.1780499999999998</v>
      </c>
      <c r="J796" s="1" t="str">
        <f t="shared" si="50"/>
        <v xml:space="preserve"> </v>
      </c>
      <c r="K796" s="36"/>
      <c r="L796" s="1" t="str">
        <f t="shared" si="51"/>
        <v xml:space="preserve"> </v>
      </c>
      <c r="M796" s="23"/>
    </row>
    <row r="797" spans="1:13" ht="45" x14ac:dyDescent="0.25">
      <c r="A797" s="31" t="s">
        <v>1797</v>
      </c>
      <c r="B797" s="43" t="s">
        <v>955</v>
      </c>
      <c r="C797" s="36"/>
      <c r="D797" s="36">
        <v>-7.3380799999999997</v>
      </c>
      <c r="E797" s="1" t="str">
        <f t="shared" si="48"/>
        <v xml:space="preserve"> </v>
      </c>
      <c r="F797" s="36"/>
      <c r="G797" s="1" t="str">
        <f t="shared" si="49"/>
        <v xml:space="preserve"> </v>
      </c>
      <c r="H797" s="36"/>
      <c r="I797" s="36">
        <v>-7.3380799999999997</v>
      </c>
      <c r="J797" s="1" t="str">
        <f t="shared" si="50"/>
        <v xml:space="preserve"> </v>
      </c>
      <c r="K797" s="36"/>
      <c r="L797" s="1" t="str">
        <f t="shared" si="51"/>
        <v xml:space="preserve"> </v>
      </c>
      <c r="M797" s="23"/>
    </row>
    <row r="798" spans="1:13" ht="45" x14ac:dyDescent="0.25">
      <c r="A798" s="31" t="s">
        <v>1798</v>
      </c>
      <c r="B798" s="43" t="s">
        <v>956</v>
      </c>
      <c r="C798" s="36">
        <v>-0.05</v>
      </c>
      <c r="D798" s="36"/>
      <c r="E798" s="1" t="str">
        <f t="shared" si="48"/>
        <v/>
      </c>
      <c r="F798" s="36"/>
      <c r="G798" s="1" t="str">
        <f t="shared" si="49"/>
        <v xml:space="preserve"> </v>
      </c>
      <c r="H798" s="36"/>
      <c r="I798" s="36"/>
      <c r="J798" s="1" t="str">
        <f t="shared" si="50"/>
        <v xml:space="preserve"> </v>
      </c>
      <c r="K798" s="36"/>
      <c r="L798" s="1" t="str">
        <f t="shared" si="51"/>
        <v xml:space="preserve"> </v>
      </c>
      <c r="M798" s="23"/>
    </row>
    <row r="799" spans="1:13" ht="30" x14ac:dyDescent="0.25">
      <c r="A799" s="31" t="s">
        <v>1799</v>
      </c>
      <c r="B799" s="43" t="s">
        <v>957</v>
      </c>
      <c r="C799" s="36"/>
      <c r="D799" s="36">
        <v>-621.96028999999999</v>
      </c>
      <c r="E799" s="1" t="str">
        <f t="shared" si="48"/>
        <v xml:space="preserve"> </v>
      </c>
      <c r="F799" s="36">
        <v>-619.95639000000006</v>
      </c>
      <c r="G799" s="1">
        <f t="shared" si="49"/>
        <v>100.3232324131702</v>
      </c>
      <c r="H799" s="36"/>
      <c r="I799" s="36">
        <v>-621.96028999999999</v>
      </c>
      <c r="J799" s="1" t="str">
        <f t="shared" si="50"/>
        <v xml:space="preserve"> </v>
      </c>
      <c r="K799" s="36">
        <v>-619.95639000000006</v>
      </c>
      <c r="L799" s="1">
        <f t="shared" si="51"/>
        <v>100.3232324131702</v>
      </c>
      <c r="M799" s="23"/>
    </row>
    <row r="800" spans="1:13" ht="30" x14ac:dyDescent="0.25">
      <c r="A800" s="31" t="s">
        <v>1800</v>
      </c>
      <c r="B800" s="43" t="s">
        <v>958</v>
      </c>
      <c r="C800" s="36"/>
      <c r="D800" s="36"/>
      <c r="E800" s="1" t="str">
        <f t="shared" si="48"/>
        <v xml:space="preserve"> </v>
      </c>
      <c r="F800" s="36"/>
      <c r="G800" s="1" t="str">
        <f t="shared" si="49"/>
        <v xml:space="preserve"> </v>
      </c>
      <c r="H800" s="36"/>
      <c r="I800" s="36"/>
      <c r="J800" s="1" t="str">
        <f t="shared" si="50"/>
        <v xml:space="preserve"> </v>
      </c>
      <c r="K800" s="36"/>
      <c r="L800" s="1" t="str">
        <f t="shared" si="51"/>
        <v xml:space="preserve"> </v>
      </c>
      <c r="M800" s="23"/>
    </row>
    <row r="801" spans="1:13" ht="30" x14ac:dyDescent="0.25">
      <c r="A801" s="31" t="s">
        <v>1801</v>
      </c>
      <c r="B801" s="43" t="s">
        <v>959</v>
      </c>
      <c r="C801" s="36"/>
      <c r="D801" s="36">
        <v>-1908.53098</v>
      </c>
      <c r="E801" s="1" t="str">
        <f t="shared" si="48"/>
        <v xml:space="preserve"> </v>
      </c>
      <c r="F801" s="36"/>
      <c r="G801" s="1" t="str">
        <f t="shared" si="49"/>
        <v xml:space="preserve"> </v>
      </c>
      <c r="H801" s="36"/>
      <c r="I801" s="36">
        <v>-1908.53098</v>
      </c>
      <c r="J801" s="1" t="str">
        <f t="shared" si="50"/>
        <v xml:space="preserve"> </v>
      </c>
      <c r="K801" s="36"/>
      <c r="L801" s="1" t="str">
        <f t="shared" si="51"/>
        <v xml:space="preserve"> </v>
      </c>
      <c r="M801" s="23"/>
    </row>
    <row r="802" spans="1:13" ht="30" x14ac:dyDescent="0.25">
      <c r="A802" s="31" t="s">
        <v>1802</v>
      </c>
      <c r="B802" s="43" t="s">
        <v>960</v>
      </c>
      <c r="C802" s="36">
        <v>-2052.1845800000001</v>
      </c>
      <c r="D802" s="36"/>
      <c r="E802" s="1" t="str">
        <f t="shared" si="48"/>
        <v/>
      </c>
      <c r="F802" s="36"/>
      <c r="G802" s="1" t="str">
        <f t="shared" si="49"/>
        <v xml:space="preserve"> </v>
      </c>
      <c r="H802" s="36"/>
      <c r="I802" s="36"/>
      <c r="J802" s="1" t="str">
        <f t="shared" si="50"/>
        <v xml:space="preserve"> </v>
      </c>
      <c r="K802" s="36"/>
      <c r="L802" s="1" t="str">
        <f t="shared" si="51"/>
        <v xml:space="preserve"> </v>
      </c>
      <c r="M802" s="23"/>
    </row>
    <row r="803" spans="1:13" ht="30" x14ac:dyDescent="0.25">
      <c r="A803" s="31" t="s">
        <v>1803</v>
      </c>
      <c r="B803" s="43" t="s">
        <v>961</v>
      </c>
      <c r="C803" s="36"/>
      <c r="D803" s="36">
        <v>-16601.111290000001</v>
      </c>
      <c r="E803" s="1" t="str">
        <f t="shared" si="48"/>
        <v xml:space="preserve"> </v>
      </c>
      <c r="F803" s="36"/>
      <c r="G803" s="1" t="str">
        <f t="shared" si="49"/>
        <v xml:space="preserve"> </v>
      </c>
      <c r="H803" s="36"/>
      <c r="I803" s="36">
        <v>-16601.111290000001</v>
      </c>
      <c r="J803" s="1" t="str">
        <f t="shared" si="50"/>
        <v xml:space="preserve"> </v>
      </c>
      <c r="K803" s="36"/>
      <c r="L803" s="1" t="str">
        <f t="shared" si="51"/>
        <v xml:space="preserve"> </v>
      </c>
      <c r="M803" s="23">
        <v>-16601.111290000001</v>
      </c>
    </row>
    <row r="804" spans="1:13" ht="30" x14ac:dyDescent="0.25">
      <c r="A804" s="31" t="s">
        <v>1804</v>
      </c>
      <c r="B804" s="43" t="s">
        <v>962</v>
      </c>
      <c r="C804" s="36">
        <v>-16859.94384</v>
      </c>
      <c r="D804" s="36"/>
      <c r="E804" s="1" t="str">
        <f t="shared" si="48"/>
        <v/>
      </c>
      <c r="F804" s="36"/>
      <c r="G804" s="1" t="str">
        <f t="shared" si="49"/>
        <v xml:space="preserve"> </v>
      </c>
      <c r="H804" s="36"/>
      <c r="I804" s="36"/>
      <c r="J804" s="1" t="str">
        <f t="shared" si="50"/>
        <v xml:space="preserve"> </v>
      </c>
      <c r="K804" s="36"/>
      <c r="L804" s="1" t="str">
        <f t="shared" si="51"/>
        <v xml:space="preserve"> </v>
      </c>
      <c r="M804" s="23"/>
    </row>
    <row r="805" spans="1:13" ht="45" x14ac:dyDescent="0.25">
      <c r="A805" s="31" t="s">
        <v>1805</v>
      </c>
      <c r="B805" s="43" t="s">
        <v>963</v>
      </c>
      <c r="C805" s="36"/>
      <c r="D805" s="36"/>
      <c r="E805" s="1" t="str">
        <f t="shared" si="48"/>
        <v xml:space="preserve"> </v>
      </c>
      <c r="F805" s="36">
        <v>-129.21023</v>
      </c>
      <c r="G805" s="1" t="str">
        <f t="shared" si="49"/>
        <v/>
      </c>
      <c r="H805" s="36"/>
      <c r="I805" s="36"/>
      <c r="J805" s="1" t="str">
        <f t="shared" si="50"/>
        <v xml:space="preserve"> </v>
      </c>
      <c r="K805" s="36">
        <v>-129.21023</v>
      </c>
      <c r="L805" s="1" t="str">
        <f t="shared" si="51"/>
        <v/>
      </c>
      <c r="M805" s="23"/>
    </row>
    <row r="806" spans="1:13" ht="60" x14ac:dyDescent="0.25">
      <c r="A806" s="31" t="s">
        <v>1805</v>
      </c>
      <c r="B806" s="43" t="s">
        <v>964</v>
      </c>
      <c r="C806" s="36"/>
      <c r="D806" s="36">
        <v>-958.71501000000001</v>
      </c>
      <c r="E806" s="1" t="str">
        <f t="shared" si="48"/>
        <v xml:space="preserve"> </v>
      </c>
      <c r="F806" s="36"/>
      <c r="G806" s="1" t="str">
        <f t="shared" si="49"/>
        <v xml:space="preserve"> </v>
      </c>
      <c r="H806" s="36"/>
      <c r="I806" s="36">
        <v>-958.71501000000001</v>
      </c>
      <c r="J806" s="1" t="str">
        <f t="shared" si="50"/>
        <v xml:space="preserve"> </v>
      </c>
      <c r="K806" s="36"/>
      <c r="L806" s="1" t="str">
        <f t="shared" si="51"/>
        <v xml:space="preserve"> </v>
      </c>
      <c r="M806" s="23"/>
    </row>
    <row r="807" spans="1:13" ht="60" x14ac:dyDescent="0.25">
      <c r="A807" s="31" t="s">
        <v>1806</v>
      </c>
      <c r="B807" s="43" t="s">
        <v>965</v>
      </c>
      <c r="C807" s="36"/>
      <c r="D807" s="36"/>
      <c r="E807" s="1" t="str">
        <f t="shared" si="48"/>
        <v xml:space="preserve"> </v>
      </c>
      <c r="F807" s="36">
        <v>-1</v>
      </c>
      <c r="G807" s="1" t="str">
        <f t="shared" si="49"/>
        <v/>
      </c>
      <c r="H807" s="36"/>
      <c r="I807" s="36"/>
      <c r="J807" s="1" t="str">
        <f t="shared" si="50"/>
        <v xml:space="preserve"> </v>
      </c>
      <c r="K807" s="36">
        <v>-1</v>
      </c>
      <c r="L807" s="1" t="str">
        <f t="shared" si="51"/>
        <v/>
      </c>
      <c r="M807" s="23"/>
    </row>
    <row r="808" spans="1:13" ht="30" x14ac:dyDescent="0.25">
      <c r="A808" s="31" t="s">
        <v>1807</v>
      </c>
      <c r="B808" s="43" t="s">
        <v>966</v>
      </c>
      <c r="C808" s="36"/>
      <c r="D808" s="36"/>
      <c r="E808" s="1" t="str">
        <f t="shared" si="48"/>
        <v xml:space="preserve"> </v>
      </c>
      <c r="F808" s="36">
        <v>-3.72</v>
      </c>
      <c r="G808" s="1" t="str">
        <f t="shared" si="49"/>
        <v/>
      </c>
      <c r="H808" s="36"/>
      <c r="I808" s="36"/>
      <c r="J808" s="1" t="str">
        <f t="shared" si="50"/>
        <v xml:space="preserve"> </v>
      </c>
      <c r="K808" s="36">
        <v>-3.72</v>
      </c>
      <c r="L808" s="1" t="str">
        <f t="shared" si="51"/>
        <v/>
      </c>
      <c r="M808" s="23"/>
    </row>
    <row r="809" spans="1:13" ht="45" x14ac:dyDescent="0.25">
      <c r="A809" s="31" t="s">
        <v>1808</v>
      </c>
      <c r="B809" s="43" t="s">
        <v>967</v>
      </c>
      <c r="C809" s="36"/>
      <c r="D809" s="36">
        <v>-9763.8956999999991</v>
      </c>
      <c r="E809" s="1" t="str">
        <f t="shared" si="48"/>
        <v xml:space="preserve"> </v>
      </c>
      <c r="F809" s="36">
        <v>-14242.58863</v>
      </c>
      <c r="G809" s="1">
        <f t="shared" si="49"/>
        <v>68.554221101589164</v>
      </c>
      <c r="H809" s="36"/>
      <c r="I809" s="36">
        <v>-9763.8956999999991</v>
      </c>
      <c r="J809" s="1" t="str">
        <f t="shared" si="50"/>
        <v xml:space="preserve"> </v>
      </c>
      <c r="K809" s="36">
        <v>-14242.58863</v>
      </c>
      <c r="L809" s="1">
        <f t="shared" si="51"/>
        <v>68.554221101589164</v>
      </c>
      <c r="M809" s="23">
        <v>-14.407819999998537</v>
      </c>
    </row>
    <row r="810" spans="1:13" ht="45" x14ac:dyDescent="0.25">
      <c r="A810" s="31" t="s">
        <v>1809</v>
      </c>
      <c r="B810" s="43" t="s">
        <v>968</v>
      </c>
      <c r="C810" s="36">
        <v>-2171.3094099999998</v>
      </c>
      <c r="D810" s="36"/>
      <c r="E810" s="1" t="str">
        <f t="shared" si="48"/>
        <v/>
      </c>
      <c r="F810" s="36"/>
      <c r="G810" s="1" t="str">
        <f t="shared" si="49"/>
        <v xml:space="preserve"> </v>
      </c>
      <c r="H810" s="36"/>
      <c r="I810" s="36"/>
      <c r="J810" s="1" t="str">
        <f t="shared" si="50"/>
        <v xml:space="preserve"> </v>
      </c>
      <c r="K810" s="36"/>
      <c r="L810" s="1" t="str">
        <f t="shared" si="51"/>
        <v xml:space="preserve"> </v>
      </c>
      <c r="M810" s="23"/>
    </row>
    <row r="811" spans="1:13" ht="45" x14ac:dyDescent="0.25">
      <c r="A811" s="31" t="s">
        <v>1810</v>
      </c>
      <c r="B811" s="43" t="s">
        <v>969</v>
      </c>
      <c r="C811" s="36">
        <v>-623.32570999999996</v>
      </c>
      <c r="D811" s="36"/>
      <c r="E811" s="1" t="str">
        <f t="shared" si="48"/>
        <v/>
      </c>
      <c r="F811" s="36"/>
      <c r="G811" s="1" t="str">
        <f t="shared" si="49"/>
        <v xml:space="preserve"> </v>
      </c>
      <c r="H811" s="36"/>
      <c r="I811" s="36"/>
      <c r="J811" s="1" t="str">
        <f t="shared" si="50"/>
        <v xml:space="preserve"> </v>
      </c>
      <c r="K811" s="36"/>
      <c r="L811" s="1" t="str">
        <f t="shared" si="51"/>
        <v xml:space="preserve"> </v>
      </c>
      <c r="M811" s="23"/>
    </row>
    <row r="812" spans="1:13" ht="45" x14ac:dyDescent="0.25">
      <c r="A812" s="31" t="s">
        <v>1811</v>
      </c>
      <c r="B812" s="43" t="s">
        <v>970</v>
      </c>
      <c r="C812" s="36"/>
      <c r="D812" s="36">
        <v>-99</v>
      </c>
      <c r="E812" s="1" t="str">
        <f t="shared" si="48"/>
        <v xml:space="preserve"> </v>
      </c>
      <c r="F812" s="36"/>
      <c r="G812" s="1" t="str">
        <f t="shared" si="49"/>
        <v xml:space="preserve"> </v>
      </c>
      <c r="H812" s="36"/>
      <c r="I812" s="36">
        <v>-99</v>
      </c>
      <c r="J812" s="1" t="str">
        <f t="shared" si="50"/>
        <v xml:space="preserve"> </v>
      </c>
      <c r="K812" s="36"/>
      <c r="L812" s="1" t="str">
        <f t="shared" si="51"/>
        <v xml:space="preserve"> </v>
      </c>
      <c r="M812" s="23"/>
    </row>
    <row r="813" spans="1:13" ht="45" x14ac:dyDescent="0.25">
      <c r="A813" s="31" t="s">
        <v>1812</v>
      </c>
      <c r="B813" s="43" t="s">
        <v>971</v>
      </c>
      <c r="C813" s="36"/>
      <c r="D813" s="36">
        <v>-3752.1233499999998</v>
      </c>
      <c r="E813" s="1" t="str">
        <f t="shared" si="48"/>
        <v xml:space="preserve"> </v>
      </c>
      <c r="F813" s="36"/>
      <c r="G813" s="1" t="str">
        <f t="shared" si="49"/>
        <v xml:space="preserve"> </v>
      </c>
      <c r="H813" s="36"/>
      <c r="I813" s="36">
        <v>-3752.1233499999998</v>
      </c>
      <c r="J813" s="1" t="str">
        <f t="shared" si="50"/>
        <v xml:space="preserve"> </v>
      </c>
      <c r="K813" s="36"/>
      <c r="L813" s="1" t="str">
        <f t="shared" si="51"/>
        <v xml:space="preserve"> </v>
      </c>
      <c r="M813" s="23">
        <v>-2060.22399</v>
      </c>
    </row>
    <row r="814" spans="1:13" ht="45" x14ac:dyDescent="0.25">
      <c r="A814" s="31" t="s">
        <v>1813</v>
      </c>
      <c r="B814" s="43" t="s">
        <v>972</v>
      </c>
      <c r="C814" s="36"/>
      <c r="D814" s="36"/>
      <c r="E814" s="1" t="str">
        <f t="shared" si="48"/>
        <v xml:space="preserve"> </v>
      </c>
      <c r="F814" s="36"/>
      <c r="G814" s="1" t="str">
        <f t="shared" si="49"/>
        <v xml:space="preserve"> </v>
      </c>
      <c r="H814" s="36"/>
      <c r="I814" s="36"/>
      <c r="J814" s="1" t="str">
        <f t="shared" si="50"/>
        <v xml:space="preserve"> </v>
      </c>
      <c r="K814" s="36"/>
      <c r="L814" s="1" t="str">
        <f t="shared" si="51"/>
        <v xml:space="preserve"> </v>
      </c>
      <c r="M814" s="23"/>
    </row>
    <row r="815" spans="1:13" ht="45" x14ac:dyDescent="0.25">
      <c r="A815" s="31" t="s">
        <v>1814</v>
      </c>
      <c r="B815" s="43" t="s">
        <v>973</v>
      </c>
      <c r="C815" s="36"/>
      <c r="D815" s="36">
        <v>-2610.8814499999999</v>
      </c>
      <c r="E815" s="1" t="str">
        <f t="shared" si="48"/>
        <v xml:space="preserve"> </v>
      </c>
      <c r="F815" s="36"/>
      <c r="G815" s="1" t="str">
        <f t="shared" si="49"/>
        <v xml:space="preserve"> </v>
      </c>
      <c r="H815" s="36"/>
      <c r="I815" s="36">
        <v>-2610.8814499999999</v>
      </c>
      <c r="J815" s="1" t="str">
        <f t="shared" si="50"/>
        <v xml:space="preserve"> </v>
      </c>
      <c r="K815" s="36"/>
      <c r="L815" s="1" t="str">
        <f t="shared" si="51"/>
        <v xml:space="preserve"> </v>
      </c>
      <c r="M815" s="23">
        <v>-2610.8814499999999</v>
      </c>
    </row>
    <row r="816" spans="1:13" ht="30" x14ac:dyDescent="0.25">
      <c r="A816" s="31" t="s">
        <v>1815</v>
      </c>
      <c r="B816" s="43" t="s">
        <v>974</v>
      </c>
      <c r="C816" s="36"/>
      <c r="D816" s="36">
        <v>-1554.96</v>
      </c>
      <c r="E816" s="1" t="str">
        <f t="shared" si="48"/>
        <v xml:space="preserve"> </v>
      </c>
      <c r="F816" s="36"/>
      <c r="G816" s="1" t="str">
        <f t="shared" si="49"/>
        <v xml:space="preserve"> </v>
      </c>
      <c r="H816" s="36"/>
      <c r="I816" s="36">
        <v>-1554.96</v>
      </c>
      <c r="J816" s="1" t="str">
        <f t="shared" si="50"/>
        <v xml:space="preserve"> </v>
      </c>
      <c r="K816" s="36"/>
      <c r="L816" s="1" t="str">
        <f t="shared" si="51"/>
        <v xml:space="preserve"> </v>
      </c>
      <c r="M816" s="23"/>
    </row>
    <row r="817" spans="1:13" ht="45" x14ac:dyDescent="0.25">
      <c r="A817" s="31" t="s">
        <v>1816</v>
      </c>
      <c r="B817" s="43" t="s">
        <v>975</v>
      </c>
      <c r="C817" s="36"/>
      <c r="D817" s="36">
        <v>-11434.9216</v>
      </c>
      <c r="E817" s="1" t="str">
        <f t="shared" si="48"/>
        <v xml:space="preserve"> </v>
      </c>
      <c r="F817" s="36">
        <v>-27704.21099</v>
      </c>
      <c r="G817" s="1">
        <f t="shared" si="49"/>
        <v>41.275030731348032</v>
      </c>
      <c r="H817" s="36"/>
      <c r="I817" s="36">
        <v>-11434.9216</v>
      </c>
      <c r="J817" s="1" t="str">
        <f t="shared" si="50"/>
        <v xml:space="preserve"> </v>
      </c>
      <c r="K817" s="36">
        <v>-27704.21099</v>
      </c>
      <c r="L817" s="1">
        <f t="shared" si="51"/>
        <v>41.275030731348032</v>
      </c>
      <c r="M817" s="23">
        <v>-11434.9216</v>
      </c>
    </row>
    <row r="818" spans="1:13" ht="60" x14ac:dyDescent="0.25">
      <c r="A818" s="31" t="s">
        <v>1817</v>
      </c>
      <c r="B818" s="43" t="s">
        <v>976</v>
      </c>
      <c r="C818" s="36"/>
      <c r="D818" s="36"/>
      <c r="E818" s="1" t="str">
        <f t="shared" si="48"/>
        <v xml:space="preserve"> </v>
      </c>
      <c r="F818" s="36">
        <v>-0.69750000000000001</v>
      </c>
      <c r="G818" s="1" t="str">
        <f t="shared" si="49"/>
        <v/>
      </c>
      <c r="H818" s="36"/>
      <c r="I818" s="36"/>
      <c r="J818" s="1" t="str">
        <f t="shared" si="50"/>
        <v xml:space="preserve"> </v>
      </c>
      <c r="K818" s="36">
        <v>-0.69750000000000001</v>
      </c>
      <c r="L818" s="1" t="str">
        <f t="shared" si="51"/>
        <v/>
      </c>
      <c r="M818" s="23"/>
    </row>
    <row r="819" spans="1:13" ht="30" x14ac:dyDescent="0.25">
      <c r="A819" s="31" t="s">
        <v>1818</v>
      </c>
      <c r="B819" s="43" t="s">
        <v>977</v>
      </c>
      <c r="C819" s="36"/>
      <c r="D819" s="36">
        <v>-10272.39415</v>
      </c>
      <c r="E819" s="1" t="str">
        <f t="shared" si="48"/>
        <v xml:space="preserve"> </v>
      </c>
      <c r="F819" s="36"/>
      <c r="G819" s="1" t="str">
        <f t="shared" si="49"/>
        <v xml:space="preserve"> </v>
      </c>
      <c r="H819" s="36"/>
      <c r="I819" s="36">
        <v>-10272.39415</v>
      </c>
      <c r="J819" s="1" t="str">
        <f t="shared" si="50"/>
        <v xml:space="preserve"> </v>
      </c>
      <c r="K819" s="36"/>
      <c r="L819" s="1" t="str">
        <f t="shared" si="51"/>
        <v xml:space="preserve"> </v>
      </c>
      <c r="M819" s="23"/>
    </row>
    <row r="820" spans="1:13" ht="45" x14ac:dyDescent="0.25">
      <c r="A820" s="31" t="s">
        <v>1819</v>
      </c>
      <c r="B820" s="43" t="s">
        <v>978</v>
      </c>
      <c r="C820" s="36"/>
      <c r="D820" s="36"/>
      <c r="E820" s="1" t="str">
        <f t="shared" si="48"/>
        <v xml:space="preserve"> </v>
      </c>
      <c r="F820" s="36">
        <v>-76.019739999999999</v>
      </c>
      <c r="G820" s="1" t="str">
        <f t="shared" si="49"/>
        <v/>
      </c>
      <c r="H820" s="36"/>
      <c r="I820" s="36"/>
      <c r="J820" s="1" t="str">
        <f t="shared" si="50"/>
        <v xml:space="preserve"> </v>
      </c>
      <c r="K820" s="36">
        <v>-76.019739999999999</v>
      </c>
      <c r="L820" s="1" t="str">
        <f t="shared" si="51"/>
        <v/>
      </c>
      <c r="M820" s="23"/>
    </row>
    <row r="821" spans="1:13" ht="45" x14ac:dyDescent="0.25">
      <c r="A821" s="31" t="s">
        <v>1820</v>
      </c>
      <c r="B821" s="43" t="s">
        <v>979</v>
      </c>
      <c r="C821" s="36"/>
      <c r="D821" s="36"/>
      <c r="E821" s="1" t="str">
        <f t="shared" si="48"/>
        <v xml:space="preserve"> </v>
      </c>
      <c r="F821" s="36">
        <v>-5531.1931999999997</v>
      </c>
      <c r="G821" s="1" t="str">
        <f t="shared" si="49"/>
        <v/>
      </c>
      <c r="H821" s="36"/>
      <c r="I821" s="36"/>
      <c r="J821" s="1" t="str">
        <f t="shared" si="50"/>
        <v xml:space="preserve"> </v>
      </c>
      <c r="K821" s="36">
        <v>-5531.1931999999997</v>
      </c>
      <c r="L821" s="1" t="str">
        <f t="shared" si="51"/>
        <v/>
      </c>
      <c r="M821" s="23"/>
    </row>
    <row r="822" spans="1:13" ht="45" x14ac:dyDescent="0.25">
      <c r="A822" s="31" t="s">
        <v>1821</v>
      </c>
      <c r="B822" s="43" t="s">
        <v>980</v>
      </c>
      <c r="C822" s="36"/>
      <c r="D822" s="36"/>
      <c r="E822" s="1" t="str">
        <f t="shared" si="48"/>
        <v xml:space="preserve"> </v>
      </c>
      <c r="F822" s="36"/>
      <c r="G822" s="1" t="str">
        <f t="shared" si="49"/>
        <v xml:space="preserve"> </v>
      </c>
      <c r="H822" s="36"/>
      <c r="I822" s="36"/>
      <c r="J822" s="1" t="str">
        <f t="shared" si="50"/>
        <v xml:space="preserve"> </v>
      </c>
      <c r="K822" s="36"/>
      <c r="L822" s="1" t="str">
        <f t="shared" si="51"/>
        <v xml:space="preserve"> </v>
      </c>
      <c r="M822" s="23"/>
    </row>
    <row r="823" spans="1:13" ht="30" x14ac:dyDescent="0.25">
      <c r="A823" s="31" t="s">
        <v>1822</v>
      </c>
      <c r="B823" s="43" t="s">
        <v>981</v>
      </c>
      <c r="C823" s="36"/>
      <c r="D823" s="36"/>
      <c r="E823" s="1" t="str">
        <f t="shared" si="48"/>
        <v xml:space="preserve"> </v>
      </c>
      <c r="F823" s="36">
        <v>-1.16184</v>
      </c>
      <c r="G823" s="1" t="str">
        <f t="shared" si="49"/>
        <v/>
      </c>
      <c r="H823" s="36"/>
      <c r="I823" s="36"/>
      <c r="J823" s="1" t="str">
        <f t="shared" si="50"/>
        <v xml:space="preserve"> </v>
      </c>
      <c r="K823" s="36">
        <v>-1.16184</v>
      </c>
      <c r="L823" s="1" t="str">
        <f t="shared" si="51"/>
        <v/>
      </c>
      <c r="M823" s="23"/>
    </row>
    <row r="824" spans="1:13" ht="30" x14ac:dyDescent="0.25">
      <c r="A824" s="31" t="s">
        <v>1823</v>
      </c>
      <c r="B824" s="43" t="s">
        <v>982</v>
      </c>
      <c r="C824" s="36"/>
      <c r="D824" s="36">
        <v>-1633.2645</v>
      </c>
      <c r="E824" s="1" t="str">
        <f t="shared" si="48"/>
        <v xml:space="preserve"> </v>
      </c>
      <c r="F824" s="36">
        <v>-252.97441000000001</v>
      </c>
      <c r="G824" s="1" t="str">
        <f t="shared" si="49"/>
        <v>свыше 200</v>
      </c>
      <c r="H824" s="36"/>
      <c r="I824" s="36">
        <v>-1633.2645</v>
      </c>
      <c r="J824" s="1" t="str">
        <f t="shared" si="50"/>
        <v xml:space="preserve"> </v>
      </c>
      <c r="K824" s="36">
        <v>-252.97441000000001</v>
      </c>
      <c r="L824" s="1" t="str">
        <f t="shared" si="51"/>
        <v>свыше 200</v>
      </c>
      <c r="M824" s="23"/>
    </row>
    <row r="825" spans="1:13" ht="30" x14ac:dyDescent="0.25">
      <c r="A825" s="31" t="s">
        <v>1824</v>
      </c>
      <c r="B825" s="43" t="s">
        <v>983</v>
      </c>
      <c r="C825" s="36"/>
      <c r="D825" s="36">
        <v>-66.003929999999997</v>
      </c>
      <c r="E825" s="1" t="str">
        <f t="shared" si="48"/>
        <v xml:space="preserve"> </v>
      </c>
      <c r="F825" s="36"/>
      <c r="G825" s="1" t="str">
        <f t="shared" si="49"/>
        <v xml:space="preserve"> </v>
      </c>
      <c r="H825" s="36"/>
      <c r="I825" s="36">
        <v>-66.003929999999997</v>
      </c>
      <c r="J825" s="1" t="str">
        <f t="shared" si="50"/>
        <v xml:space="preserve"> </v>
      </c>
      <c r="K825" s="36"/>
      <c r="L825" s="1" t="str">
        <f t="shared" si="51"/>
        <v xml:space="preserve"> </v>
      </c>
      <c r="M825" s="23"/>
    </row>
    <row r="826" spans="1:13" ht="30" x14ac:dyDescent="0.25">
      <c r="A826" s="31" t="s">
        <v>1825</v>
      </c>
      <c r="B826" s="43" t="s">
        <v>984</v>
      </c>
      <c r="C826" s="36"/>
      <c r="D826" s="36">
        <v>-50.184449999999998</v>
      </c>
      <c r="E826" s="1" t="str">
        <f t="shared" si="48"/>
        <v xml:space="preserve"> </v>
      </c>
      <c r="F826" s="36">
        <v>-38.446199999999997</v>
      </c>
      <c r="G826" s="1">
        <f t="shared" si="49"/>
        <v>130.53162601245376</v>
      </c>
      <c r="H826" s="36"/>
      <c r="I826" s="36">
        <v>-50.184449999999998</v>
      </c>
      <c r="J826" s="1" t="str">
        <f t="shared" si="50"/>
        <v xml:space="preserve"> </v>
      </c>
      <c r="K826" s="36">
        <v>-38.446199999999997</v>
      </c>
      <c r="L826" s="1">
        <f t="shared" si="51"/>
        <v>130.53162601245376</v>
      </c>
      <c r="M826" s="23"/>
    </row>
    <row r="827" spans="1:13" ht="45" x14ac:dyDescent="0.25">
      <c r="A827" s="31" t="s">
        <v>1826</v>
      </c>
      <c r="B827" s="43" t="s">
        <v>985</v>
      </c>
      <c r="C827" s="36"/>
      <c r="D827" s="36"/>
      <c r="E827" s="1" t="str">
        <f t="shared" si="48"/>
        <v xml:space="preserve"> </v>
      </c>
      <c r="F827" s="36">
        <v>-9.5728600000000004</v>
      </c>
      <c r="G827" s="1" t="str">
        <f t="shared" si="49"/>
        <v/>
      </c>
      <c r="H827" s="36"/>
      <c r="I827" s="36"/>
      <c r="J827" s="1" t="str">
        <f t="shared" si="50"/>
        <v xml:space="preserve"> </v>
      </c>
      <c r="K827" s="36">
        <v>-9.5728600000000004</v>
      </c>
      <c r="L827" s="1" t="str">
        <f t="shared" si="51"/>
        <v/>
      </c>
      <c r="M827" s="23"/>
    </row>
    <row r="828" spans="1:13" ht="30" x14ac:dyDescent="0.25">
      <c r="A828" s="31" t="s">
        <v>1827</v>
      </c>
      <c r="B828" s="43" t="s">
        <v>986</v>
      </c>
      <c r="C828" s="36"/>
      <c r="D828" s="36">
        <v>-7235.9506899999997</v>
      </c>
      <c r="E828" s="1" t="str">
        <f t="shared" si="48"/>
        <v xml:space="preserve"> </v>
      </c>
      <c r="F828" s="36">
        <v>-6833.98207</v>
      </c>
      <c r="G828" s="1">
        <f t="shared" si="49"/>
        <v>105.88190919851212</v>
      </c>
      <c r="H828" s="36"/>
      <c r="I828" s="36">
        <v>-7235.9506899999997</v>
      </c>
      <c r="J828" s="1" t="str">
        <f t="shared" si="50"/>
        <v xml:space="preserve"> </v>
      </c>
      <c r="K828" s="36">
        <v>-6833.98207</v>
      </c>
      <c r="L828" s="1">
        <f t="shared" si="51"/>
        <v>105.88190919851212</v>
      </c>
      <c r="M828" s="23"/>
    </row>
    <row r="829" spans="1:13" ht="30" x14ac:dyDescent="0.25">
      <c r="A829" s="31" t="s">
        <v>1828</v>
      </c>
      <c r="B829" s="43" t="s">
        <v>987</v>
      </c>
      <c r="C829" s="36"/>
      <c r="D829" s="36"/>
      <c r="E829" s="1" t="str">
        <f t="shared" si="48"/>
        <v xml:space="preserve"> </v>
      </c>
      <c r="F829" s="36">
        <v>-6600.0186100000001</v>
      </c>
      <c r="G829" s="1" t="str">
        <f t="shared" si="49"/>
        <v/>
      </c>
      <c r="H829" s="36"/>
      <c r="I829" s="36"/>
      <c r="J829" s="1" t="str">
        <f t="shared" si="50"/>
        <v xml:space="preserve"> </v>
      </c>
      <c r="K829" s="36">
        <v>-6600.0186100000001</v>
      </c>
      <c r="L829" s="1" t="str">
        <f t="shared" si="51"/>
        <v/>
      </c>
      <c r="M829" s="23"/>
    </row>
    <row r="830" spans="1:13" ht="30" x14ac:dyDescent="0.25">
      <c r="A830" s="31" t="s">
        <v>1829</v>
      </c>
      <c r="B830" s="43" t="s">
        <v>988</v>
      </c>
      <c r="C830" s="36"/>
      <c r="D830" s="36"/>
      <c r="E830" s="1" t="str">
        <f t="shared" si="48"/>
        <v xml:space="preserve"> </v>
      </c>
      <c r="F830" s="36"/>
      <c r="G830" s="1" t="str">
        <f t="shared" si="49"/>
        <v xml:space="preserve"> </v>
      </c>
      <c r="H830" s="36"/>
      <c r="I830" s="36"/>
      <c r="J830" s="1" t="str">
        <f t="shared" si="50"/>
        <v xml:space="preserve"> </v>
      </c>
      <c r="K830" s="36"/>
      <c r="L830" s="1" t="str">
        <f t="shared" si="51"/>
        <v xml:space="preserve"> </v>
      </c>
      <c r="M830" s="23"/>
    </row>
    <row r="831" spans="1:13" ht="30" x14ac:dyDescent="0.25">
      <c r="A831" s="31" t="s">
        <v>1830</v>
      </c>
      <c r="B831" s="43" t="s">
        <v>989</v>
      </c>
      <c r="C831" s="36"/>
      <c r="D831" s="36"/>
      <c r="E831" s="1" t="str">
        <f t="shared" si="48"/>
        <v xml:space="preserve"> </v>
      </c>
      <c r="F831" s="36"/>
      <c r="G831" s="1" t="str">
        <f t="shared" si="49"/>
        <v xml:space="preserve"> </v>
      </c>
      <c r="H831" s="36"/>
      <c r="I831" s="36"/>
      <c r="J831" s="1" t="str">
        <f t="shared" si="50"/>
        <v xml:space="preserve"> </v>
      </c>
      <c r="K831" s="36"/>
      <c r="L831" s="1" t="str">
        <f t="shared" si="51"/>
        <v xml:space="preserve"> </v>
      </c>
      <c r="M831" s="23"/>
    </row>
    <row r="832" spans="1:13" ht="30" x14ac:dyDescent="0.25">
      <c r="A832" s="31" t="s">
        <v>1831</v>
      </c>
      <c r="B832" s="43" t="s">
        <v>990</v>
      </c>
      <c r="C832" s="36"/>
      <c r="D832" s="36">
        <v>-10.34477</v>
      </c>
      <c r="E832" s="1" t="str">
        <f t="shared" si="48"/>
        <v xml:space="preserve"> </v>
      </c>
      <c r="F832" s="36"/>
      <c r="G832" s="1" t="str">
        <f t="shared" si="49"/>
        <v xml:space="preserve"> </v>
      </c>
      <c r="H832" s="36"/>
      <c r="I832" s="36">
        <v>-10.34477</v>
      </c>
      <c r="J832" s="1" t="str">
        <f t="shared" si="50"/>
        <v xml:space="preserve"> </v>
      </c>
      <c r="K832" s="36"/>
      <c r="L832" s="1" t="str">
        <f t="shared" si="51"/>
        <v xml:space="preserve"> </v>
      </c>
      <c r="M832" s="23"/>
    </row>
    <row r="833" spans="1:13" ht="30" x14ac:dyDescent="0.25">
      <c r="A833" s="31" t="s">
        <v>1832</v>
      </c>
      <c r="B833" s="43" t="s">
        <v>991</v>
      </c>
      <c r="C833" s="36"/>
      <c r="D833" s="36">
        <v>-3.91357</v>
      </c>
      <c r="E833" s="1" t="str">
        <f t="shared" si="48"/>
        <v xml:space="preserve"> </v>
      </c>
      <c r="F833" s="36"/>
      <c r="G833" s="1" t="str">
        <f t="shared" si="49"/>
        <v xml:space="preserve"> </v>
      </c>
      <c r="H833" s="36"/>
      <c r="I833" s="36">
        <v>-3.91357</v>
      </c>
      <c r="J833" s="1" t="str">
        <f t="shared" si="50"/>
        <v xml:space="preserve"> </v>
      </c>
      <c r="K833" s="36"/>
      <c r="L833" s="1" t="str">
        <f t="shared" si="51"/>
        <v xml:space="preserve"> </v>
      </c>
      <c r="M833" s="23"/>
    </row>
    <row r="834" spans="1:13" ht="30" x14ac:dyDescent="0.25">
      <c r="A834" s="31" t="s">
        <v>1833</v>
      </c>
      <c r="B834" s="43" t="s">
        <v>992</v>
      </c>
      <c r="C834" s="36"/>
      <c r="D834" s="36"/>
      <c r="E834" s="1" t="str">
        <f t="shared" si="48"/>
        <v xml:space="preserve"> </v>
      </c>
      <c r="F834" s="36">
        <v>-114.93155</v>
      </c>
      <c r="G834" s="1" t="str">
        <f t="shared" si="49"/>
        <v/>
      </c>
      <c r="H834" s="36"/>
      <c r="I834" s="36"/>
      <c r="J834" s="1" t="str">
        <f t="shared" si="50"/>
        <v xml:space="preserve"> </v>
      </c>
      <c r="K834" s="36">
        <v>-114.93155</v>
      </c>
      <c r="L834" s="1" t="str">
        <f t="shared" si="51"/>
        <v/>
      </c>
      <c r="M834" s="23"/>
    </row>
    <row r="835" spans="1:13" ht="30" x14ac:dyDescent="0.25">
      <c r="A835" s="31" t="s">
        <v>1834</v>
      </c>
      <c r="B835" s="43" t="s">
        <v>993</v>
      </c>
      <c r="C835" s="36"/>
      <c r="D835" s="36">
        <v>-172.17805999999999</v>
      </c>
      <c r="E835" s="1" t="str">
        <f t="shared" si="48"/>
        <v xml:space="preserve"> </v>
      </c>
      <c r="F835" s="36"/>
      <c r="G835" s="1" t="str">
        <f t="shared" si="49"/>
        <v xml:space="preserve"> </v>
      </c>
      <c r="H835" s="36"/>
      <c r="I835" s="36">
        <v>-172.17805999999999</v>
      </c>
      <c r="J835" s="1" t="str">
        <f t="shared" si="50"/>
        <v xml:space="preserve"> </v>
      </c>
      <c r="K835" s="36"/>
      <c r="L835" s="1" t="str">
        <f t="shared" si="51"/>
        <v xml:space="preserve"> </v>
      </c>
      <c r="M835" s="23">
        <v>-172.17803999999998</v>
      </c>
    </row>
    <row r="836" spans="1:13" ht="45" x14ac:dyDescent="0.25">
      <c r="A836" s="31" t="s">
        <v>1835</v>
      </c>
      <c r="B836" s="43" t="s">
        <v>994</v>
      </c>
      <c r="C836" s="36"/>
      <c r="D836" s="36"/>
      <c r="E836" s="1" t="str">
        <f t="shared" si="48"/>
        <v xml:space="preserve"> </v>
      </c>
      <c r="F836" s="36">
        <v>-43.712679999999999</v>
      </c>
      <c r="G836" s="1" t="str">
        <f t="shared" si="49"/>
        <v/>
      </c>
      <c r="H836" s="36"/>
      <c r="I836" s="36"/>
      <c r="J836" s="1" t="str">
        <f t="shared" si="50"/>
        <v xml:space="preserve"> </v>
      </c>
      <c r="K836" s="36">
        <v>-43.712679999999999</v>
      </c>
      <c r="L836" s="1" t="str">
        <f t="shared" si="51"/>
        <v/>
      </c>
      <c r="M836" s="23"/>
    </row>
    <row r="837" spans="1:13" ht="60" x14ac:dyDescent="0.25">
      <c r="A837" s="31" t="s">
        <v>1836</v>
      </c>
      <c r="B837" s="43" t="s">
        <v>995</v>
      </c>
      <c r="C837" s="36"/>
      <c r="D837" s="36">
        <v>-10606.825639999999</v>
      </c>
      <c r="E837" s="1" t="str">
        <f t="shared" si="48"/>
        <v xml:space="preserve"> </v>
      </c>
      <c r="F837" s="36"/>
      <c r="G837" s="1" t="str">
        <f t="shared" si="49"/>
        <v xml:space="preserve"> </v>
      </c>
      <c r="H837" s="36"/>
      <c r="I837" s="36">
        <v>-10606.825639999999</v>
      </c>
      <c r="J837" s="1" t="str">
        <f t="shared" si="50"/>
        <v xml:space="preserve"> </v>
      </c>
      <c r="K837" s="36"/>
      <c r="L837" s="1" t="str">
        <f t="shared" si="51"/>
        <v xml:space="preserve"> </v>
      </c>
      <c r="M837" s="23">
        <v>-10606.825639999999</v>
      </c>
    </row>
    <row r="838" spans="1:13" ht="60" x14ac:dyDescent="0.25">
      <c r="A838" s="31" t="s">
        <v>1837</v>
      </c>
      <c r="B838" s="43" t="s">
        <v>996</v>
      </c>
      <c r="C838" s="36"/>
      <c r="D838" s="36"/>
      <c r="E838" s="1" t="str">
        <f t="shared" ref="E838:E865" si="52">IF(C838=0," ",IF(D838/C838*100&gt;200,"свыше 200",IF(D838/C838&gt;0,D838/C838*100,"")))</f>
        <v xml:space="preserve"> </v>
      </c>
      <c r="F838" s="36">
        <v>-1732.5873799999999</v>
      </c>
      <c r="G838" s="1" t="str">
        <f t="shared" ref="G838:G865" si="53">IF(F838=0," ",IF(D838/F838*100&gt;200,"свыше 200",IF(D838/F838&gt;0,D838/F838*100,"")))</f>
        <v/>
      </c>
      <c r="H838" s="36"/>
      <c r="I838" s="36"/>
      <c r="J838" s="1" t="str">
        <f t="shared" si="50"/>
        <v xml:space="preserve"> </v>
      </c>
      <c r="K838" s="36">
        <v>-1732.5873799999999</v>
      </c>
      <c r="L838" s="1" t="str">
        <f t="shared" si="51"/>
        <v/>
      </c>
      <c r="M838" s="23"/>
    </row>
    <row r="839" spans="1:13" ht="30" x14ac:dyDescent="0.25">
      <c r="A839" s="31" t="s">
        <v>1838</v>
      </c>
      <c r="B839" s="43" t="s">
        <v>997</v>
      </c>
      <c r="C839" s="36"/>
      <c r="D839" s="36">
        <v>-9.5886700000000005</v>
      </c>
      <c r="E839" s="1" t="str">
        <f t="shared" si="52"/>
        <v xml:space="preserve"> </v>
      </c>
      <c r="F839" s="36">
        <v>-70.581530000000001</v>
      </c>
      <c r="G839" s="1">
        <f t="shared" si="53"/>
        <v>13.585239651223201</v>
      </c>
      <c r="H839" s="36"/>
      <c r="I839" s="36">
        <v>-9.5886700000000005</v>
      </c>
      <c r="J839" s="1" t="str">
        <f t="shared" ref="J839:J865" si="54">IF(H839=0," ",IF(I839/H839*100&gt;200,"свыше 200",IF(I839/H839&gt;0,I839/H839*100,"")))</f>
        <v xml:space="preserve"> </v>
      </c>
      <c r="K839" s="36">
        <v>-70.581530000000001</v>
      </c>
      <c r="L839" s="1">
        <f t="shared" ref="L839:L865" si="55">IF(K839=0," ",IF(I839/K839*100&gt;200,"свыше 200",IF(I839/K839&gt;0,I839/K839*100,"")))</f>
        <v>13.585239651223201</v>
      </c>
      <c r="M839" s="23">
        <v>-7.9573200000000002</v>
      </c>
    </row>
    <row r="840" spans="1:13" ht="30" x14ac:dyDescent="0.25">
      <c r="A840" s="31" t="s">
        <v>1839</v>
      </c>
      <c r="B840" s="43" t="s">
        <v>998</v>
      </c>
      <c r="C840" s="36"/>
      <c r="D840" s="36">
        <v>-7.9284800000000004</v>
      </c>
      <c r="E840" s="1" t="str">
        <f t="shared" si="52"/>
        <v xml:space="preserve"> </v>
      </c>
      <c r="F840" s="36">
        <v>-80.889359999999996</v>
      </c>
      <c r="G840" s="1">
        <f t="shared" si="53"/>
        <v>9.8016352212454159</v>
      </c>
      <c r="H840" s="36"/>
      <c r="I840" s="36">
        <v>-7.9284800000000004</v>
      </c>
      <c r="J840" s="1" t="str">
        <f t="shared" si="54"/>
        <v xml:space="preserve"> </v>
      </c>
      <c r="K840" s="36">
        <v>-80.889359999999996</v>
      </c>
      <c r="L840" s="1">
        <f t="shared" si="55"/>
        <v>9.8016352212454159</v>
      </c>
      <c r="M840" s="23"/>
    </row>
    <row r="841" spans="1:13" ht="30" x14ac:dyDescent="0.25">
      <c r="A841" s="31" t="s">
        <v>1840</v>
      </c>
      <c r="B841" s="43" t="s">
        <v>999</v>
      </c>
      <c r="C841" s="36"/>
      <c r="D841" s="36">
        <v>-7.0942499999999997</v>
      </c>
      <c r="E841" s="1" t="str">
        <f t="shared" si="52"/>
        <v xml:space="preserve"> </v>
      </c>
      <c r="F841" s="36">
        <v>-176.76812000000001</v>
      </c>
      <c r="G841" s="1">
        <f t="shared" si="53"/>
        <v>4.0133085083441511</v>
      </c>
      <c r="H841" s="36"/>
      <c r="I841" s="36">
        <v>-7.0942499999999997</v>
      </c>
      <c r="J841" s="1" t="str">
        <f t="shared" si="54"/>
        <v xml:space="preserve"> </v>
      </c>
      <c r="K841" s="36">
        <v>-176.76812000000001</v>
      </c>
      <c r="L841" s="1">
        <f t="shared" si="55"/>
        <v>4.0133085083441511</v>
      </c>
      <c r="M841" s="23"/>
    </row>
    <row r="842" spans="1:13" ht="30" x14ac:dyDescent="0.25">
      <c r="A842" s="31" t="s">
        <v>1841</v>
      </c>
      <c r="B842" s="43" t="s">
        <v>1000</v>
      </c>
      <c r="C842" s="36"/>
      <c r="D842" s="36"/>
      <c r="E842" s="1" t="str">
        <f t="shared" si="52"/>
        <v xml:space="preserve"> </v>
      </c>
      <c r="F842" s="36">
        <v>-6</v>
      </c>
      <c r="G842" s="1" t="str">
        <f t="shared" si="53"/>
        <v/>
      </c>
      <c r="H842" s="36"/>
      <c r="I842" s="36"/>
      <c r="J842" s="1" t="str">
        <f t="shared" si="54"/>
        <v xml:space="preserve"> </v>
      </c>
      <c r="K842" s="36">
        <v>-6</v>
      </c>
      <c r="L842" s="1" t="str">
        <f t="shared" si="55"/>
        <v/>
      </c>
      <c r="M842" s="23"/>
    </row>
    <row r="843" spans="1:13" ht="105" x14ac:dyDescent="0.25">
      <c r="A843" s="31" t="s">
        <v>1842</v>
      </c>
      <c r="B843" s="43" t="s">
        <v>1001</v>
      </c>
      <c r="C843" s="36"/>
      <c r="D843" s="36"/>
      <c r="E843" s="1" t="str">
        <f t="shared" si="52"/>
        <v xml:space="preserve"> </v>
      </c>
      <c r="F843" s="36">
        <v>-1.3479099999999999</v>
      </c>
      <c r="G843" s="1" t="str">
        <f t="shared" si="53"/>
        <v/>
      </c>
      <c r="H843" s="36"/>
      <c r="I843" s="36"/>
      <c r="J843" s="1" t="str">
        <f t="shared" si="54"/>
        <v xml:space="preserve"> </v>
      </c>
      <c r="K843" s="36">
        <v>-1.3479099999999999</v>
      </c>
      <c r="L843" s="1" t="str">
        <f t="shared" si="55"/>
        <v/>
      </c>
      <c r="M843" s="23"/>
    </row>
    <row r="844" spans="1:13" ht="90" x14ac:dyDescent="0.25">
      <c r="A844" s="31" t="s">
        <v>1843</v>
      </c>
      <c r="B844" s="43" t="s">
        <v>1002</v>
      </c>
      <c r="C844" s="36"/>
      <c r="D844" s="36"/>
      <c r="E844" s="1" t="str">
        <f t="shared" si="52"/>
        <v xml:space="preserve"> </v>
      </c>
      <c r="F844" s="36">
        <v>-328.25697000000002</v>
      </c>
      <c r="G844" s="1" t="str">
        <f t="shared" si="53"/>
        <v/>
      </c>
      <c r="H844" s="36"/>
      <c r="I844" s="36"/>
      <c r="J844" s="1" t="str">
        <f t="shared" si="54"/>
        <v xml:space="preserve"> </v>
      </c>
      <c r="K844" s="36">
        <v>-328.25697000000002</v>
      </c>
      <c r="L844" s="1" t="str">
        <f t="shared" si="55"/>
        <v/>
      </c>
      <c r="M844" s="23"/>
    </row>
    <row r="845" spans="1:13" ht="90" x14ac:dyDescent="0.25">
      <c r="A845" s="31" t="s">
        <v>1843</v>
      </c>
      <c r="B845" s="43" t="s">
        <v>1003</v>
      </c>
      <c r="C845" s="36"/>
      <c r="D845" s="36">
        <v>-736.43143999999995</v>
      </c>
      <c r="E845" s="1" t="str">
        <f t="shared" si="52"/>
        <v xml:space="preserve"> </v>
      </c>
      <c r="F845" s="36"/>
      <c r="G845" s="1" t="str">
        <f t="shared" si="53"/>
        <v xml:space="preserve"> </v>
      </c>
      <c r="H845" s="36"/>
      <c r="I845" s="36">
        <v>-736.43143999999995</v>
      </c>
      <c r="J845" s="1" t="str">
        <f t="shared" si="54"/>
        <v xml:space="preserve"> </v>
      </c>
      <c r="K845" s="36"/>
      <c r="L845" s="1" t="str">
        <f t="shared" si="55"/>
        <v xml:space="preserve"> </v>
      </c>
      <c r="M845" s="23"/>
    </row>
    <row r="846" spans="1:13" ht="90" x14ac:dyDescent="0.25">
      <c r="A846" s="31" t="s">
        <v>1844</v>
      </c>
      <c r="B846" s="43" t="s">
        <v>1004</v>
      </c>
      <c r="C846" s="36"/>
      <c r="D846" s="36"/>
      <c r="E846" s="1" t="str">
        <f t="shared" si="52"/>
        <v xml:space="preserve"> </v>
      </c>
      <c r="F846" s="36"/>
      <c r="G846" s="1" t="str">
        <f t="shared" si="53"/>
        <v xml:space="preserve"> </v>
      </c>
      <c r="H846" s="36"/>
      <c r="I846" s="36"/>
      <c r="J846" s="1" t="str">
        <f t="shared" si="54"/>
        <v xml:space="preserve"> </v>
      </c>
      <c r="K846" s="36"/>
      <c r="L846" s="1" t="str">
        <f t="shared" si="55"/>
        <v xml:space="preserve"> </v>
      </c>
      <c r="M846" s="23"/>
    </row>
    <row r="847" spans="1:13" ht="90" x14ac:dyDescent="0.25">
      <c r="A847" s="31" t="s">
        <v>1844</v>
      </c>
      <c r="B847" s="43" t="s">
        <v>1005</v>
      </c>
      <c r="C847" s="36">
        <v>-72.316190000000006</v>
      </c>
      <c r="D847" s="36"/>
      <c r="E847" s="1" t="str">
        <f t="shared" si="52"/>
        <v/>
      </c>
      <c r="F847" s="36"/>
      <c r="G847" s="1" t="str">
        <f t="shared" si="53"/>
        <v xml:space="preserve"> </v>
      </c>
      <c r="H847" s="36"/>
      <c r="I847" s="36"/>
      <c r="J847" s="1" t="str">
        <f t="shared" si="54"/>
        <v xml:space="preserve"> </v>
      </c>
      <c r="K847" s="36"/>
      <c r="L847" s="1" t="str">
        <f t="shared" si="55"/>
        <v xml:space="preserve"> </v>
      </c>
      <c r="M847" s="23"/>
    </row>
    <row r="848" spans="1:13" ht="90" x14ac:dyDescent="0.25">
      <c r="A848" s="31" t="s">
        <v>1845</v>
      </c>
      <c r="B848" s="43" t="s">
        <v>1006</v>
      </c>
      <c r="C848" s="36"/>
      <c r="D848" s="36"/>
      <c r="E848" s="1" t="str">
        <f t="shared" si="52"/>
        <v xml:space="preserve"> </v>
      </c>
      <c r="F848" s="36"/>
      <c r="G848" s="1" t="str">
        <f t="shared" si="53"/>
        <v xml:space="preserve"> </v>
      </c>
      <c r="H848" s="36"/>
      <c r="I848" s="36"/>
      <c r="J848" s="1" t="str">
        <f t="shared" si="54"/>
        <v xml:space="preserve"> </v>
      </c>
      <c r="K848" s="36"/>
      <c r="L848" s="1" t="str">
        <f t="shared" si="55"/>
        <v xml:space="preserve"> </v>
      </c>
      <c r="M848" s="23"/>
    </row>
    <row r="849" spans="1:13" ht="90" x14ac:dyDescent="0.25">
      <c r="A849" s="31" t="s">
        <v>1845</v>
      </c>
      <c r="B849" s="43" t="s">
        <v>1007</v>
      </c>
      <c r="C849" s="36">
        <v>-12.540369999999999</v>
      </c>
      <c r="D849" s="36"/>
      <c r="E849" s="1" t="str">
        <f t="shared" si="52"/>
        <v/>
      </c>
      <c r="F849" s="36"/>
      <c r="G849" s="1" t="str">
        <f t="shared" si="53"/>
        <v xml:space="preserve"> </v>
      </c>
      <c r="H849" s="36"/>
      <c r="I849" s="36"/>
      <c r="J849" s="1" t="str">
        <f t="shared" si="54"/>
        <v xml:space="preserve"> </v>
      </c>
      <c r="K849" s="36"/>
      <c r="L849" s="1" t="str">
        <f t="shared" si="55"/>
        <v xml:space="preserve"> </v>
      </c>
      <c r="M849" s="23"/>
    </row>
    <row r="850" spans="1:13" ht="45" x14ac:dyDescent="0.25">
      <c r="A850" s="31" t="s">
        <v>1846</v>
      </c>
      <c r="B850" s="43" t="s">
        <v>1008</v>
      </c>
      <c r="C850" s="36">
        <v>-8.9519800000000007</v>
      </c>
      <c r="D850" s="36"/>
      <c r="E850" s="1" t="str">
        <f t="shared" si="52"/>
        <v/>
      </c>
      <c r="F850" s="36"/>
      <c r="G850" s="1" t="str">
        <f t="shared" si="53"/>
        <v xml:space="preserve"> </v>
      </c>
      <c r="H850" s="36"/>
      <c r="I850" s="36"/>
      <c r="J850" s="1" t="str">
        <f t="shared" si="54"/>
        <v xml:space="preserve"> </v>
      </c>
      <c r="K850" s="36"/>
      <c r="L850" s="1" t="str">
        <f t="shared" si="55"/>
        <v xml:space="preserve"> </v>
      </c>
      <c r="M850" s="23"/>
    </row>
    <row r="851" spans="1:13" ht="75" x14ac:dyDescent="0.25">
      <c r="A851" s="31" t="s">
        <v>1847</v>
      </c>
      <c r="B851" s="43" t="s">
        <v>1009</v>
      </c>
      <c r="C851" s="36"/>
      <c r="D851" s="36">
        <v>-4672.9206999999997</v>
      </c>
      <c r="E851" s="1" t="str">
        <f t="shared" si="52"/>
        <v xml:space="preserve"> </v>
      </c>
      <c r="F851" s="36">
        <v>-6962.8040600000004</v>
      </c>
      <c r="G851" s="1">
        <f t="shared" si="53"/>
        <v>67.112626748252907</v>
      </c>
      <c r="H851" s="36"/>
      <c r="I851" s="36">
        <v>-4672.9206999999997</v>
      </c>
      <c r="J851" s="1" t="str">
        <f t="shared" si="54"/>
        <v xml:space="preserve"> </v>
      </c>
      <c r="K851" s="36">
        <v>-6962.8040600000004</v>
      </c>
      <c r="L851" s="1">
        <f t="shared" si="55"/>
        <v>67.112626748252907</v>
      </c>
      <c r="M851" s="23"/>
    </row>
    <row r="852" spans="1:13" ht="75" x14ac:dyDescent="0.25">
      <c r="A852" s="31" t="s">
        <v>1848</v>
      </c>
      <c r="B852" s="43" t="s">
        <v>1010</v>
      </c>
      <c r="C852" s="36">
        <v>-782.05050000000006</v>
      </c>
      <c r="D852" s="36"/>
      <c r="E852" s="1" t="str">
        <f t="shared" si="52"/>
        <v/>
      </c>
      <c r="F852" s="36"/>
      <c r="G852" s="1" t="str">
        <f t="shared" si="53"/>
        <v xml:space="preserve"> </v>
      </c>
      <c r="H852" s="36"/>
      <c r="I852" s="36"/>
      <c r="J852" s="1" t="str">
        <f t="shared" si="54"/>
        <v xml:space="preserve"> </v>
      </c>
      <c r="K852" s="36"/>
      <c r="L852" s="1" t="str">
        <f t="shared" si="55"/>
        <v xml:space="preserve"> </v>
      </c>
      <c r="M852" s="23"/>
    </row>
    <row r="853" spans="1:13" ht="75" x14ac:dyDescent="0.25">
      <c r="A853" s="31" t="s">
        <v>1849</v>
      </c>
      <c r="B853" s="43" t="s">
        <v>1011</v>
      </c>
      <c r="C853" s="36">
        <v>-100.79836</v>
      </c>
      <c r="D853" s="36"/>
      <c r="E853" s="1" t="str">
        <f t="shared" si="52"/>
        <v/>
      </c>
      <c r="F853" s="36"/>
      <c r="G853" s="1" t="str">
        <f t="shared" si="53"/>
        <v xml:space="preserve"> </v>
      </c>
      <c r="H853" s="36"/>
      <c r="I853" s="36"/>
      <c r="J853" s="1" t="str">
        <f t="shared" si="54"/>
        <v xml:space="preserve"> </v>
      </c>
      <c r="K853" s="36"/>
      <c r="L853" s="1" t="str">
        <f t="shared" si="55"/>
        <v xml:space="preserve"> </v>
      </c>
      <c r="M853" s="23"/>
    </row>
    <row r="854" spans="1:13" ht="90" x14ac:dyDescent="0.25">
      <c r="A854" s="31" t="s">
        <v>1850</v>
      </c>
      <c r="B854" s="43" t="s">
        <v>1012</v>
      </c>
      <c r="C854" s="36"/>
      <c r="D854" s="36"/>
      <c r="E854" s="1" t="str">
        <f t="shared" si="52"/>
        <v xml:space="preserve"> </v>
      </c>
      <c r="F854" s="36">
        <v>-4248.1536900000001</v>
      </c>
      <c r="G854" s="1" t="str">
        <f t="shared" si="53"/>
        <v/>
      </c>
      <c r="H854" s="36"/>
      <c r="I854" s="36"/>
      <c r="J854" s="1" t="str">
        <f t="shared" si="54"/>
        <v xml:space="preserve"> </v>
      </c>
      <c r="K854" s="36">
        <v>-4248.1536900000001</v>
      </c>
      <c r="L854" s="1" t="str">
        <f t="shared" si="55"/>
        <v/>
      </c>
      <c r="M854" s="23"/>
    </row>
    <row r="855" spans="1:13" ht="90" x14ac:dyDescent="0.25">
      <c r="A855" s="31" t="s">
        <v>1850</v>
      </c>
      <c r="B855" s="43" t="s">
        <v>1013</v>
      </c>
      <c r="C855" s="36"/>
      <c r="D855" s="36">
        <v>-2837.5081300000002</v>
      </c>
      <c r="E855" s="1" t="str">
        <f t="shared" si="52"/>
        <v xml:space="preserve"> </v>
      </c>
      <c r="F855" s="36"/>
      <c r="G855" s="1" t="str">
        <f t="shared" si="53"/>
        <v xml:space="preserve"> </v>
      </c>
      <c r="H855" s="36"/>
      <c r="I855" s="36">
        <v>-2837.5081300000002</v>
      </c>
      <c r="J855" s="1" t="str">
        <f t="shared" si="54"/>
        <v xml:space="preserve"> </v>
      </c>
      <c r="K855" s="36"/>
      <c r="L855" s="1" t="str">
        <f t="shared" si="55"/>
        <v xml:space="preserve"> </v>
      </c>
      <c r="M855" s="23"/>
    </row>
    <row r="856" spans="1:13" ht="75" x14ac:dyDescent="0.25">
      <c r="A856" s="31" t="s">
        <v>1851</v>
      </c>
      <c r="B856" s="43" t="s">
        <v>1014</v>
      </c>
      <c r="C856" s="36"/>
      <c r="D856" s="36">
        <v>-1276.5085999999999</v>
      </c>
      <c r="E856" s="1" t="str">
        <f t="shared" si="52"/>
        <v xml:space="preserve"> </v>
      </c>
      <c r="F856" s="36"/>
      <c r="G856" s="1" t="str">
        <f t="shared" si="53"/>
        <v xml:space="preserve"> </v>
      </c>
      <c r="H856" s="36"/>
      <c r="I856" s="36">
        <v>-1276.5085999999999</v>
      </c>
      <c r="J856" s="1" t="str">
        <f t="shared" si="54"/>
        <v xml:space="preserve"> </v>
      </c>
      <c r="K856" s="36"/>
      <c r="L856" s="1" t="str">
        <f t="shared" si="55"/>
        <v xml:space="preserve"> </v>
      </c>
      <c r="M856" s="23">
        <v>-1276.5085999999999</v>
      </c>
    </row>
    <row r="857" spans="1:13" ht="105" x14ac:dyDescent="0.25">
      <c r="A857" s="31" t="s">
        <v>1852</v>
      </c>
      <c r="B857" s="43" t="s">
        <v>1015</v>
      </c>
      <c r="C857" s="36"/>
      <c r="D857" s="36"/>
      <c r="E857" s="1" t="str">
        <f t="shared" si="52"/>
        <v xml:space="preserve"> </v>
      </c>
      <c r="F857" s="36">
        <v>-0.45800000000000002</v>
      </c>
      <c r="G857" s="1" t="str">
        <f t="shared" si="53"/>
        <v/>
      </c>
      <c r="H857" s="36"/>
      <c r="I857" s="36"/>
      <c r="J857" s="1" t="str">
        <f t="shared" si="54"/>
        <v xml:space="preserve"> </v>
      </c>
      <c r="K857" s="36">
        <v>-0.45800000000000002</v>
      </c>
      <c r="L857" s="1" t="str">
        <f t="shared" si="55"/>
        <v/>
      </c>
      <c r="M857" s="23"/>
    </row>
    <row r="858" spans="1:13" ht="90" x14ac:dyDescent="0.25">
      <c r="A858" s="31" t="s">
        <v>1852</v>
      </c>
      <c r="B858" s="43" t="s">
        <v>1016</v>
      </c>
      <c r="C858" s="36"/>
      <c r="D858" s="36">
        <v>-6.9000000000000006E-2</v>
      </c>
      <c r="E858" s="1" t="str">
        <f t="shared" si="52"/>
        <v xml:space="preserve"> </v>
      </c>
      <c r="F858" s="36"/>
      <c r="G858" s="1" t="str">
        <f t="shared" si="53"/>
        <v xml:space="preserve"> </v>
      </c>
      <c r="H858" s="36"/>
      <c r="I858" s="36">
        <v>-6.9000000000000006E-2</v>
      </c>
      <c r="J858" s="1" t="str">
        <f t="shared" si="54"/>
        <v xml:space="preserve"> </v>
      </c>
      <c r="K858" s="36"/>
      <c r="L858" s="1" t="str">
        <f t="shared" si="55"/>
        <v xml:space="preserve"> </v>
      </c>
      <c r="M858" s="23"/>
    </row>
    <row r="859" spans="1:13" ht="45" x14ac:dyDescent="0.25">
      <c r="A859" s="31" t="s">
        <v>1853</v>
      </c>
      <c r="B859" s="43" t="s">
        <v>1017</v>
      </c>
      <c r="C859" s="36"/>
      <c r="D859" s="36"/>
      <c r="E859" s="1" t="str">
        <f t="shared" si="52"/>
        <v xml:space="preserve"> </v>
      </c>
      <c r="F859" s="36"/>
      <c r="G859" s="1" t="str">
        <f t="shared" si="53"/>
        <v xml:space="preserve"> </v>
      </c>
      <c r="H859" s="36"/>
      <c r="I859" s="36"/>
      <c r="J859" s="1" t="str">
        <f t="shared" si="54"/>
        <v xml:space="preserve"> </v>
      </c>
      <c r="K859" s="36"/>
      <c r="L859" s="1" t="str">
        <f t="shared" si="55"/>
        <v xml:space="preserve"> </v>
      </c>
      <c r="M859" s="23"/>
    </row>
    <row r="860" spans="1:13" ht="30" x14ac:dyDescent="0.25">
      <c r="A860" s="31" t="s">
        <v>1854</v>
      </c>
      <c r="B860" s="43" t="s">
        <v>1018</v>
      </c>
      <c r="C860" s="36">
        <v>-1957.3440800000001</v>
      </c>
      <c r="D860" s="36"/>
      <c r="E860" s="1" t="str">
        <f t="shared" si="52"/>
        <v/>
      </c>
      <c r="F860" s="36"/>
      <c r="G860" s="1" t="str">
        <f t="shared" si="53"/>
        <v xml:space="preserve"> </v>
      </c>
      <c r="H860" s="36"/>
      <c r="I860" s="36"/>
      <c r="J860" s="1" t="str">
        <f t="shared" si="54"/>
        <v xml:space="preserve"> </v>
      </c>
      <c r="K860" s="36"/>
      <c r="L860" s="1" t="str">
        <f t="shared" si="55"/>
        <v xml:space="preserve"> </v>
      </c>
      <c r="M860" s="23"/>
    </row>
    <row r="861" spans="1:13" ht="30" x14ac:dyDescent="0.25">
      <c r="A861" s="31" t="s">
        <v>1855</v>
      </c>
      <c r="B861" s="43" t="s">
        <v>1019</v>
      </c>
      <c r="C861" s="36">
        <v>-4972.0094600000002</v>
      </c>
      <c r="D861" s="36"/>
      <c r="E861" s="1" t="str">
        <f t="shared" si="52"/>
        <v/>
      </c>
      <c r="F861" s="36"/>
      <c r="G861" s="1" t="str">
        <f t="shared" si="53"/>
        <v xml:space="preserve"> </v>
      </c>
      <c r="H861" s="36"/>
      <c r="I861" s="36"/>
      <c r="J861" s="1" t="str">
        <f t="shared" si="54"/>
        <v xml:space="preserve"> </v>
      </c>
      <c r="K861" s="36"/>
      <c r="L861" s="1" t="str">
        <f t="shared" si="55"/>
        <v xml:space="preserve"> </v>
      </c>
      <c r="M861" s="23"/>
    </row>
    <row r="862" spans="1:13" ht="30" x14ac:dyDescent="0.25">
      <c r="A862" s="31" t="s">
        <v>1856</v>
      </c>
      <c r="B862" s="43" t="s">
        <v>1020</v>
      </c>
      <c r="C862" s="36"/>
      <c r="D862" s="36"/>
      <c r="E862" s="1" t="str">
        <f t="shared" si="52"/>
        <v xml:space="preserve"> </v>
      </c>
      <c r="F862" s="36"/>
      <c r="G862" s="1" t="str">
        <f t="shared" si="53"/>
        <v xml:space="preserve"> </v>
      </c>
      <c r="H862" s="36"/>
      <c r="I862" s="36"/>
      <c r="J862" s="1" t="str">
        <f t="shared" si="54"/>
        <v xml:space="preserve"> </v>
      </c>
      <c r="K862" s="36"/>
      <c r="L862" s="1" t="str">
        <f t="shared" si="55"/>
        <v xml:space="preserve"> </v>
      </c>
      <c r="M862" s="23"/>
    </row>
    <row r="863" spans="1:13" ht="30" x14ac:dyDescent="0.25">
      <c r="A863" s="31" t="s">
        <v>1857</v>
      </c>
      <c r="B863" s="43" t="s">
        <v>1021</v>
      </c>
      <c r="C863" s="36">
        <v>-7667.8386300000002</v>
      </c>
      <c r="D863" s="36"/>
      <c r="E863" s="1" t="str">
        <f t="shared" si="52"/>
        <v/>
      </c>
      <c r="F863" s="36"/>
      <c r="G863" s="1" t="str">
        <f t="shared" si="53"/>
        <v xml:space="preserve"> </v>
      </c>
      <c r="H863" s="36"/>
      <c r="I863" s="36"/>
      <c r="J863" s="1" t="str">
        <f t="shared" si="54"/>
        <v xml:space="preserve"> </v>
      </c>
      <c r="K863" s="36"/>
      <c r="L863" s="1" t="str">
        <f t="shared" si="55"/>
        <v xml:space="preserve"> </v>
      </c>
      <c r="M863" s="23"/>
    </row>
    <row r="864" spans="1:13" ht="30" x14ac:dyDescent="0.25">
      <c r="A864" s="31" t="s">
        <v>1858</v>
      </c>
      <c r="B864" s="43" t="s">
        <v>1022</v>
      </c>
      <c r="C864" s="36">
        <v>-811.06390999999996</v>
      </c>
      <c r="D864" s="36"/>
      <c r="E864" s="1" t="str">
        <f t="shared" si="52"/>
        <v/>
      </c>
      <c r="F864" s="36"/>
      <c r="G864" s="1" t="str">
        <f t="shared" si="53"/>
        <v xml:space="preserve"> </v>
      </c>
      <c r="H864" s="36"/>
      <c r="I864" s="36"/>
      <c r="J864" s="1" t="str">
        <f t="shared" si="54"/>
        <v xml:space="preserve"> </v>
      </c>
      <c r="K864" s="36"/>
      <c r="L864" s="1" t="str">
        <f t="shared" si="55"/>
        <v xml:space="preserve"> </v>
      </c>
      <c r="M864" s="23"/>
    </row>
    <row r="865" spans="1:13" ht="30" x14ac:dyDescent="0.25">
      <c r="A865" s="31" t="s">
        <v>1859</v>
      </c>
      <c r="B865" s="43" t="s">
        <v>1023</v>
      </c>
      <c r="C865" s="36"/>
      <c r="D865" s="36">
        <v>-425.98660000000001</v>
      </c>
      <c r="E865" s="1" t="str">
        <f t="shared" si="52"/>
        <v xml:space="preserve"> </v>
      </c>
      <c r="F865" s="36">
        <v>-34199.853179999998</v>
      </c>
      <c r="G865" s="1">
        <f t="shared" si="53"/>
        <v>1.2455802010551207</v>
      </c>
      <c r="H865" s="36"/>
      <c r="I865" s="36">
        <v>-425.98660000000001</v>
      </c>
      <c r="J865" s="1" t="str">
        <f t="shared" si="54"/>
        <v xml:space="preserve"> </v>
      </c>
      <c r="K865" s="36">
        <v>-34199.853179999998</v>
      </c>
      <c r="L865" s="1">
        <f t="shared" si="55"/>
        <v>1.2455802010551207</v>
      </c>
      <c r="M865" s="23">
        <v>-416.33251999999999</v>
      </c>
    </row>
  </sheetData>
  <mergeCells count="5">
    <mergeCell ref="A4:A5"/>
    <mergeCell ref="B4:B5"/>
    <mergeCell ref="C4:G4"/>
    <mergeCell ref="H4:M4"/>
    <mergeCell ref="A2:M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2"/>
  <sheetViews>
    <sheetView workbookViewId="0">
      <selection activeCell="O2" sqref="O2"/>
    </sheetView>
  </sheetViews>
  <sheetFormatPr defaultRowHeight="15" x14ac:dyDescent="0.25"/>
  <cols>
    <col min="1" max="1" width="9.140625" style="20"/>
    <col min="2" max="2" width="62.140625" style="32" customWidth="1"/>
    <col min="3" max="3" width="14.5703125" style="24" customWidth="1"/>
    <col min="4" max="4" width="16.28515625" style="24" customWidth="1"/>
    <col min="5" max="5" width="9.140625" style="20"/>
    <col min="6" max="6" width="13.28515625" style="24" customWidth="1"/>
    <col min="7" max="7" width="11.42578125" style="20" customWidth="1"/>
    <col min="8" max="8" width="15.28515625" style="24" customWidth="1"/>
    <col min="9" max="9" width="14.7109375" style="24" customWidth="1"/>
    <col min="10" max="10" width="9.140625" style="20"/>
    <col min="11" max="11" width="16" style="24" customWidth="1"/>
    <col min="12" max="12" width="11.7109375" style="24" customWidth="1"/>
    <col min="13" max="13" width="13" style="25" customWidth="1"/>
  </cols>
  <sheetData>
    <row r="1" spans="1:13" x14ac:dyDescent="0.25">
      <c r="A1" s="37" t="s">
        <v>169</v>
      </c>
      <c r="B1" s="37" t="s">
        <v>170</v>
      </c>
      <c r="C1" s="38" t="s">
        <v>28</v>
      </c>
      <c r="D1" s="38"/>
      <c r="E1" s="38"/>
      <c r="F1" s="38"/>
      <c r="G1" s="38"/>
      <c r="H1" s="39" t="s">
        <v>171</v>
      </c>
      <c r="I1" s="39"/>
      <c r="J1" s="39"/>
      <c r="K1" s="39"/>
      <c r="L1" s="39"/>
      <c r="M1" s="39"/>
    </row>
    <row r="2" spans="1:13" ht="178.5" x14ac:dyDescent="0.25">
      <c r="A2" s="37"/>
      <c r="B2" s="37"/>
      <c r="C2" s="27" t="s">
        <v>1997</v>
      </c>
      <c r="D2" s="28" t="s">
        <v>1992</v>
      </c>
      <c r="E2" s="27" t="s">
        <v>172</v>
      </c>
      <c r="F2" s="29" t="s">
        <v>1993</v>
      </c>
      <c r="G2" s="27" t="s">
        <v>1861</v>
      </c>
      <c r="H2" s="27" t="s">
        <v>1998</v>
      </c>
      <c r="I2" s="28" t="s">
        <v>1992</v>
      </c>
      <c r="J2" s="27" t="s">
        <v>172</v>
      </c>
      <c r="K2" s="30" t="s">
        <v>1999</v>
      </c>
      <c r="L2" s="27" t="s">
        <v>1861</v>
      </c>
      <c r="M2" s="27" t="s">
        <v>1991</v>
      </c>
    </row>
    <row r="3" spans="1:13" ht="26.25" x14ac:dyDescent="0.25">
      <c r="A3" s="21" t="s">
        <v>19</v>
      </c>
      <c r="B3" s="31" t="s">
        <v>23</v>
      </c>
      <c r="C3" s="22">
        <v>11589958.355110001</v>
      </c>
      <c r="D3" s="22">
        <v>1886797.26462</v>
      </c>
      <c r="E3" s="1">
        <f t="shared" ref="E3:E66" si="0">IF(C3=0," ",IF(D3/C3*100&gt;200,"свыше 200",IF(D3/C3&gt;0,D3/C3*100,"")))</f>
        <v>16.279586231542524</v>
      </c>
      <c r="F3" s="22">
        <v>1276650.1147</v>
      </c>
      <c r="G3" s="1">
        <f t="shared" ref="G3:G66" si="1">IF(F3=0," ",IF(D3/F3*100&gt;200,"свыше 200",IF(D3/F3&gt;0,D3/F3*100,"")))</f>
        <v>147.79282458791604</v>
      </c>
      <c r="H3" s="22">
        <v>6549313.02403</v>
      </c>
      <c r="I3" s="22">
        <v>987728.68784999999</v>
      </c>
      <c r="J3" s="1">
        <f>IF(H3=0," ",IF(I3/H3*100&gt;200,"свыше 200",IF(I3/H3&gt;0,I3/H3*100,"")))</f>
        <v>15.081409061163169</v>
      </c>
      <c r="K3" s="22">
        <v>423436.19436000002</v>
      </c>
      <c r="L3" s="1" t="str">
        <f>IF(K3=0," ",IF(I3/K3*100&gt;200,"свыше 200",IF(I3/K3&gt;0,I3/K3*100,"")))</f>
        <v>свыше 200</v>
      </c>
      <c r="M3" s="23">
        <v>178732.06179000001</v>
      </c>
    </row>
    <row r="4" spans="1:13" ht="30" x14ac:dyDescent="0.25">
      <c r="A4" s="21" t="s">
        <v>151</v>
      </c>
      <c r="B4" s="31" t="s">
        <v>128</v>
      </c>
      <c r="C4" s="22">
        <v>173079.14551999999</v>
      </c>
      <c r="D4" s="22">
        <v>39168.519339999999</v>
      </c>
      <c r="E4" s="1">
        <f t="shared" si="0"/>
        <v>22.630409470951495</v>
      </c>
      <c r="F4" s="22">
        <v>41706.278740000002</v>
      </c>
      <c r="G4" s="1">
        <f t="shared" si="1"/>
        <v>93.915162232956391</v>
      </c>
      <c r="H4" s="22">
        <v>4036.90751</v>
      </c>
      <c r="I4" s="22">
        <v>936.63525000000004</v>
      </c>
      <c r="J4" s="1">
        <f t="shared" ref="J4:J67" si="2">IF(H4=0," ",IF(I4/H4*100&gt;200,"свыше 200",IF(I4/H4&gt;0,I4/H4*100,"")))</f>
        <v>23.201801073713479</v>
      </c>
      <c r="K4" s="22">
        <v>647.39940999999999</v>
      </c>
      <c r="L4" s="1">
        <f t="shared" ref="L4:L67" si="3">IF(K4=0," ",IF(I4/K4*100&gt;200,"свыше 200",IF(I4/K4&gt;0,I4/K4*100,"")))</f>
        <v>144.67656836449697</v>
      </c>
      <c r="M4" s="23">
        <v>142.28268000000003</v>
      </c>
    </row>
    <row r="5" spans="1:13" ht="45" x14ac:dyDescent="0.25">
      <c r="A5" s="21" t="s">
        <v>135</v>
      </c>
      <c r="B5" s="31" t="s">
        <v>49</v>
      </c>
      <c r="C5" s="22">
        <v>383490.35077000002</v>
      </c>
      <c r="D5" s="22">
        <v>73820.673609999998</v>
      </c>
      <c r="E5" s="1">
        <f t="shared" si="0"/>
        <v>19.249682152830559</v>
      </c>
      <c r="F5" s="22">
        <v>77328.055789999999</v>
      </c>
      <c r="G5" s="1">
        <f t="shared" si="1"/>
        <v>95.464282472683649</v>
      </c>
      <c r="H5" s="22">
        <v>262224.47102</v>
      </c>
      <c r="I5" s="22">
        <v>51228.195679999997</v>
      </c>
      <c r="J5" s="1">
        <f t="shared" si="2"/>
        <v>19.53600877932281</v>
      </c>
      <c r="K5" s="22">
        <v>51632.816030000002</v>
      </c>
      <c r="L5" s="1">
        <f t="shared" si="3"/>
        <v>99.216350412177974</v>
      </c>
      <c r="M5" s="23">
        <v>15999.448749999996</v>
      </c>
    </row>
    <row r="6" spans="1:13" ht="45" x14ac:dyDescent="0.25">
      <c r="A6" s="21" t="s">
        <v>121</v>
      </c>
      <c r="B6" s="31" t="s">
        <v>44</v>
      </c>
      <c r="C6" s="22">
        <v>2546618.2323799999</v>
      </c>
      <c r="D6" s="22">
        <v>509141.79108</v>
      </c>
      <c r="E6" s="1">
        <f t="shared" si="0"/>
        <v>19.992858945495335</v>
      </c>
      <c r="F6" s="22">
        <v>450660.70588999998</v>
      </c>
      <c r="G6" s="1">
        <f t="shared" si="1"/>
        <v>112.97674379542522</v>
      </c>
      <c r="H6" s="22">
        <v>760471.97652999999</v>
      </c>
      <c r="I6" s="22">
        <v>143240.52350000001</v>
      </c>
      <c r="J6" s="1">
        <f t="shared" si="2"/>
        <v>18.835739898477282</v>
      </c>
      <c r="K6" s="22">
        <v>123404.28836000001</v>
      </c>
      <c r="L6" s="1">
        <f t="shared" si="3"/>
        <v>116.07418624070253</v>
      </c>
      <c r="M6" s="23">
        <v>46431.403730000005</v>
      </c>
    </row>
    <row r="7" spans="1:13" x14ac:dyDescent="0.25">
      <c r="A7" s="21" t="s">
        <v>107</v>
      </c>
      <c r="B7" s="31" t="s">
        <v>123</v>
      </c>
      <c r="C7" s="22">
        <v>244938.0307</v>
      </c>
      <c r="D7" s="22">
        <v>46331.570729999999</v>
      </c>
      <c r="E7" s="1">
        <f t="shared" si="0"/>
        <v>18.915629638072371</v>
      </c>
      <c r="F7" s="22">
        <v>30359.20566</v>
      </c>
      <c r="G7" s="1">
        <f t="shared" si="1"/>
        <v>152.61127464558305</v>
      </c>
      <c r="H7" s="22">
        <v>244955.49166999999</v>
      </c>
      <c r="I7" s="22">
        <v>46349.030729999999</v>
      </c>
      <c r="J7" s="1">
        <f t="shared" si="2"/>
        <v>18.921409115595843</v>
      </c>
      <c r="K7" s="22">
        <v>30359.20566</v>
      </c>
      <c r="L7" s="1">
        <f t="shared" si="3"/>
        <v>152.66878603173572</v>
      </c>
      <c r="M7" s="23">
        <v>24279.078299999997</v>
      </c>
    </row>
    <row r="8" spans="1:13" ht="45" x14ac:dyDescent="0.25">
      <c r="A8" s="21" t="s">
        <v>94</v>
      </c>
      <c r="B8" s="31" t="s">
        <v>12</v>
      </c>
      <c r="C8" s="22">
        <v>622817.22560999996</v>
      </c>
      <c r="D8" s="22">
        <v>136630.24874000001</v>
      </c>
      <c r="E8" s="1">
        <f t="shared" si="0"/>
        <v>21.937455022407505</v>
      </c>
      <c r="F8" s="22">
        <v>118233.4967</v>
      </c>
      <c r="G8" s="1">
        <f t="shared" si="1"/>
        <v>115.55967856273341</v>
      </c>
      <c r="H8" s="22">
        <v>233023.66649999999</v>
      </c>
      <c r="I8" s="22">
        <v>58604.27968</v>
      </c>
      <c r="J8" s="1">
        <f t="shared" si="2"/>
        <v>25.14949685593416</v>
      </c>
      <c r="K8" s="22">
        <v>46349.501109999997</v>
      </c>
      <c r="L8" s="1">
        <f t="shared" si="3"/>
        <v>126.43993630247729</v>
      </c>
      <c r="M8" s="23">
        <v>30731.170689999999</v>
      </c>
    </row>
    <row r="9" spans="1:13" x14ac:dyDescent="0.25">
      <c r="A9" s="21" t="s">
        <v>75</v>
      </c>
      <c r="B9" s="31" t="s">
        <v>83</v>
      </c>
      <c r="C9" s="22">
        <v>65531.113360000003</v>
      </c>
      <c r="D9" s="22">
        <v>16740.998920000002</v>
      </c>
      <c r="E9" s="1">
        <f t="shared" si="0"/>
        <v>25.546641986733981</v>
      </c>
      <c r="F9" s="22">
        <v>13452.429319999999</v>
      </c>
      <c r="G9" s="1">
        <f t="shared" si="1"/>
        <v>124.44591621166015</v>
      </c>
      <c r="H9" s="22">
        <v>65381.113360000003</v>
      </c>
      <c r="I9" s="22">
        <v>16740.998920000002</v>
      </c>
      <c r="J9" s="1">
        <f t="shared" si="2"/>
        <v>25.605252128120075</v>
      </c>
      <c r="K9" s="22">
        <v>13447.554319999999</v>
      </c>
      <c r="L9" s="1">
        <f t="shared" si="3"/>
        <v>124.4910302767976</v>
      </c>
      <c r="M9" s="23">
        <v>7945.1962900000017</v>
      </c>
    </row>
    <row r="10" spans="1:13" x14ac:dyDescent="0.25">
      <c r="A10" s="21" t="s">
        <v>66</v>
      </c>
      <c r="B10" s="31" t="s">
        <v>37</v>
      </c>
      <c r="C10" s="22">
        <v>19500</v>
      </c>
      <c r="D10" s="22">
        <v>9750</v>
      </c>
      <c r="E10" s="1">
        <f t="shared" si="0"/>
        <v>50</v>
      </c>
      <c r="F10" s="22"/>
      <c r="G10" s="1" t="str">
        <f t="shared" si="1"/>
        <v xml:space="preserve"> </v>
      </c>
      <c r="H10" s="22">
        <v>19500</v>
      </c>
      <c r="I10" s="22">
        <v>9750</v>
      </c>
      <c r="J10" s="1">
        <f t="shared" si="2"/>
        <v>50</v>
      </c>
      <c r="K10" s="22"/>
      <c r="L10" s="1" t="str">
        <f t="shared" si="3"/>
        <v xml:space="preserve"> </v>
      </c>
      <c r="M10" s="23"/>
    </row>
    <row r="11" spans="1:13" x14ac:dyDescent="0.25">
      <c r="A11" s="21" t="s">
        <v>57</v>
      </c>
      <c r="B11" s="31" t="s">
        <v>73</v>
      </c>
      <c r="C11" s="22">
        <v>3311733.2336599999</v>
      </c>
      <c r="D11" s="22"/>
      <c r="E11" s="1" t="str">
        <f t="shared" si="0"/>
        <v/>
      </c>
      <c r="F11" s="22"/>
      <c r="G11" s="1" t="str">
        <f t="shared" si="1"/>
        <v xml:space="preserve"> </v>
      </c>
      <c r="H11" s="22">
        <v>3228081.4918800001</v>
      </c>
      <c r="I11" s="22"/>
      <c r="J11" s="1" t="str">
        <f t="shared" si="2"/>
        <v/>
      </c>
      <c r="K11" s="22"/>
      <c r="L11" s="1" t="str">
        <f t="shared" si="3"/>
        <v xml:space="preserve"> </v>
      </c>
      <c r="M11" s="23"/>
    </row>
    <row r="12" spans="1:13" ht="30" x14ac:dyDescent="0.25">
      <c r="A12" s="21" t="s">
        <v>45</v>
      </c>
      <c r="B12" s="31" t="s">
        <v>131</v>
      </c>
      <c r="C12" s="22">
        <v>9791.6666700000005</v>
      </c>
      <c r="D12" s="22"/>
      <c r="E12" s="1" t="str">
        <f t="shared" si="0"/>
        <v/>
      </c>
      <c r="F12" s="22"/>
      <c r="G12" s="1" t="str">
        <f t="shared" si="1"/>
        <v xml:space="preserve"> </v>
      </c>
      <c r="H12" s="22"/>
      <c r="I12" s="22"/>
      <c r="J12" s="1" t="str">
        <f t="shared" si="2"/>
        <v xml:space="preserve"> </v>
      </c>
      <c r="K12" s="22"/>
      <c r="L12" s="1" t="str">
        <f t="shared" si="3"/>
        <v xml:space="preserve"> </v>
      </c>
      <c r="M12" s="23"/>
    </row>
    <row r="13" spans="1:13" ht="26.25" x14ac:dyDescent="0.25">
      <c r="A13" s="21" t="s">
        <v>35</v>
      </c>
      <c r="B13" s="31" t="s">
        <v>31</v>
      </c>
      <c r="C13" s="22">
        <v>4212459.3564400002</v>
      </c>
      <c r="D13" s="22">
        <v>1055213.4622</v>
      </c>
      <c r="E13" s="1">
        <f t="shared" si="0"/>
        <v>25.049819426430588</v>
      </c>
      <c r="F13" s="22">
        <v>544909.94259999995</v>
      </c>
      <c r="G13" s="1">
        <f t="shared" si="1"/>
        <v>193.64914818127968</v>
      </c>
      <c r="H13" s="22">
        <v>1731637.9055600001</v>
      </c>
      <c r="I13" s="22">
        <v>660879.02408999996</v>
      </c>
      <c r="J13" s="1">
        <f t="shared" si="2"/>
        <v>38.164966357460059</v>
      </c>
      <c r="K13" s="22">
        <v>157595.42947</v>
      </c>
      <c r="L13" s="1" t="str">
        <f t="shared" si="3"/>
        <v>свыше 200</v>
      </c>
      <c r="M13" s="23">
        <v>53203.481350000016</v>
      </c>
    </row>
    <row r="14" spans="1:13" x14ac:dyDescent="0.25">
      <c r="A14" s="21" t="s">
        <v>51</v>
      </c>
      <c r="B14" s="31" t="s">
        <v>64</v>
      </c>
      <c r="C14" s="22">
        <v>137700.74812</v>
      </c>
      <c r="D14" s="22">
        <v>11814.832920000001</v>
      </c>
      <c r="E14" s="1">
        <f t="shared" si="0"/>
        <v>8.5800789620285194</v>
      </c>
      <c r="F14" s="22">
        <v>10567.66034</v>
      </c>
      <c r="G14" s="1">
        <f t="shared" si="1"/>
        <v>111.801785256849</v>
      </c>
      <c r="H14" s="22">
        <v>137700.74812</v>
      </c>
      <c r="I14" s="22">
        <v>11814.832920000001</v>
      </c>
      <c r="J14" s="1">
        <f t="shared" si="2"/>
        <v>8.5800789620285194</v>
      </c>
      <c r="K14" s="22">
        <v>10567.66034</v>
      </c>
      <c r="L14" s="1">
        <f t="shared" si="3"/>
        <v>111.801785256849</v>
      </c>
      <c r="M14" s="23">
        <v>7121.4298800000006</v>
      </c>
    </row>
    <row r="15" spans="1:13" x14ac:dyDescent="0.25">
      <c r="A15" s="21" t="s">
        <v>9</v>
      </c>
      <c r="B15" s="31" t="s">
        <v>119</v>
      </c>
      <c r="C15" s="22">
        <v>137700.74812</v>
      </c>
      <c r="D15" s="22">
        <v>11814.832920000001</v>
      </c>
      <c r="E15" s="1">
        <f t="shared" si="0"/>
        <v>8.5800789620285194</v>
      </c>
      <c r="F15" s="22">
        <v>10567.66034</v>
      </c>
      <c r="G15" s="1">
        <f t="shared" si="1"/>
        <v>111.801785256849</v>
      </c>
      <c r="H15" s="22">
        <v>137700.74812</v>
      </c>
      <c r="I15" s="22">
        <v>11814.832920000001</v>
      </c>
      <c r="J15" s="1">
        <f t="shared" si="2"/>
        <v>8.5800789620285194</v>
      </c>
      <c r="K15" s="22">
        <v>10567.66034</v>
      </c>
      <c r="L15" s="1">
        <f t="shared" si="3"/>
        <v>111.801785256849</v>
      </c>
      <c r="M15" s="23">
        <v>7121.4298800000006</v>
      </c>
    </row>
    <row r="16" spans="1:13" ht="30" x14ac:dyDescent="0.25">
      <c r="A16" s="21" t="s">
        <v>78</v>
      </c>
      <c r="B16" s="31" t="s">
        <v>114</v>
      </c>
      <c r="C16" s="22">
        <v>1093406.89705</v>
      </c>
      <c r="D16" s="22">
        <v>176499.08903999999</v>
      </c>
      <c r="E16" s="1">
        <f t="shared" si="0"/>
        <v>16.142123258614209</v>
      </c>
      <c r="F16" s="22">
        <v>142531.61949000001</v>
      </c>
      <c r="G16" s="1">
        <f t="shared" si="1"/>
        <v>123.83153273045014</v>
      </c>
      <c r="H16" s="22">
        <v>791214.45906999998</v>
      </c>
      <c r="I16" s="22">
        <v>131212.68916000001</v>
      </c>
      <c r="J16" s="1">
        <f t="shared" si="2"/>
        <v>16.58370719289287</v>
      </c>
      <c r="K16" s="22">
        <v>106358.67805</v>
      </c>
      <c r="L16" s="1">
        <f t="shared" si="3"/>
        <v>123.36810833462593</v>
      </c>
      <c r="M16" s="23">
        <v>49460.893500000006</v>
      </c>
    </row>
    <row r="17" spans="1:13" x14ac:dyDescent="0.25">
      <c r="A17" s="21" t="s">
        <v>26</v>
      </c>
      <c r="B17" s="31" t="s">
        <v>70</v>
      </c>
      <c r="C17" s="22">
        <v>90101.5</v>
      </c>
      <c r="D17" s="22">
        <v>17829.12729</v>
      </c>
      <c r="E17" s="1">
        <f t="shared" si="0"/>
        <v>19.787825163842999</v>
      </c>
      <c r="F17" s="22">
        <v>16648.20505</v>
      </c>
      <c r="G17" s="1">
        <f t="shared" si="1"/>
        <v>107.09339076767317</v>
      </c>
      <c r="H17" s="22">
        <v>90101.5</v>
      </c>
      <c r="I17" s="22">
        <v>17829.12729</v>
      </c>
      <c r="J17" s="1">
        <f t="shared" si="2"/>
        <v>19.787825163842999</v>
      </c>
      <c r="K17" s="22">
        <v>16648.20505</v>
      </c>
      <c r="L17" s="1">
        <f t="shared" si="3"/>
        <v>107.09339076767317</v>
      </c>
      <c r="M17" s="23">
        <v>6897.6973300000009</v>
      </c>
    </row>
    <row r="18" spans="1:13" ht="26.25" x14ac:dyDescent="0.25">
      <c r="A18" s="21" t="s">
        <v>115</v>
      </c>
      <c r="B18" s="31" t="s">
        <v>150</v>
      </c>
      <c r="C18" s="22">
        <v>55033.726770000001</v>
      </c>
      <c r="D18" s="22">
        <v>6677.1332499999999</v>
      </c>
      <c r="E18" s="1">
        <f t="shared" si="0"/>
        <v>12.132802268516986</v>
      </c>
      <c r="F18" s="22">
        <v>2460.2574</v>
      </c>
      <c r="G18" s="1" t="str">
        <f t="shared" si="1"/>
        <v>свыше 200</v>
      </c>
      <c r="H18" s="22">
        <v>14475.80227</v>
      </c>
      <c r="I18" s="22"/>
      <c r="J18" s="1" t="str">
        <f t="shared" si="2"/>
        <v/>
      </c>
      <c r="K18" s="22"/>
      <c r="L18" s="1" t="str">
        <f t="shared" si="3"/>
        <v xml:space="preserve"> </v>
      </c>
      <c r="M18" s="23"/>
    </row>
    <row r="19" spans="1:13" ht="30" x14ac:dyDescent="0.25">
      <c r="A19" s="21" t="s">
        <v>134</v>
      </c>
      <c r="B19" s="31" t="s">
        <v>140</v>
      </c>
      <c r="C19" s="22">
        <v>941355.11528000003</v>
      </c>
      <c r="D19" s="22">
        <v>151299.88764</v>
      </c>
      <c r="E19" s="1">
        <f t="shared" si="0"/>
        <v>16.072562328935433</v>
      </c>
      <c r="F19" s="22">
        <v>123179.43792</v>
      </c>
      <c r="G19" s="1">
        <f t="shared" si="1"/>
        <v>122.82885049229002</v>
      </c>
      <c r="H19" s="22">
        <v>686637.1568</v>
      </c>
      <c r="I19" s="22">
        <v>113383.56187000001</v>
      </c>
      <c r="J19" s="1">
        <f t="shared" si="2"/>
        <v>16.512878854155247</v>
      </c>
      <c r="K19" s="22">
        <v>89710.472999999998</v>
      </c>
      <c r="L19" s="1">
        <f t="shared" si="3"/>
        <v>126.38832243142895</v>
      </c>
      <c r="M19" s="23">
        <v>42563.19617000001</v>
      </c>
    </row>
    <row r="20" spans="1:13" ht="30" x14ac:dyDescent="0.25">
      <c r="A20" s="21" t="s">
        <v>74</v>
      </c>
      <c r="B20" s="31" t="s">
        <v>108</v>
      </c>
      <c r="C20" s="22">
        <v>6916.5550000000003</v>
      </c>
      <c r="D20" s="22">
        <v>692.94086000000004</v>
      </c>
      <c r="E20" s="1">
        <f t="shared" si="0"/>
        <v>10.018583818100197</v>
      </c>
      <c r="F20" s="22">
        <v>243.71912</v>
      </c>
      <c r="G20" s="1" t="str">
        <f t="shared" si="1"/>
        <v>свыше 200</v>
      </c>
      <c r="H20" s="22"/>
      <c r="I20" s="22"/>
      <c r="J20" s="1" t="str">
        <f t="shared" si="2"/>
        <v xml:space="preserve"> </v>
      </c>
      <c r="K20" s="22"/>
      <c r="L20" s="1" t="str">
        <f t="shared" si="3"/>
        <v xml:space="preserve"> </v>
      </c>
      <c r="M20" s="23"/>
    </row>
    <row r="21" spans="1:13" x14ac:dyDescent="0.25">
      <c r="A21" s="21" t="s">
        <v>112</v>
      </c>
      <c r="B21" s="31" t="s">
        <v>89</v>
      </c>
      <c r="C21" s="22">
        <v>18742111.118840002</v>
      </c>
      <c r="D21" s="22">
        <v>2582931.3637600001</v>
      </c>
      <c r="E21" s="1">
        <f t="shared" si="0"/>
        <v>13.781432344425587</v>
      </c>
      <c r="F21" s="22">
        <v>2801644.9127099998</v>
      </c>
      <c r="G21" s="1">
        <f t="shared" si="1"/>
        <v>92.193387964414072</v>
      </c>
      <c r="H21" s="22">
        <v>15019186.30091</v>
      </c>
      <c r="I21" s="22">
        <v>1782895.3579299999</v>
      </c>
      <c r="J21" s="1">
        <f t="shared" si="2"/>
        <v>11.870785288960533</v>
      </c>
      <c r="K21" s="22">
        <v>2359652.72052</v>
      </c>
      <c r="L21" s="1">
        <f t="shared" si="3"/>
        <v>75.557531937881976</v>
      </c>
      <c r="M21" s="23">
        <v>926525.52957999997</v>
      </c>
    </row>
    <row r="22" spans="1:13" x14ac:dyDescent="0.25">
      <c r="A22" s="21" t="s">
        <v>96</v>
      </c>
      <c r="B22" s="31" t="s">
        <v>103</v>
      </c>
      <c r="C22" s="22">
        <v>385865.32046000002</v>
      </c>
      <c r="D22" s="22">
        <v>78604.849539999996</v>
      </c>
      <c r="E22" s="1">
        <f t="shared" si="0"/>
        <v>20.371058338773</v>
      </c>
      <c r="F22" s="22">
        <v>69639.991720000005</v>
      </c>
      <c r="G22" s="1">
        <f t="shared" si="1"/>
        <v>112.87314601650844</v>
      </c>
      <c r="H22" s="22">
        <v>385865.32046000002</v>
      </c>
      <c r="I22" s="22">
        <v>78604.849539999996</v>
      </c>
      <c r="J22" s="1">
        <f t="shared" si="2"/>
        <v>20.371058338773</v>
      </c>
      <c r="K22" s="22">
        <v>69639.991720000005</v>
      </c>
      <c r="L22" s="1">
        <f t="shared" si="3"/>
        <v>112.87314601650844</v>
      </c>
      <c r="M22" s="23">
        <v>30934.088939999994</v>
      </c>
    </row>
    <row r="23" spans="1:13" ht="26.25" x14ac:dyDescent="0.25">
      <c r="A23" s="21" t="s">
        <v>81</v>
      </c>
      <c r="B23" s="31" t="s">
        <v>113</v>
      </c>
      <c r="C23" s="22">
        <v>869728.21181999997</v>
      </c>
      <c r="D23" s="22">
        <v>109427.0959</v>
      </c>
      <c r="E23" s="1">
        <f t="shared" si="0"/>
        <v>12.58175765863821</v>
      </c>
      <c r="F23" s="22">
        <v>45245.514459999999</v>
      </c>
      <c r="G23" s="1" t="str">
        <f t="shared" si="1"/>
        <v>свыше 200</v>
      </c>
      <c r="H23" s="22">
        <v>827390.90575999999</v>
      </c>
      <c r="I23" s="22">
        <v>107000.50412</v>
      </c>
      <c r="J23" s="1">
        <f t="shared" si="2"/>
        <v>12.932279455224938</v>
      </c>
      <c r="K23" s="22">
        <v>33683.972829999999</v>
      </c>
      <c r="L23" s="1" t="str">
        <f t="shared" si="3"/>
        <v>свыше 200</v>
      </c>
      <c r="M23" s="23">
        <v>52076.727509999997</v>
      </c>
    </row>
    <row r="24" spans="1:13" x14ac:dyDescent="0.25">
      <c r="A24" s="21" t="s">
        <v>40</v>
      </c>
      <c r="B24" s="31" t="s">
        <v>117</v>
      </c>
      <c r="C24" s="22">
        <v>1420932.66093</v>
      </c>
      <c r="D24" s="22">
        <v>342454.61723999999</v>
      </c>
      <c r="E24" s="1">
        <f t="shared" si="0"/>
        <v>24.100692922060325</v>
      </c>
      <c r="F24" s="22">
        <v>213285.70567</v>
      </c>
      <c r="G24" s="1">
        <f t="shared" si="1"/>
        <v>160.5614479246222</v>
      </c>
      <c r="H24" s="22">
        <v>1401738.79947</v>
      </c>
      <c r="I24" s="22">
        <v>340166.48726000002</v>
      </c>
      <c r="J24" s="1">
        <f t="shared" si="2"/>
        <v>24.267466049210995</v>
      </c>
      <c r="K24" s="22">
        <v>210418.46455</v>
      </c>
      <c r="L24" s="1">
        <f t="shared" si="3"/>
        <v>161.66189977076326</v>
      </c>
      <c r="M24" s="23">
        <v>297542.90741000004</v>
      </c>
    </row>
    <row r="25" spans="1:13" x14ac:dyDescent="0.25">
      <c r="A25" s="21" t="s">
        <v>27</v>
      </c>
      <c r="B25" s="31" t="s">
        <v>41</v>
      </c>
      <c r="C25" s="22">
        <v>86926.063500000004</v>
      </c>
      <c r="D25" s="22">
        <v>8000.6100200000001</v>
      </c>
      <c r="E25" s="1">
        <f t="shared" si="0"/>
        <v>9.2039253796417455</v>
      </c>
      <c r="F25" s="22">
        <v>6300.7297399999998</v>
      </c>
      <c r="G25" s="1">
        <f t="shared" si="1"/>
        <v>126.97910163021848</v>
      </c>
      <c r="H25" s="22">
        <v>73085.827439999994</v>
      </c>
      <c r="I25" s="22">
        <v>7580.6256800000001</v>
      </c>
      <c r="J25" s="1">
        <f t="shared" si="2"/>
        <v>10.37222392566238</v>
      </c>
      <c r="K25" s="22">
        <v>6010.5580200000004</v>
      </c>
      <c r="L25" s="1">
        <f t="shared" si="3"/>
        <v>126.12182853531459</v>
      </c>
      <c r="M25" s="23">
        <v>3559.5368000000003</v>
      </c>
    </row>
    <row r="26" spans="1:13" x14ac:dyDescent="0.25">
      <c r="A26" s="21" t="s">
        <v>14</v>
      </c>
      <c r="B26" s="31" t="s">
        <v>52</v>
      </c>
      <c r="C26" s="22">
        <v>317054.10363999999</v>
      </c>
      <c r="D26" s="22">
        <v>76242.776310000001</v>
      </c>
      <c r="E26" s="1">
        <f t="shared" si="0"/>
        <v>24.047244755604893</v>
      </c>
      <c r="F26" s="22">
        <v>68150.56018</v>
      </c>
      <c r="G26" s="1">
        <f t="shared" si="1"/>
        <v>111.87402731338783</v>
      </c>
      <c r="H26" s="22">
        <v>316554.10363999999</v>
      </c>
      <c r="I26" s="22">
        <v>76242.776310000001</v>
      </c>
      <c r="J26" s="1">
        <f t="shared" si="2"/>
        <v>24.085227590891325</v>
      </c>
      <c r="K26" s="22">
        <v>68150.56018</v>
      </c>
      <c r="L26" s="1">
        <f t="shared" si="3"/>
        <v>111.87402731338783</v>
      </c>
      <c r="M26" s="23">
        <v>21671.11462</v>
      </c>
    </row>
    <row r="27" spans="1:13" x14ac:dyDescent="0.25">
      <c r="A27" s="21" t="s">
        <v>157</v>
      </c>
      <c r="B27" s="31" t="s">
        <v>53</v>
      </c>
      <c r="C27" s="22">
        <v>1116505.18878</v>
      </c>
      <c r="D27" s="22">
        <v>158561.96528</v>
      </c>
      <c r="E27" s="1">
        <f t="shared" si="0"/>
        <v>14.201632636679451</v>
      </c>
      <c r="F27" s="22">
        <v>260612.87687000001</v>
      </c>
      <c r="G27" s="1">
        <f t="shared" si="1"/>
        <v>60.84195346920427</v>
      </c>
      <c r="H27" s="22">
        <v>781776.97054999997</v>
      </c>
      <c r="I27" s="22">
        <v>102405.81246</v>
      </c>
      <c r="J27" s="1">
        <f t="shared" si="2"/>
        <v>13.099108354132625</v>
      </c>
      <c r="K27" s="22">
        <v>197417.96833999999</v>
      </c>
      <c r="L27" s="1">
        <f t="shared" si="3"/>
        <v>51.872589572815983</v>
      </c>
      <c r="M27" s="23">
        <v>18248.738119999995</v>
      </c>
    </row>
    <row r="28" spans="1:13" x14ac:dyDescent="0.25">
      <c r="A28" s="21" t="s">
        <v>141</v>
      </c>
      <c r="B28" s="31" t="s">
        <v>86</v>
      </c>
      <c r="C28" s="22">
        <v>13521103.63346</v>
      </c>
      <c r="D28" s="22">
        <v>1537671.6764400001</v>
      </c>
      <c r="E28" s="1">
        <f t="shared" si="0"/>
        <v>11.372382892139075</v>
      </c>
      <c r="F28" s="22">
        <v>2001259.12781</v>
      </c>
      <c r="G28" s="1">
        <f t="shared" si="1"/>
        <v>76.83521114642916</v>
      </c>
      <c r="H28" s="22">
        <v>10284139.26908</v>
      </c>
      <c r="I28" s="22">
        <v>801068.52373999998</v>
      </c>
      <c r="J28" s="1">
        <f t="shared" si="2"/>
        <v>7.7893589612158376</v>
      </c>
      <c r="K28" s="22">
        <v>1639983.1903299999</v>
      </c>
      <c r="L28" s="1">
        <f t="shared" si="3"/>
        <v>48.846142354593752</v>
      </c>
      <c r="M28" s="23">
        <v>318182.11646999995</v>
      </c>
    </row>
    <row r="29" spans="1:13" x14ac:dyDescent="0.25">
      <c r="A29" s="21" t="s">
        <v>8</v>
      </c>
      <c r="B29" s="31" t="s">
        <v>156</v>
      </c>
      <c r="C29" s="22">
        <v>131855.04955</v>
      </c>
      <c r="D29" s="22">
        <v>17925.937259999999</v>
      </c>
      <c r="E29" s="1">
        <f t="shared" si="0"/>
        <v>13.595184500842652</v>
      </c>
      <c r="F29" s="22">
        <v>10329.543890000001</v>
      </c>
      <c r="G29" s="1">
        <f t="shared" si="1"/>
        <v>173.54045300445495</v>
      </c>
      <c r="H29" s="22">
        <v>131855.04955</v>
      </c>
      <c r="I29" s="22">
        <v>17925.937259999999</v>
      </c>
      <c r="J29" s="1">
        <f t="shared" si="2"/>
        <v>13.595184500842652</v>
      </c>
      <c r="K29" s="22">
        <v>10329.543890000001</v>
      </c>
      <c r="L29" s="1">
        <f t="shared" si="3"/>
        <v>173.54045300445495</v>
      </c>
      <c r="M29" s="23">
        <v>4952.4065199999986</v>
      </c>
    </row>
    <row r="30" spans="1:13" ht="26.25" x14ac:dyDescent="0.25">
      <c r="A30" s="21" t="s">
        <v>137</v>
      </c>
      <c r="B30" s="31" t="s">
        <v>6</v>
      </c>
      <c r="C30" s="22">
        <v>892140.88670000003</v>
      </c>
      <c r="D30" s="22">
        <v>254041.83577000001</v>
      </c>
      <c r="E30" s="1">
        <f t="shared" si="0"/>
        <v>28.47552887186826</v>
      </c>
      <c r="F30" s="22">
        <v>126820.86237</v>
      </c>
      <c r="G30" s="1" t="str">
        <f t="shared" si="1"/>
        <v>свыше 200</v>
      </c>
      <c r="H30" s="22">
        <v>816780.05495999998</v>
      </c>
      <c r="I30" s="22">
        <v>251899.84156</v>
      </c>
      <c r="J30" s="1">
        <f t="shared" si="2"/>
        <v>30.840596563335065</v>
      </c>
      <c r="K30" s="22">
        <v>124018.47066000001</v>
      </c>
      <c r="L30" s="1" t="str">
        <f t="shared" si="3"/>
        <v>свыше 200</v>
      </c>
      <c r="M30" s="23">
        <v>179357.89319</v>
      </c>
    </row>
    <row r="31" spans="1:13" ht="26.25" x14ac:dyDescent="0.25">
      <c r="A31" s="21" t="s">
        <v>139</v>
      </c>
      <c r="B31" s="31" t="s">
        <v>154</v>
      </c>
      <c r="C31" s="22">
        <v>7269959.6122300001</v>
      </c>
      <c r="D31" s="22">
        <v>560013.23031000001</v>
      </c>
      <c r="E31" s="1">
        <f t="shared" si="0"/>
        <v>7.7031133621142711</v>
      </c>
      <c r="F31" s="22">
        <v>461876.17684999999</v>
      </c>
      <c r="G31" s="1">
        <f t="shared" si="1"/>
        <v>121.24748111697288</v>
      </c>
      <c r="H31" s="22">
        <v>3904305.3135899999</v>
      </c>
      <c r="I31" s="22">
        <v>152080.21586</v>
      </c>
      <c r="J31" s="1">
        <f t="shared" si="2"/>
        <v>3.8951927076666704</v>
      </c>
      <c r="K31" s="22">
        <v>70392.050820000004</v>
      </c>
      <c r="L31" s="1" t="str">
        <f t="shared" si="3"/>
        <v>свыше 200</v>
      </c>
      <c r="M31" s="23">
        <v>70108.548689999996</v>
      </c>
    </row>
    <row r="32" spans="1:13" x14ac:dyDescent="0.25">
      <c r="A32" s="21" t="s">
        <v>125</v>
      </c>
      <c r="B32" s="31" t="s">
        <v>136</v>
      </c>
      <c r="C32" s="22">
        <v>799836.29871999996</v>
      </c>
      <c r="D32" s="22">
        <v>31836.982349999998</v>
      </c>
      <c r="E32" s="1">
        <f t="shared" si="0"/>
        <v>3.980437297100619</v>
      </c>
      <c r="F32" s="22">
        <v>17475.230189999998</v>
      </c>
      <c r="G32" s="1">
        <f t="shared" si="1"/>
        <v>182.18347915221369</v>
      </c>
      <c r="H32" s="22">
        <v>313456.45348000003</v>
      </c>
      <c r="I32" s="22"/>
      <c r="J32" s="1" t="str">
        <f t="shared" si="2"/>
        <v/>
      </c>
      <c r="K32" s="22"/>
      <c r="L32" s="1" t="str">
        <f t="shared" si="3"/>
        <v xml:space="preserve"> </v>
      </c>
      <c r="M32" s="23"/>
    </row>
    <row r="33" spans="1:13" ht="26.25" x14ac:dyDescent="0.25">
      <c r="A33" s="21" t="s">
        <v>116</v>
      </c>
      <c r="B33" s="31" t="s">
        <v>124</v>
      </c>
      <c r="C33" s="22">
        <v>2926038.0270400001</v>
      </c>
      <c r="D33" s="22">
        <v>129919.17992</v>
      </c>
      <c r="E33" s="1">
        <f t="shared" si="0"/>
        <v>4.4401056554766356</v>
      </c>
      <c r="F33" s="22">
        <v>89043.348889999994</v>
      </c>
      <c r="G33" s="1">
        <f t="shared" si="1"/>
        <v>145.90554099722382</v>
      </c>
      <c r="H33" s="22">
        <v>2180201.4971400001</v>
      </c>
      <c r="I33" s="22">
        <v>78331.918340000004</v>
      </c>
      <c r="J33" s="1">
        <f t="shared" si="2"/>
        <v>3.5928751742789018</v>
      </c>
      <c r="K33" s="22">
        <v>15602.29119</v>
      </c>
      <c r="L33" s="1" t="str">
        <f t="shared" si="3"/>
        <v>свыше 200</v>
      </c>
      <c r="M33" s="23">
        <v>43444.029250000007</v>
      </c>
    </row>
    <row r="34" spans="1:13" x14ac:dyDescent="0.25">
      <c r="A34" s="21" t="s">
        <v>99</v>
      </c>
      <c r="B34" s="31" t="s">
        <v>21</v>
      </c>
      <c r="C34" s="22">
        <v>2676634.4864599998</v>
      </c>
      <c r="D34" s="22">
        <v>283783.41116000002</v>
      </c>
      <c r="E34" s="1">
        <f t="shared" si="0"/>
        <v>10.602247434064843</v>
      </c>
      <c r="F34" s="22">
        <v>276972.02875</v>
      </c>
      <c r="G34" s="1">
        <f t="shared" si="1"/>
        <v>102.45923115079181</v>
      </c>
      <c r="H34" s="22">
        <v>630727.43723000004</v>
      </c>
      <c r="I34" s="22">
        <v>16041.639929999999</v>
      </c>
      <c r="J34" s="1">
        <f t="shared" si="2"/>
        <v>2.5433553359357477</v>
      </c>
      <c r="K34" s="22">
        <v>17488.96513</v>
      </c>
      <c r="L34" s="1">
        <f t="shared" si="3"/>
        <v>91.724351959983579</v>
      </c>
      <c r="M34" s="23">
        <v>3400</v>
      </c>
    </row>
    <row r="35" spans="1:13" x14ac:dyDescent="0.25">
      <c r="A35" s="21" t="s">
        <v>65</v>
      </c>
      <c r="B35" s="31" t="s">
        <v>62</v>
      </c>
      <c r="C35" s="22">
        <v>867450.80001000001</v>
      </c>
      <c r="D35" s="22">
        <v>114473.65687999999</v>
      </c>
      <c r="E35" s="1">
        <f t="shared" si="0"/>
        <v>13.196559030054539</v>
      </c>
      <c r="F35" s="22">
        <v>78385.569019999995</v>
      </c>
      <c r="G35" s="1">
        <f t="shared" si="1"/>
        <v>146.03919868310476</v>
      </c>
      <c r="H35" s="22">
        <v>779919.92573999998</v>
      </c>
      <c r="I35" s="22">
        <v>57706.657590000003</v>
      </c>
      <c r="J35" s="1">
        <f t="shared" si="2"/>
        <v>7.3990490158649349</v>
      </c>
      <c r="K35" s="22">
        <v>37300.794500000004</v>
      </c>
      <c r="L35" s="1">
        <f t="shared" si="3"/>
        <v>154.70624249035768</v>
      </c>
      <c r="M35" s="23">
        <v>23264.519440000004</v>
      </c>
    </row>
    <row r="36" spans="1:13" x14ac:dyDescent="0.25">
      <c r="A36" s="21" t="s">
        <v>15</v>
      </c>
      <c r="B36" s="31" t="s">
        <v>67</v>
      </c>
      <c r="C36" s="22">
        <v>1019682.2049</v>
      </c>
      <c r="D36" s="22">
        <v>13384.90706</v>
      </c>
      <c r="E36" s="1">
        <f t="shared" si="0"/>
        <v>1.3126547659339267</v>
      </c>
      <c r="F36" s="22">
        <v>42313.303970000001</v>
      </c>
      <c r="G36" s="1">
        <f t="shared" si="1"/>
        <v>31.632857291148564</v>
      </c>
      <c r="H36" s="22">
        <v>805277.65309000004</v>
      </c>
      <c r="I36" s="22">
        <v>12477.11392</v>
      </c>
      <c r="J36" s="1">
        <f t="shared" si="2"/>
        <v>1.5494176290777466</v>
      </c>
      <c r="K36" s="22">
        <v>41805.926330000002</v>
      </c>
      <c r="L36" s="1">
        <f t="shared" si="3"/>
        <v>29.845323415418264</v>
      </c>
      <c r="M36" s="23">
        <v>10584.86326</v>
      </c>
    </row>
    <row r="37" spans="1:13" x14ac:dyDescent="0.25">
      <c r="A37" s="21" t="s">
        <v>142</v>
      </c>
      <c r="B37" s="31" t="s">
        <v>61</v>
      </c>
      <c r="C37" s="22">
        <v>794756.06634000002</v>
      </c>
      <c r="D37" s="22">
        <v>9885.8048999999992</v>
      </c>
      <c r="E37" s="1">
        <f t="shared" si="0"/>
        <v>1.24387913709498</v>
      </c>
      <c r="F37" s="22">
        <v>39247.763679999996</v>
      </c>
      <c r="G37" s="1">
        <f t="shared" si="1"/>
        <v>25.188199206971991</v>
      </c>
      <c r="H37" s="22">
        <v>778600.85400000005</v>
      </c>
      <c r="I37" s="22">
        <v>9269.0117599999994</v>
      </c>
      <c r="J37" s="1">
        <f t="shared" si="2"/>
        <v>1.1904702791399711</v>
      </c>
      <c r="K37" s="22">
        <v>38845.386039999998</v>
      </c>
      <c r="L37" s="1">
        <f t="shared" si="3"/>
        <v>23.861293978274492</v>
      </c>
      <c r="M37" s="23">
        <v>9269.0117599999994</v>
      </c>
    </row>
    <row r="38" spans="1:13" ht="30" x14ac:dyDescent="0.25">
      <c r="A38" s="21" t="s">
        <v>127</v>
      </c>
      <c r="B38" s="31" t="s">
        <v>126</v>
      </c>
      <c r="C38" s="22">
        <v>18103.29909</v>
      </c>
      <c r="D38" s="22">
        <v>1166.7474999999999</v>
      </c>
      <c r="E38" s="1">
        <f t="shared" si="0"/>
        <v>6.4449440635077089</v>
      </c>
      <c r="F38" s="22">
        <v>787.38414999999998</v>
      </c>
      <c r="G38" s="1">
        <f t="shared" si="1"/>
        <v>148.18021165399381</v>
      </c>
      <c r="H38" s="22">
        <v>14961.29909</v>
      </c>
      <c r="I38" s="22">
        <v>875.74749999999995</v>
      </c>
      <c r="J38" s="1">
        <f t="shared" si="2"/>
        <v>5.8534188423874349</v>
      </c>
      <c r="K38" s="22">
        <v>787.38414999999998</v>
      </c>
      <c r="L38" s="1">
        <f t="shared" si="3"/>
        <v>111.2223937959635</v>
      </c>
      <c r="M38" s="23">
        <v>566.64812999999992</v>
      </c>
    </row>
    <row r="39" spans="1:13" x14ac:dyDescent="0.25">
      <c r="A39" s="21" t="s">
        <v>102</v>
      </c>
      <c r="B39" s="31" t="s">
        <v>29</v>
      </c>
      <c r="C39" s="22">
        <v>206822.83947000001</v>
      </c>
      <c r="D39" s="22">
        <v>2332.35466</v>
      </c>
      <c r="E39" s="1">
        <f t="shared" si="0"/>
        <v>1.1277065269855324</v>
      </c>
      <c r="F39" s="22">
        <v>2278.1561400000001</v>
      </c>
      <c r="G39" s="1">
        <f t="shared" si="1"/>
        <v>102.37905203459847</v>
      </c>
      <c r="H39" s="22">
        <v>11715.5</v>
      </c>
      <c r="I39" s="22">
        <v>2332.35466</v>
      </c>
      <c r="J39" s="1">
        <f t="shared" si="2"/>
        <v>19.908280995262686</v>
      </c>
      <c r="K39" s="22">
        <v>2173.1561400000001</v>
      </c>
      <c r="L39" s="1">
        <f t="shared" si="3"/>
        <v>107.32568254391512</v>
      </c>
      <c r="M39" s="23">
        <v>749.20336999999995</v>
      </c>
    </row>
    <row r="40" spans="1:13" x14ac:dyDescent="0.25">
      <c r="A40" s="21" t="s">
        <v>42</v>
      </c>
      <c r="B40" s="31" t="s">
        <v>30</v>
      </c>
      <c r="C40" s="22">
        <v>29146702.420499999</v>
      </c>
      <c r="D40" s="22">
        <v>5857666.2139499998</v>
      </c>
      <c r="E40" s="1">
        <f t="shared" si="0"/>
        <v>20.097183308908651</v>
      </c>
      <c r="F40" s="22">
        <v>5250309.8141099997</v>
      </c>
      <c r="G40" s="1">
        <f t="shared" si="1"/>
        <v>111.56801067639388</v>
      </c>
      <c r="H40" s="22">
        <v>20631191.894189999</v>
      </c>
      <c r="I40" s="22">
        <v>4085883.6510899998</v>
      </c>
      <c r="J40" s="1">
        <f t="shared" si="2"/>
        <v>19.804399435791375</v>
      </c>
      <c r="K40" s="22">
        <v>3732047.4175399998</v>
      </c>
      <c r="L40" s="1">
        <f t="shared" si="3"/>
        <v>109.48102191539766</v>
      </c>
      <c r="M40" s="23">
        <v>1444543.1756199999</v>
      </c>
    </row>
    <row r="41" spans="1:13" x14ac:dyDescent="0.25">
      <c r="A41" s="21" t="s">
        <v>33</v>
      </c>
      <c r="B41" s="31" t="s">
        <v>155</v>
      </c>
      <c r="C41" s="22">
        <v>9241457.5279200003</v>
      </c>
      <c r="D41" s="22">
        <v>1860405.5338099999</v>
      </c>
      <c r="E41" s="1">
        <f t="shared" si="0"/>
        <v>20.131083524318555</v>
      </c>
      <c r="F41" s="22">
        <v>1693492.7403200001</v>
      </c>
      <c r="G41" s="1">
        <f t="shared" si="1"/>
        <v>109.85612689774271</v>
      </c>
      <c r="H41" s="22">
        <v>5844436.7183499997</v>
      </c>
      <c r="I41" s="22">
        <v>1161850.2549300001</v>
      </c>
      <c r="J41" s="1">
        <f t="shared" si="2"/>
        <v>19.879593379497031</v>
      </c>
      <c r="K41" s="22">
        <v>1096463.97162</v>
      </c>
      <c r="L41" s="1">
        <f t="shared" si="3"/>
        <v>105.96337727480396</v>
      </c>
      <c r="M41" s="23">
        <v>390081.27546000003</v>
      </c>
    </row>
    <row r="42" spans="1:13" x14ac:dyDescent="0.25">
      <c r="A42" s="21" t="s">
        <v>16</v>
      </c>
      <c r="B42" s="31" t="s">
        <v>93</v>
      </c>
      <c r="C42" s="22">
        <v>13533457.99659</v>
      </c>
      <c r="D42" s="22">
        <v>2662732.0615400001</v>
      </c>
      <c r="E42" s="1">
        <f t="shared" si="0"/>
        <v>19.675178821339852</v>
      </c>
      <c r="F42" s="22">
        <v>2355641.5709799998</v>
      </c>
      <c r="G42" s="1">
        <f t="shared" si="1"/>
        <v>113.03638441192238</v>
      </c>
      <c r="H42" s="22">
        <v>11027103.80352</v>
      </c>
      <c r="I42" s="22">
        <v>2166735.46636</v>
      </c>
      <c r="J42" s="1">
        <f t="shared" si="2"/>
        <v>19.649179920373552</v>
      </c>
      <c r="K42" s="22">
        <v>1946232.6551999999</v>
      </c>
      <c r="L42" s="1">
        <f t="shared" si="3"/>
        <v>111.32972517806925</v>
      </c>
      <c r="M42" s="23">
        <v>795402.34250999987</v>
      </c>
    </row>
    <row r="43" spans="1:13" x14ac:dyDescent="0.25">
      <c r="A43" s="21" t="s">
        <v>0</v>
      </c>
      <c r="B43" s="31" t="s">
        <v>143</v>
      </c>
      <c r="C43" s="22">
        <v>1932554.36546</v>
      </c>
      <c r="D43" s="22">
        <v>422255.16781000001</v>
      </c>
      <c r="E43" s="1">
        <f t="shared" si="0"/>
        <v>21.849588055935072</v>
      </c>
      <c r="F43" s="22">
        <v>401298.69910000003</v>
      </c>
      <c r="G43" s="1">
        <f t="shared" si="1"/>
        <v>105.22216213434019</v>
      </c>
      <c r="H43" s="22">
        <v>229892.70812</v>
      </c>
      <c r="I43" s="22">
        <v>17032.127</v>
      </c>
      <c r="J43" s="1">
        <f t="shared" si="2"/>
        <v>7.4087286801239145</v>
      </c>
      <c r="K43" s="22">
        <v>35428.593639999999</v>
      </c>
      <c r="L43" s="1">
        <f t="shared" si="3"/>
        <v>48.074521876505401</v>
      </c>
      <c r="M43" s="23">
        <v>6068.6949999999997</v>
      </c>
    </row>
    <row r="44" spans="1:13" x14ac:dyDescent="0.25">
      <c r="A44" s="21" t="s">
        <v>147</v>
      </c>
      <c r="B44" s="31" t="s">
        <v>43</v>
      </c>
      <c r="C44" s="22">
        <v>2476975.3668300002</v>
      </c>
      <c r="D44" s="22">
        <v>598244.69273000001</v>
      </c>
      <c r="E44" s="1">
        <f t="shared" si="0"/>
        <v>24.152226168305642</v>
      </c>
      <c r="F44" s="22">
        <v>498304.12414000003</v>
      </c>
      <c r="G44" s="1">
        <f t="shared" si="1"/>
        <v>120.05613916250097</v>
      </c>
      <c r="H44" s="22">
        <v>2476975.3668300002</v>
      </c>
      <c r="I44" s="22">
        <v>598244.69273000001</v>
      </c>
      <c r="J44" s="1">
        <f t="shared" si="2"/>
        <v>24.152226168305642</v>
      </c>
      <c r="K44" s="22">
        <v>498304.12414000003</v>
      </c>
      <c r="L44" s="1">
        <f t="shared" si="3"/>
        <v>120.05613916250097</v>
      </c>
      <c r="M44" s="23">
        <v>199477.80505000002</v>
      </c>
    </row>
    <row r="45" spans="1:13" ht="30" x14ac:dyDescent="0.25">
      <c r="A45" s="21" t="s">
        <v>132</v>
      </c>
      <c r="B45" s="31" t="s">
        <v>100</v>
      </c>
      <c r="C45" s="22">
        <v>136997.1237</v>
      </c>
      <c r="D45" s="22">
        <v>28514.407090000001</v>
      </c>
      <c r="E45" s="1">
        <f t="shared" si="0"/>
        <v>20.813872817097693</v>
      </c>
      <c r="F45" s="22">
        <v>24584.47309</v>
      </c>
      <c r="G45" s="1">
        <f t="shared" si="1"/>
        <v>115.98543107112003</v>
      </c>
      <c r="H45" s="22">
        <v>131961.2237</v>
      </c>
      <c r="I45" s="22">
        <v>27983.597890000001</v>
      </c>
      <c r="J45" s="1">
        <f t="shared" si="2"/>
        <v>21.205924820474365</v>
      </c>
      <c r="K45" s="22">
        <v>24147.337090000001</v>
      </c>
      <c r="L45" s="1">
        <f t="shared" si="3"/>
        <v>115.88688966283031</v>
      </c>
      <c r="M45" s="23">
        <v>9434.3031100000007</v>
      </c>
    </row>
    <row r="46" spans="1:13" ht="26.25" x14ac:dyDescent="0.25">
      <c r="A46" s="21" t="s">
        <v>104</v>
      </c>
      <c r="B46" s="31" t="s">
        <v>158</v>
      </c>
      <c r="C46" s="22">
        <v>315756.95030000003</v>
      </c>
      <c r="D46" s="22">
        <v>18077.113590000001</v>
      </c>
      <c r="E46" s="1">
        <f t="shared" si="0"/>
        <v>5.7250089262722392</v>
      </c>
      <c r="F46" s="22">
        <v>15011.968989999999</v>
      </c>
      <c r="G46" s="1">
        <f t="shared" si="1"/>
        <v>120.41800514004393</v>
      </c>
      <c r="H46" s="22">
        <v>184954.92890999999</v>
      </c>
      <c r="I46" s="22">
        <v>1917.71353</v>
      </c>
      <c r="J46" s="1">
        <f t="shared" si="2"/>
        <v>1.0368545143953256</v>
      </c>
      <c r="K46" s="22">
        <v>714.33500000000004</v>
      </c>
      <c r="L46" s="1" t="str">
        <f t="shared" si="3"/>
        <v>свыше 200</v>
      </c>
      <c r="M46" s="23">
        <v>1355.41353</v>
      </c>
    </row>
    <row r="47" spans="1:13" x14ac:dyDescent="0.25">
      <c r="A47" s="21" t="s">
        <v>71</v>
      </c>
      <c r="B47" s="31" t="s">
        <v>32</v>
      </c>
      <c r="C47" s="22">
        <v>1509503.0896999999</v>
      </c>
      <c r="D47" s="22">
        <v>267437.23738000001</v>
      </c>
      <c r="E47" s="1">
        <f t="shared" si="0"/>
        <v>17.716905596606018</v>
      </c>
      <c r="F47" s="22">
        <v>261976.23749</v>
      </c>
      <c r="G47" s="1">
        <f t="shared" si="1"/>
        <v>102.08454016376523</v>
      </c>
      <c r="H47" s="22">
        <v>735867.14476000005</v>
      </c>
      <c r="I47" s="22">
        <v>112119.79865</v>
      </c>
      <c r="J47" s="1">
        <f t="shared" si="2"/>
        <v>15.236418618277542</v>
      </c>
      <c r="K47" s="22">
        <v>130756.40085000001</v>
      </c>
      <c r="L47" s="1">
        <f t="shared" si="3"/>
        <v>85.747082300483797</v>
      </c>
      <c r="M47" s="23">
        <v>42723.340960000001</v>
      </c>
    </row>
    <row r="48" spans="1:13" x14ac:dyDescent="0.25">
      <c r="A48" s="21" t="s">
        <v>68</v>
      </c>
      <c r="B48" s="31" t="s">
        <v>133</v>
      </c>
      <c r="C48" s="22">
        <v>4289228.11381</v>
      </c>
      <c r="D48" s="22">
        <v>958640.99578</v>
      </c>
      <c r="E48" s="1">
        <f t="shared" si="0"/>
        <v>22.349965316450991</v>
      </c>
      <c r="F48" s="22">
        <v>795815.50959999999</v>
      </c>
      <c r="G48" s="1">
        <f t="shared" si="1"/>
        <v>120.46020518773766</v>
      </c>
      <c r="H48" s="22">
        <v>1749744.86812</v>
      </c>
      <c r="I48" s="22">
        <v>410692.07572000002</v>
      </c>
      <c r="J48" s="1">
        <f t="shared" si="2"/>
        <v>23.471540520148231</v>
      </c>
      <c r="K48" s="22">
        <v>322370.40571000002</v>
      </c>
      <c r="L48" s="1">
        <f t="shared" si="3"/>
        <v>127.39757386087511</v>
      </c>
      <c r="M48" s="23">
        <v>147340.10833000002</v>
      </c>
    </row>
    <row r="49" spans="1:13" x14ac:dyDescent="0.25">
      <c r="A49" s="21" t="s">
        <v>56</v>
      </c>
      <c r="B49" s="31" t="s">
        <v>101</v>
      </c>
      <c r="C49" s="22">
        <v>4072361.4245000002</v>
      </c>
      <c r="D49" s="22">
        <v>915122.23875999998</v>
      </c>
      <c r="E49" s="1">
        <f t="shared" si="0"/>
        <v>22.471537846677194</v>
      </c>
      <c r="F49" s="22">
        <v>756685.28972999996</v>
      </c>
      <c r="G49" s="1">
        <f t="shared" si="1"/>
        <v>120.93828850386843</v>
      </c>
      <c r="H49" s="22">
        <v>1700908.7573800001</v>
      </c>
      <c r="I49" s="22">
        <v>398716.77159999998</v>
      </c>
      <c r="J49" s="1">
        <f t="shared" si="2"/>
        <v>23.441396833899812</v>
      </c>
      <c r="K49" s="22">
        <v>312506.4106</v>
      </c>
      <c r="L49" s="1">
        <f t="shared" si="3"/>
        <v>127.58674960762548</v>
      </c>
      <c r="M49" s="23">
        <v>144440.78688999999</v>
      </c>
    </row>
    <row r="50" spans="1:13" x14ac:dyDescent="0.25">
      <c r="A50" s="21" t="s">
        <v>46</v>
      </c>
      <c r="B50" s="31" t="s">
        <v>79</v>
      </c>
      <c r="C50" s="22">
        <v>1381.78656</v>
      </c>
      <c r="D50" s="22">
        <v>345.44670000000002</v>
      </c>
      <c r="E50" s="1">
        <f t="shared" si="0"/>
        <v>25.000004342204633</v>
      </c>
      <c r="F50" s="22">
        <v>359.52100000000002</v>
      </c>
      <c r="G50" s="1">
        <f t="shared" si="1"/>
        <v>96.085263447754102</v>
      </c>
      <c r="H50" s="22"/>
      <c r="I50" s="22"/>
      <c r="J50" s="1" t="str">
        <f t="shared" si="2"/>
        <v xml:space="preserve"> </v>
      </c>
      <c r="K50" s="22"/>
      <c r="L50" s="1" t="str">
        <f t="shared" si="3"/>
        <v xml:space="preserve"> </v>
      </c>
      <c r="M50" s="23"/>
    </row>
    <row r="51" spans="1:13" x14ac:dyDescent="0.25">
      <c r="A51" s="21" t="s">
        <v>20</v>
      </c>
      <c r="B51" s="31" t="s">
        <v>47</v>
      </c>
      <c r="C51" s="22">
        <v>215484.90275000001</v>
      </c>
      <c r="D51" s="22">
        <v>43173.310319999997</v>
      </c>
      <c r="E51" s="1">
        <f t="shared" si="0"/>
        <v>20.035422328444305</v>
      </c>
      <c r="F51" s="22">
        <v>38770.69887</v>
      </c>
      <c r="G51" s="1">
        <f t="shared" si="1"/>
        <v>111.35551222525588</v>
      </c>
      <c r="H51" s="22">
        <v>48836.110739999996</v>
      </c>
      <c r="I51" s="22">
        <v>11975.304120000001</v>
      </c>
      <c r="J51" s="1">
        <f t="shared" si="2"/>
        <v>24.521412410901583</v>
      </c>
      <c r="K51" s="22">
        <v>9863.9951099999998</v>
      </c>
      <c r="L51" s="1">
        <f t="shared" si="3"/>
        <v>121.40419765475737</v>
      </c>
      <c r="M51" s="23">
        <v>2899.3214400000015</v>
      </c>
    </row>
    <row r="52" spans="1:13" x14ac:dyDescent="0.25">
      <c r="A52" s="21" t="s">
        <v>106</v>
      </c>
      <c r="B52" s="31" t="s">
        <v>98</v>
      </c>
      <c r="C52" s="22">
        <v>9320331.3674299996</v>
      </c>
      <c r="D52" s="22">
        <v>2081291.8203</v>
      </c>
      <c r="E52" s="1">
        <f t="shared" si="0"/>
        <v>22.330663345008279</v>
      </c>
      <c r="F52" s="22">
        <v>2963137.3591100001</v>
      </c>
      <c r="G52" s="1">
        <f t="shared" si="1"/>
        <v>70.239464731568546</v>
      </c>
      <c r="H52" s="22">
        <v>9317875.3674299996</v>
      </c>
      <c r="I52" s="22">
        <v>2081291.8203</v>
      </c>
      <c r="J52" s="1">
        <f t="shared" si="2"/>
        <v>22.336549247857661</v>
      </c>
      <c r="K52" s="22">
        <v>2963128.55907</v>
      </c>
      <c r="L52" s="1">
        <f t="shared" si="3"/>
        <v>70.23967333206862</v>
      </c>
      <c r="M52" s="23">
        <v>981721.39905000012</v>
      </c>
    </row>
    <row r="53" spans="1:13" x14ac:dyDescent="0.25">
      <c r="A53" s="21" t="s">
        <v>88</v>
      </c>
      <c r="B53" s="31" t="s">
        <v>91</v>
      </c>
      <c r="C53" s="22">
        <v>2655602.6035799999</v>
      </c>
      <c r="D53" s="22">
        <v>652232.18475999997</v>
      </c>
      <c r="E53" s="1">
        <f t="shared" si="0"/>
        <v>24.560609478267953</v>
      </c>
      <c r="F53" s="22">
        <v>674644.68559000001</v>
      </c>
      <c r="G53" s="1">
        <f t="shared" si="1"/>
        <v>96.677880770616383</v>
      </c>
      <c r="H53" s="22">
        <v>2655602.6035799999</v>
      </c>
      <c r="I53" s="22">
        <v>652232.18475999997</v>
      </c>
      <c r="J53" s="1">
        <f t="shared" si="2"/>
        <v>24.560609478267953</v>
      </c>
      <c r="K53" s="22">
        <v>674644.68559000001</v>
      </c>
      <c r="L53" s="1">
        <f t="shared" si="3"/>
        <v>96.677880770616383</v>
      </c>
      <c r="M53" s="23">
        <v>263374.77524999995</v>
      </c>
    </row>
    <row r="54" spans="1:13" x14ac:dyDescent="0.25">
      <c r="A54" s="21" t="s">
        <v>72</v>
      </c>
      <c r="B54" s="31" t="s">
        <v>2</v>
      </c>
      <c r="C54" s="22">
        <v>5224167.2088799998</v>
      </c>
      <c r="D54" s="22">
        <v>1116355.9859</v>
      </c>
      <c r="E54" s="1">
        <f t="shared" si="0"/>
        <v>21.369070729635652</v>
      </c>
      <c r="F54" s="22">
        <v>2081708.34608</v>
      </c>
      <c r="G54" s="1">
        <f t="shared" si="1"/>
        <v>53.626915989560928</v>
      </c>
      <c r="H54" s="22">
        <v>5221811.2088799998</v>
      </c>
      <c r="I54" s="22">
        <v>1116355.9859</v>
      </c>
      <c r="J54" s="1">
        <f t="shared" si="2"/>
        <v>21.378712121985</v>
      </c>
      <c r="K54" s="22">
        <v>2081699.5460399999</v>
      </c>
      <c r="L54" s="1">
        <f t="shared" si="3"/>
        <v>53.627142688465042</v>
      </c>
      <c r="M54" s="23">
        <v>554014.89275999996</v>
      </c>
    </row>
    <row r="55" spans="1:13" x14ac:dyDescent="0.25">
      <c r="A55" s="21" t="s">
        <v>59</v>
      </c>
      <c r="B55" s="31" t="s">
        <v>152</v>
      </c>
      <c r="C55" s="22">
        <v>104512.76450999999</v>
      </c>
      <c r="D55" s="22">
        <v>27647.582579999998</v>
      </c>
      <c r="E55" s="1">
        <f t="shared" si="0"/>
        <v>26.453785534832562</v>
      </c>
      <c r="F55" s="22">
        <v>17580.073899999999</v>
      </c>
      <c r="G55" s="1">
        <f t="shared" si="1"/>
        <v>157.26658907844521</v>
      </c>
      <c r="H55" s="22">
        <v>104512.76450999999</v>
      </c>
      <c r="I55" s="22">
        <v>27647.582579999998</v>
      </c>
      <c r="J55" s="1">
        <f t="shared" si="2"/>
        <v>26.453785534832562</v>
      </c>
      <c r="K55" s="22">
        <v>17580.073899999999</v>
      </c>
      <c r="L55" s="1">
        <f t="shared" si="3"/>
        <v>157.26658907844521</v>
      </c>
      <c r="M55" s="23">
        <v>11079.185579999998</v>
      </c>
    </row>
    <row r="56" spans="1:13" x14ac:dyDescent="0.25">
      <c r="A56" s="21" t="s">
        <v>50</v>
      </c>
      <c r="B56" s="31" t="s">
        <v>58</v>
      </c>
      <c r="C56" s="22">
        <v>111066.96556</v>
      </c>
      <c r="D56" s="22">
        <v>31112.079399999999</v>
      </c>
      <c r="E56" s="1">
        <f t="shared" si="0"/>
        <v>28.012000906959866</v>
      </c>
      <c r="F56" s="22">
        <v>23103.109499999999</v>
      </c>
      <c r="G56" s="1">
        <f t="shared" si="1"/>
        <v>134.66619893742009</v>
      </c>
      <c r="H56" s="22">
        <v>111066.96556</v>
      </c>
      <c r="I56" s="22">
        <v>31112.079399999999</v>
      </c>
      <c r="J56" s="1">
        <f t="shared" si="2"/>
        <v>28.012000906959866</v>
      </c>
      <c r="K56" s="22">
        <v>23103.109499999999</v>
      </c>
      <c r="L56" s="1">
        <f t="shared" si="3"/>
        <v>134.66619893742009</v>
      </c>
      <c r="M56" s="23">
        <v>12549.009859999998</v>
      </c>
    </row>
    <row r="57" spans="1:13" ht="30" x14ac:dyDescent="0.25">
      <c r="A57" s="21" t="s">
        <v>24</v>
      </c>
      <c r="B57" s="31" t="s">
        <v>87</v>
      </c>
      <c r="C57" s="22">
        <v>320685.31274999998</v>
      </c>
      <c r="D57" s="22">
        <v>56487.6</v>
      </c>
      <c r="E57" s="1">
        <f t="shared" si="0"/>
        <v>17.614651421231951</v>
      </c>
      <c r="F57" s="22">
        <v>49402.299299999999</v>
      </c>
      <c r="G57" s="1">
        <f t="shared" si="1"/>
        <v>114.34204642373803</v>
      </c>
      <c r="H57" s="22">
        <v>320685.31274999998</v>
      </c>
      <c r="I57" s="22">
        <v>56487.6</v>
      </c>
      <c r="J57" s="1">
        <f t="shared" si="2"/>
        <v>17.614651421231951</v>
      </c>
      <c r="K57" s="22">
        <v>49402.299299999999</v>
      </c>
      <c r="L57" s="1">
        <f t="shared" si="3"/>
        <v>114.34204642373803</v>
      </c>
      <c r="M57" s="23">
        <v>18829.199999999997</v>
      </c>
    </row>
    <row r="58" spans="1:13" x14ac:dyDescent="0.25">
      <c r="A58" s="21" t="s">
        <v>138</v>
      </c>
      <c r="B58" s="31" t="s">
        <v>146</v>
      </c>
      <c r="C58" s="22">
        <v>904296.51214999997</v>
      </c>
      <c r="D58" s="22">
        <v>197456.38766000001</v>
      </c>
      <c r="E58" s="1">
        <f t="shared" si="0"/>
        <v>21.835358757553958</v>
      </c>
      <c r="F58" s="22">
        <v>116698.84474</v>
      </c>
      <c r="G58" s="1">
        <f t="shared" si="1"/>
        <v>169.20166442086409</v>
      </c>
      <c r="H58" s="22">
        <v>904196.51214999997</v>
      </c>
      <c r="I58" s="22">
        <v>197456.38766000001</v>
      </c>
      <c r="J58" s="1">
        <f t="shared" si="2"/>
        <v>21.837773648395068</v>
      </c>
      <c r="K58" s="22">
        <v>116698.84474</v>
      </c>
      <c r="L58" s="1">
        <f t="shared" si="3"/>
        <v>169.20166442086409</v>
      </c>
      <c r="M58" s="23">
        <v>121874.33560000001</v>
      </c>
    </row>
    <row r="59" spans="1:13" x14ac:dyDescent="0.25">
      <c r="A59" s="21" t="s">
        <v>1</v>
      </c>
      <c r="B59" s="31" t="s">
        <v>149</v>
      </c>
      <c r="C59" s="22">
        <v>19179864.689229999</v>
      </c>
      <c r="D59" s="22">
        <v>5041726.5993799996</v>
      </c>
      <c r="E59" s="1">
        <f t="shared" si="0"/>
        <v>26.286559791066004</v>
      </c>
      <c r="F59" s="22">
        <v>4584908.5169000002</v>
      </c>
      <c r="G59" s="1">
        <f t="shared" si="1"/>
        <v>109.96351575601051</v>
      </c>
      <c r="H59" s="22">
        <v>18882344.938349999</v>
      </c>
      <c r="I59" s="22">
        <v>4985888.4145200001</v>
      </c>
      <c r="J59" s="1">
        <f t="shared" si="2"/>
        <v>26.405027716624708</v>
      </c>
      <c r="K59" s="22">
        <v>4530644.3520200001</v>
      </c>
      <c r="L59" s="1">
        <f t="shared" si="3"/>
        <v>110.04810854988052</v>
      </c>
      <c r="M59" s="23">
        <v>1784531.0915700002</v>
      </c>
    </row>
    <row r="60" spans="1:13" x14ac:dyDescent="0.25">
      <c r="A60" s="21" t="s">
        <v>144</v>
      </c>
      <c r="B60" s="31" t="s">
        <v>63</v>
      </c>
      <c r="C60" s="22">
        <v>279030.66197999998</v>
      </c>
      <c r="D60" s="22">
        <v>62847.845820000002</v>
      </c>
      <c r="E60" s="1">
        <f t="shared" si="0"/>
        <v>22.523634275183969</v>
      </c>
      <c r="F60" s="22">
        <v>58191.423329999998</v>
      </c>
      <c r="G60" s="1">
        <f t="shared" si="1"/>
        <v>108.00190513229711</v>
      </c>
      <c r="H60" s="22">
        <v>142646.48365000001</v>
      </c>
      <c r="I60" s="22">
        <v>31356.286179999999</v>
      </c>
      <c r="J60" s="1">
        <f t="shared" si="2"/>
        <v>21.981815028077627</v>
      </c>
      <c r="K60" s="22">
        <v>28755.908220000001</v>
      </c>
      <c r="L60" s="1">
        <f t="shared" si="3"/>
        <v>109.04293455141649</v>
      </c>
      <c r="M60" s="23">
        <v>10703.947260000001</v>
      </c>
    </row>
    <row r="61" spans="1:13" x14ac:dyDescent="0.25">
      <c r="A61" s="21" t="s">
        <v>130</v>
      </c>
      <c r="B61" s="31" t="s">
        <v>4</v>
      </c>
      <c r="C61" s="22">
        <v>3284571.4530400001</v>
      </c>
      <c r="D61" s="22">
        <v>785465.90026000002</v>
      </c>
      <c r="E61" s="1">
        <f t="shared" si="0"/>
        <v>23.913801586901709</v>
      </c>
      <c r="F61" s="22">
        <v>676745.02761999995</v>
      </c>
      <c r="G61" s="1">
        <f t="shared" si="1"/>
        <v>116.06526360782485</v>
      </c>
      <c r="H61" s="22">
        <v>3284571.4530400001</v>
      </c>
      <c r="I61" s="22">
        <v>785465.90026000002</v>
      </c>
      <c r="J61" s="1">
        <f t="shared" si="2"/>
        <v>23.913801586901709</v>
      </c>
      <c r="K61" s="22">
        <v>676745.02761999995</v>
      </c>
      <c r="L61" s="1">
        <f t="shared" si="3"/>
        <v>116.06526360782485</v>
      </c>
      <c r="M61" s="23">
        <v>265919.25004000001</v>
      </c>
    </row>
    <row r="62" spans="1:13" x14ac:dyDescent="0.25">
      <c r="A62" s="21" t="s">
        <v>118</v>
      </c>
      <c r="B62" s="31" t="s">
        <v>13</v>
      </c>
      <c r="C62" s="22">
        <v>12135575.179780001</v>
      </c>
      <c r="D62" s="22">
        <v>3483132.1064499998</v>
      </c>
      <c r="E62" s="1">
        <f t="shared" si="0"/>
        <v>28.701829578325299</v>
      </c>
      <c r="F62" s="22">
        <v>3235709.9292299999</v>
      </c>
      <c r="G62" s="1">
        <f t="shared" si="1"/>
        <v>107.64661179869354</v>
      </c>
      <c r="H62" s="22">
        <v>12027774.86142</v>
      </c>
      <c r="I62" s="22">
        <v>3481086.9413399999</v>
      </c>
      <c r="J62" s="1">
        <f t="shared" si="2"/>
        <v>28.942069347389022</v>
      </c>
      <c r="K62" s="22">
        <v>3225823.30797</v>
      </c>
      <c r="L62" s="1">
        <f t="shared" si="3"/>
        <v>107.91313128463433</v>
      </c>
      <c r="M62" s="23">
        <v>1233613.6354999999</v>
      </c>
    </row>
    <row r="63" spans="1:13" x14ac:dyDescent="0.25">
      <c r="A63" s="21" t="s">
        <v>105</v>
      </c>
      <c r="B63" s="31" t="s">
        <v>39</v>
      </c>
      <c r="C63" s="22">
        <v>2632277.2230000002</v>
      </c>
      <c r="D63" s="22">
        <v>570652.04859000002</v>
      </c>
      <c r="E63" s="1">
        <f t="shared" si="0"/>
        <v>21.679025431053542</v>
      </c>
      <c r="F63" s="22">
        <v>485147.60155999998</v>
      </c>
      <c r="G63" s="1">
        <f t="shared" si="1"/>
        <v>117.62441919841694</v>
      </c>
      <c r="H63" s="22">
        <v>2623852.3604100002</v>
      </c>
      <c r="I63" s="22">
        <v>555252.12517000001</v>
      </c>
      <c r="J63" s="1">
        <f t="shared" si="2"/>
        <v>21.161713728558908</v>
      </c>
      <c r="K63" s="22">
        <v>478670.47902999999</v>
      </c>
      <c r="L63" s="1">
        <f t="shared" si="3"/>
        <v>115.99882372006492</v>
      </c>
      <c r="M63" s="23">
        <v>216465.00589000003</v>
      </c>
    </row>
    <row r="64" spans="1:13" x14ac:dyDescent="0.25">
      <c r="A64" s="21" t="s">
        <v>69</v>
      </c>
      <c r="B64" s="31" t="s">
        <v>11</v>
      </c>
      <c r="C64" s="22">
        <v>848410.17142999999</v>
      </c>
      <c r="D64" s="22">
        <v>139628.69826</v>
      </c>
      <c r="E64" s="1">
        <f t="shared" si="0"/>
        <v>16.457687915817306</v>
      </c>
      <c r="F64" s="22">
        <v>129114.53516</v>
      </c>
      <c r="G64" s="1">
        <f t="shared" si="1"/>
        <v>108.1432838579876</v>
      </c>
      <c r="H64" s="22">
        <v>803499.77983000001</v>
      </c>
      <c r="I64" s="22">
        <v>132727.16157</v>
      </c>
      <c r="J64" s="1">
        <f t="shared" si="2"/>
        <v>16.518630732927104</v>
      </c>
      <c r="K64" s="22">
        <v>120649.62918</v>
      </c>
      <c r="L64" s="1">
        <f t="shared" si="3"/>
        <v>110.01041816049117</v>
      </c>
      <c r="M64" s="23">
        <v>57829.25288</v>
      </c>
    </row>
    <row r="65" spans="1:13" x14ac:dyDescent="0.25">
      <c r="A65" s="21" t="s">
        <v>34</v>
      </c>
      <c r="B65" s="31" t="s">
        <v>22</v>
      </c>
      <c r="C65" s="22">
        <v>2021349.74927</v>
      </c>
      <c r="D65" s="22">
        <v>389672.53125</v>
      </c>
      <c r="E65" s="1">
        <f t="shared" si="0"/>
        <v>19.277838057997048</v>
      </c>
      <c r="F65" s="22">
        <v>351270.34379999997</v>
      </c>
      <c r="G65" s="1">
        <f t="shared" si="1"/>
        <v>110.93237391877999</v>
      </c>
      <c r="H65" s="22">
        <v>960735.74962999998</v>
      </c>
      <c r="I65" s="22">
        <v>137906.65028999999</v>
      </c>
      <c r="J65" s="1">
        <f t="shared" si="2"/>
        <v>14.354274871431693</v>
      </c>
      <c r="K65" s="22">
        <v>165598.69250999999</v>
      </c>
      <c r="L65" s="1">
        <f t="shared" si="3"/>
        <v>83.277620251544093</v>
      </c>
      <c r="M65" s="23">
        <v>70789.047309999994</v>
      </c>
    </row>
    <row r="66" spans="1:13" x14ac:dyDescent="0.25">
      <c r="A66" s="21" t="s">
        <v>18</v>
      </c>
      <c r="B66" s="31" t="s">
        <v>90</v>
      </c>
      <c r="C66" s="22">
        <v>318419.67793000001</v>
      </c>
      <c r="D66" s="22">
        <v>71322.702059999996</v>
      </c>
      <c r="E66" s="1">
        <f t="shared" si="0"/>
        <v>22.398961811549619</v>
      </c>
      <c r="F66" s="22">
        <v>51951.592709999997</v>
      </c>
      <c r="G66" s="1">
        <f t="shared" si="1"/>
        <v>137.28684403985812</v>
      </c>
      <c r="H66" s="22">
        <v>17491.99251</v>
      </c>
      <c r="I66" s="22">
        <v>3225.0481399999999</v>
      </c>
      <c r="J66" s="1">
        <f t="shared" si="2"/>
        <v>18.437282877615409</v>
      </c>
      <c r="K66" s="22">
        <v>2146.6054199999999</v>
      </c>
      <c r="L66" s="1">
        <f t="shared" si="3"/>
        <v>150.23944829133993</v>
      </c>
      <c r="M66" s="23">
        <v>1265.99938</v>
      </c>
    </row>
    <row r="67" spans="1:13" x14ac:dyDescent="0.25">
      <c r="A67" s="21" t="s">
        <v>5</v>
      </c>
      <c r="B67" s="31" t="s">
        <v>82</v>
      </c>
      <c r="C67" s="22">
        <v>599375.30403</v>
      </c>
      <c r="D67" s="22">
        <v>49557.252130000001</v>
      </c>
      <c r="E67" s="1">
        <f t="shared" ref="E67:E81" si="4">IF(C67=0," ",IF(D67/C67*100&gt;200,"свыше 200",IF(D67/C67&gt;0,D67/C67*100,"")))</f>
        <v>8.268150488816195</v>
      </c>
      <c r="F67" s="22">
        <v>55636.269099999998</v>
      </c>
      <c r="G67" s="1">
        <f t="shared" ref="G67:G81" si="5">IF(F67=0," ",IF(D67/F67*100&gt;200,"свыше 200",IF(D67/F67&gt;0,D67/F67*100,"")))</f>
        <v>89.073643742944668</v>
      </c>
      <c r="H67" s="22">
        <v>392218.18479999999</v>
      </c>
      <c r="I67" s="22">
        <v>1229.4222500000001</v>
      </c>
      <c r="J67" s="1">
        <f t="shared" si="2"/>
        <v>0.31345365861272023</v>
      </c>
      <c r="K67" s="22">
        <v>24992.07488</v>
      </c>
      <c r="L67" s="1">
        <f t="shared" si="3"/>
        <v>4.9192484253632331</v>
      </c>
      <c r="M67" s="23">
        <v>829.42225000000008</v>
      </c>
    </row>
    <row r="68" spans="1:13" x14ac:dyDescent="0.25">
      <c r="A68" s="21" t="s">
        <v>148</v>
      </c>
      <c r="B68" s="31" t="s">
        <v>110</v>
      </c>
      <c r="C68" s="22">
        <v>1030711.93871</v>
      </c>
      <c r="D68" s="22">
        <v>247168.03593000001</v>
      </c>
      <c r="E68" s="1">
        <f t="shared" si="4"/>
        <v>23.980321430966072</v>
      </c>
      <c r="F68" s="22">
        <v>232803.9711</v>
      </c>
      <c r="G68" s="1">
        <f t="shared" si="5"/>
        <v>106.17002569248702</v>
      </c>
      <c r="H68" s="22">
        <v>511262.41781000001</v>
      </c>
      <c r="I68" s="22">
        <v>129315.78627</v>
      </c>
      <c r="J68" s="1">
        <f t="shared" ref="J68:J81" si="6">IF(H68=0," ",IF(I68/H68*100&gt;200,"свыше 200",IF(I68/H68&gt;0,I68/H68*100,"")))</f>
        <v>25.293426969251144</v>
      </c>
      <c r="K68" s="22">
        <v>134541.29311999999</v>
      </c>
      <c r="L68" s="1">
        <f t="shared" ref="L68:L81" si="7">IF(K68=0," ",IF(I68/K68*100&gt;200,"свыше 200",IF(I68/K68&gt;0,I68/K68*100,"")))</f>
        <v>96.116057212755308</v>
      </c>
      <c r="M68" s="23">
        <v>67091.990029999986</v>
      </c>
    </row>
    <row r="69" spans="1:13" x14ac:dyDescent="0.25">
      <c r="A69" s="21" t="s">
        <v>120</v>
      </c>
      <c r="B69" s="31" t="s">
        <v>10</v>
      </c>
      <c r="C69" s="22">
        <v>72842.828599999993</v>
      </c>
      <c r="D69" s="22">
        <v>21624.541130000001</v>
      </c>
      <c r="E69" s="1">
        <f t="shared" si="4"/>
        <v>29.686575254712178</v>
      </c>
      <c r="F69" s="22">
        <v>10878.51089</v>
      </c>
      <c r="G69" s="1">
        <f t="shared" si="5"/>
        <v>198.78218028791258</v>
      </c>
      <c r="H69" s="22">
        <v>39763.15451</v>
      </c>
      <c r="I69" s="22">
        <v>4136.3936299999996</v>
      </c>
      <c r="J69" s="1">
        <f t="shared" si="6"/>
        <v>10.402579174043503</v>
      </c>
      <c r="K69" s="22">
        <v>3918.7190900000001</v>
      </c>
      <c r="L69" s="1">
        <f t="shared" si="7"/>
        <v>105.55473701994799</v>
      </c>
      <c r="M69" s="23">
        <v>1601.6356499999997</v>
      </c>
    </row>
    <row r="70" spans="1:13" x14ac:dyDescent="0.25">
      <c r="A70" s="21" t="s">
        <v>60</v>
      </c>
      <c r="B70" s="31" t="s">
        <v>145</v>
      </c>
      <c r="C70" s="22">
        <v>250927.52689000001</v>
      </c>
      <c r="D70" s="22">
        <v>64455.71024</v>
      </c>
      <c r="E70" s="1">
        <f t="shared" si="4"/>
        <v>25.6869826275599</v>
      </c>
      <c r="F70" s="22">
        <v>50962.49755</v>
      </c>
      <c r="G70" s="1">
        <f t="shared" si="5"/>
        <v>126.47674925421704</v>
      </c>
      <c r="H70" s="22">
        <v>216407.70926999999</v>
      </c>
      <c r="I70" s="22">
        <v>56142.48373</v>
      </c>
      <c r="J70" s="1">
        <f t="shared" si="6"/>
        <v>25.942922236635347</v>
      </c>
      <c r="K70" s="22">
        <v>43732.377780000003</v>
      </c>
      <c r="L70" s="1">
        <f t="shared" si="7"/>
        <v>128.37738668688505</v>
      </c>
      <c r="M70" s="23">
        <v>29471.340820000001</v>
      </c>
    </row>
    <row r="71" spans="1:13" x14ac:dyDescent="0.25">
      <c r="A71" s="21" t="s">
        <v>48</v>
      </c>
      <c r="B71" s="31" t="s">
        <v>84</v>
      </c>
      <c r="C71" s="22">
        <v>16492.52764</v>
      </c>
      <c r="D71" s="22">
        <v>4117.8235100000002</v>
      </c>
      <c r="E71" s="1">
        <f t="shared" si="4"/>
        <v>24.967813302388379</v>
      </c>
      <c r="F71" s="22">
        <v>3303.0421700000002</v>
      </c>
      <c r="G71" s="1">
        <f t="shared" si="5"/>
        <v>124.66760332036573</v>
      </c>
      <c r="H71" s="22"/>
      <c r="I71" s="22"/>
      <c r="J71" s="1" t="str">
        <f t="shared" si="6"/>
        <v xml:space="preserve"> </v>
      </c>
      <c r="K71" s="22"/>
      <c r="L71" s="1" t="str">
        <f t="shared" si="7"/>
        <v xml:space="preserve"> </v>
      </c>
      <c r="M71" s="23"/>
    </row>
    <row r="72" spans="1:13" x14ac:dyDescent="0.25">
      <c r="A72" s="21" t="s">
        <v>36</v>
      </c>
      <c r="B72" s="31" t="s">
        <v>153</v>
      </c>
      <c r="C72" s="22">
        <v>189907.69669000001</v>
      </c>
      <c r="D72" s="22">
        <v>51069.402999999998</v>
      </c>
      <c r="E72" s="1">
        <f t="shared" si="4"/>
        <v>26.891697329868762</v>
      </c>
      <c r="F72" s="22">
        <v>39627.077599999997</v>
      </c>
      <c r="G72" s="1">
        <f t="shared" si="5"/>
        <v>128.87501701614252</v>
      </c>
      <c r="H72" s="22">
        <v>171880.40671000001</v>
      </c>
      <c r="I72" s="22">
        <v>46874</v>
      </c>
      <c r="J72" s="1">
        <f t="shared" si="6"/>
        <v>27.271287575602919</v>
      </c>
      <c r="K72" s="22">
        <v>35700</v>
      </c>
      <c r="L72" s="1">
        <f t="shared" si="7"/>
        <v>131.29971988795518</v>
      </c>
      <c r="M72" s="23">
        <v>26934</v>
      </c>
    </row>
    <row r="73" spans="1:13" x14ac:dyDescent="0.25">
      <c r="A73" s="21" t="s">
        <v>7</v>
      </c>
      <c r="B73" s="31" t="s">
        <v>55</v>
      </c>
      <c r="C73" s="22">
        <v>44527.302559999996</v>
      </c>
      <c r="D73" s="22">
        <v>9268.4837299999999</v>
      </c>
      <c r="E73" s="1">
        <f t="shared" si="4"/>
        <v>20.81528230350543</v>
      </c>
      <c r="F73" s="22">
        <v>8032.3777799999998</v>
      </c>
      <c r="G73" s="1">
        <f t="shared" si="5"/>
        <v>115.38904149998781</v>
      </c>
      <c r="H73" s="22">
        <v>44527.302559999996</v>
      </c>
      <c r="I73" s="22">
        <v>9268.4837299999999</v>
      </c>
      <c r="J73" s="1">
        <f t="shared" si="6"/>
        <v>20.81528230350543</v>
      </c>
      <c r="K73" s="22">
        <v>8032.3777799999998</v>
      </c>
      <c r="L73" s="1">
        <f t="shared" si="7"/>
        <v>115.38904149998781</v>
      </c>
      <c r="M73" s="23">
        <v>2537.3408200000003</v>
      </c>
    </row>
    <row r="74" spans="1:13" ht="30" x14ac:dyDescent="0.25">
      <c r="A74" s="21" t="s">
        <v>92</v>
      </c>
      <c r="B74" s="31" t="s">
        <v>3</v>
      </c>
      <c r="C74" s="22">
        <v>152988.27515999999</v>
      </c>
      <c r="D74" s="22">
        <v>-7.3556499999999998</v>
      </c>
      <c r="E74" s="1" t="str">
        <f t="shared" si="4"/>
        <v/>
      </c>
      <c r="F74" s="22"/>
      <c r="G74" s="1" t="str">
        <f t="shared" si="5"/>
        <v xml:space="preserve"> </v>
      </c>
      <c r="H74" s="22">
        <v>133970.66936</v>
      </c>
      <c r="I74" s="22">
        <v>-7.3556499999999998</v>
      </c>
      <c r="J74" s="1" t="str">
        <f t="shared" si="6"/>
        <v/>
      </c>
      <c r="K74" s="22"/>
      <c r="L74" s="1" t="str">
        <f t="shared" si="7"/>
        <v xml:space="preserve"> </v>
      </c>
      <c r="M74" s="23">
        <v>-7.3556499999999998</v>
      </c>
    </row>
    <row r="75" spans="1:13" ht="30" x14ac:dyDescent="0.25">
      <c r="A75" s="21" t="s">
        <v>76</v>
      </c>
      <c r="B75" s="31" t="s">
        <v>17</v>
      </c>
      <c r="C75" s="22">
        <v>152988.27515999999</v>
      </c>
      <c r="D75" s="22">
        <v>-7.3556499999999998</v>
      </c>
      <c r="E75" s="1" t="str">
        <f t="shared" si="4"/>
        <v/>
      </c>
      <c r="F75" s="22"/>
      <c r="G75" s="1" t="str">
        <f t="shared" si="5"/>
        <v xml:space="preserve"> </v>
      </c>
      <c r="H75" s="22">
        <v>133970.66936</v>
      </c>
      <c r="I75" s="22">
        <v>-7.3556499999999998</v>
      </c>
      <c r="J75" s="1" t="str">
        <f t="shared" si="6"/>
        <v/>
      </c>
      <c r="K75" s="22"/>
      <c r="L75" s="1" t="str">
        <f t="shared" si="7"/>
        <v xml:space="preserve"> </v>
      </c>
      <c r="M75" s="23">
        <v>-7.3556499999999998</v>
      </c>
    </row>
    <row r="76" spans="1:13" ht="45" x14ac:dyDescent="0.25">
      <c r="A76" s="21" t="s">
        <v>122</v>
      </c>
      <c r="B76" s="31" t="s">
        <v>97</v>
      </c>
      <c r="C76" s="22">
        <v>98142.399999999994</v>
      </c>
      <c r="D76" s="22"/>
      <c r="E76" s="1" t="str">
        <f t="shared" si="4"/>
        <v/>
      </c>
      <c r="F76" s="22"/>
      <c r="G76" s="1" t="str">
        <f t="shared" si="5"/>
        <v xml:space="preserve"> </v>
      </c>
      <c r="H76" s="22">
        <v>9596549.2080300003</v>
      </c>
      <c r="I76" s="22">
        <v>2374601.412</v>
      </c>
      <c r="J76" s="1">
        <f t="shared" si="6"/>
        <v>24.744325908452911</v>
      </c>
      <c r="K76" s="22">
        <v>2061133.12632</v>
      </c>
      <c r="L76" s="1">
        <f t="shared" si="7"/>
        <v>115.20854144145818</v>
      </c>
      <c r="M76" s="23">
        <v>791533.804</v>
      </c>
    </row>
    <row r="77" spans="1:13" ht="30" x14ac:dyDescent="0.25">
      <c r="A77" s="21" t="s">
        <v>109</v>
      </c>
      <c r="B77" s="31" t="s">
        <v>85</v>
      </c>
      <c r="C77" s="22"/>
      <c r="D77" s="22"/>
      <c r="E77" s="1" t="str">
        <f t="shared" si="4"/>
        <v xml:space="preserve"> </v>
      </c>
      <c r="F77" s="22"/>
      <c r="G77" s="1" t="str">
        <f t="shared" si="5"/>
        <v xml:space="preserve"> </v>
      </c>
      <c r="H77" s="22">
        <v>5190856.7</v>
      </c>
      <c r="I77" s="22">
        <v>1297714.0619999999</v>
      </c>
      <c r="J77" s="1">
        <f t="shared" si="6"/>
        <v>24.999997823095367</v>
      </c>
      <c r="K77" s="22">
        <v>1208690.4639999999</v>
      </c>
      <c r="L77" s="1">
        <f t="shared" si="7"/>
        <v>107.36529331963025</v>
      </c>
      <c r="M77" s="23">
        <v>432571.35399999993</v>
      </c>
    </row>
    <row r="78" spans="1:13" x14ac:dyDescent="0.25">
      <c r="A78" s="21" t="s">
        <v>95</v>
      </c>
      <c r="B78" s="31" t="s">
        <v>77</v>
      </c>
      <c r="C78" s="22">
        <v>97742.399999999994</v>
      </c>
      <c r="D78" s="22"/>
      <c r="E78" s="1" t="str">
        <f t="shared" si="4"/>
        <v/>
      </c>
      <c r="F78" s="22"/>
      <c r="G78" s="1" t="str">
        <f t="shared" si="5"/>
        <v xml:space="preserve"> </v>
      </c>
      <c r="H78" s="22">
        <v>4405292.5080300001</v>
      </c>
      <c r="I78" s="22">
        <v>1076887.3500000001</v>
      </c>
      <c r="J78" s="1">
        <f t="shared" si="6"/>
        <v>24.445308638122025</v>
      </c>
      <c r="K78" s="22">
        <v>852442.66232</v>
      </c>
      <c r="L78" s="1">
        <f t="shared" si="7"/>
        <v>126.32959348481616</v>
      </c>
      <c r="M78" s="23">
        <v>358962.45000000007</v>
      </c>
    </row>
    <row r="79" spans="1:13" x14ac:dyDescent="0.25">
      <c r="A79" s="21" t="s">
        <v>80</v>
      </c>
      <c r="B79" s="31" t="s">
        <v>25</v>
      </c>
      <c r="C79" s="22">
        <v>400</v>
      </c>
      <c r="D79" s="22"/>
      <c r="E79" s="1" t="str">
        <f t="shared" si="4"/>
        <v/>
      </c>
      <c r="F79" s="22"/>
      <c r="G79" s="1" t="str">
        <f t="shared" si="5"/>
        <v xml:space="preserve"> </v>
      </c>
      <c r="H79" s="22">
        <v>400</v>
      </c>
      <c r="I79" s="22"/>
      <c r="J79" s="1" t="str">
        <f t="shared" si="6"/>
        <v/>
      </c>
      <c r="K79" s="22"/>
      <c r="L79" s="1" t="str">
        <f t="shared" si="7"/>
        <v xml:space="preserve"> </v>
      </c>
      <c r="M79" s="23"/>
    </row>
    <row r="80" spans="1:13" x14ac:dyDescent="0.25">
      <c r="A80" s="21" t="s">
        <v>129</v>
      </c>
      <c r="B80" s="31" t="s">
        <v>54</v>
      </c>
      <c r="C80" s="22">
        <v>104312353.47854</v>
      </c>
      <c r="D80" s="22">
        <v>19624887.202959999</v>
      </c>
      <c r="E80" s="1">
        <f>IF(C80=0," ",IF(D80/C80*100&gt;200,"свыше 200",IF(D80/C80&gt;0,D80/C80*100,"")))</f>
        <v>18.813579167301018</v>
      </c>
      <c r="F80" s="22">
        <v>18731987.829130001</v>
      </c>
      <c r="G80" s="1">
        <f>IF(F80=0," ",IF(D80/F80*100&gt;200,"свыше 200",IF(D80/F80&gt;0,D80/F80*100,"")))</f>
        <v>104.76670912865669</v>
      </c>
      <c r="H80" s="22">
        <v>88695817.903190002</v>
      </c>
      <c r="I80" s="22">
        <v>17210608.04964</v>
      </c>
      <c r="J80" s="1">
        <f>IF(H80=0," ",IF(I80/H80*100&gt;200,"свыше 200",IF(I80/H80&gt;0,I80/H80*100,"")))</f>
        <v>19.404080661869639</v>
      </c>
      <c r="K80" s="22">
        <v>16830868.161370002</v>
      </c>
      <c r="L80" s="1">
        <f>IF(K80=0," ",IF(I80/K80*100&gt;200,"свыше 200",IF(I80/K80&gt;0,I80/K80*100,"")))</f>
        <v>102.25621093712547</v>
      </c>
      <c r="M80" s="23">
        <v>6492455.9377500005</v>
      </c>
    </row>
    <row r="81" spans="1:13" ht="26.25" x14ac:dyDescent="0.25">
      <c r="A81" s="21" t="s">
        <v>38</v>
      </c>
      <c r="B81" s="31" t="s">
        <v>111</v>
      </c>
      <c r="C81" s="22">
        <v>-7700392.5974899996</v>
      </c>
      <c r="D81" s="22">
        <v>314421.35882000002</v>
      </c>
      <c r="E81" s="1" t="str">
        <f t="shared" si="4"/>
        <v/>
      </c>
      <c r="F81" s="22">
        <v>593206.39318999997</v>
      </c>
      <c r="G81" s="1">
        <f t="shared" si="5"/>
        <v>53.003703673721702</v>
      </c>
      <c r="H81" s="22">
        <v>-5707987.9695199998</v>
      </c>
      <c r="I81" s="22">
        <v>287372.82475999999</v>
      </c>
      <c r="J81" s="1" t="str">
        <f t="shared" si="6"/>
        <v/>
      </c>
      <c r="K81" s="22">
        <v>126839.37632</v>
      </c>
      <c r="L81" s="1" t="str">
        <f t="shared" si="7"/>
        <v>свыше 200</v>
      </c>
      <c r="M81" s="23">
        <v>1879490.70257</v>
      </c>
    </row>
    <row r="82" spans="1:13" x14ac:dyDescent="0.25">
      <c r="B82" s="2" t="s">
        <v>159</v>
      </c>
      <c r="C82" s="3">
        <f>36595537032.89/1000</f>
        <v>36595537.032889999</v>
      </c>
      <c r="D82" s="3">
        <f>6896261980.35/1000</f>
        <v>6896261.9803500008</v>
      </c>
      <c r="E82" s="3">
        <f>D82/C82*100</f>
        <v>18.844543732619719</v>
      </c>
      <c r="F82" s="3">
        <f>5947324102.63/1000</f>
        <v>5947324.1026300006</v>
      </c>
      <c r="G82" s="4">
        <f>D82/F82*100</f>
        <v>115.95571153252544</v>
      </c>
      <c r="H82" s="3">
        <f>14123261351.58/1000</f>
        <v>14123261.35158</v>
      </c>
      <c r="I82" s="3">
        <f>2575586692.24/1000</f>
        <v>2575586.6922399998</v>
      </c>
      <c r="J82" s="5">
        <f>I82/H82*100</f>
        <v>18.236486800917717</v>
      </c>
      <c r="K82" s="3">
        <f>2200107688.42/1000</f>
        <v>2200107.68842</v>
      </c>
      <c r="L82" s="6">
        <f>I82/K82*100</f>
        <v>117.06639205872914</v>
      </c>
      <c r="M82" s="26">
        <v>1017016.3082199998</v>
      </c>
    </row>
    <row r="83" spans="1:13" x14ac:dyDescent="0.25">
      <c r="B83" s="2" t="s">
        <v>160</v>
      </c>
      <c r="C83" s="3">
        <f>C82/C80*100</f>
        <v>35.082649190173562</v>
      </c>
      <c r="D83" s="3">
        <f>D82/D80*100</f>
        <v>35.140390408510704</v>
      </c>
      <c r="E83" s="3"/>
      <c r="F83" s="3">
        <f>F82/F80*100</f>
        <v>31.749562069335497</v>
      </c>
      <c r="G83" s="3"/>
      <c r="H83" s="3">
        <f>H82/H80*100</f>
        <v>15.923255104310897</v>
      </c>
      <c r="I83" s="3">
        <f>I82/I80*100</f>
        <v>14.965111545224424</v>
      </c>
      <c r="J83" s="3"/>
      <c r="K83" s="3">
        <f>K82/K80*100</f>
        <v>13.071860983794407</v>
      </c>
      <c r="L83" s="3"/>
      <c r="M83" s="3">
        <v>15.664585450732421</v>
      </c>
    </row>
    <row r="84" spans="1:13" x14ac:dyDescent="0.25">
      <c r="B84" s="2"/>
      <c r="C84" s="3"/>
      <c r="D84" s="3"/>
      <c r="E84" s="3"/>
      <c r="F84" s="3"/>
      <c r="G84" s="4"/>
      <c r="H84" s="3"/>
      <c r="I84" s="3"/>
      <c r="J84" s="3"/>
      <c r="K84" s="3"/>
      <c r="L84" s="6"/>
      <c r="M84" s="3"/>
    </row>
    <row r="85" spans="1:13" x14ac:dyDescent="0.25">
      <c r="B85" s="7" t="s">
        <v>161</v>
      </c>
      <c r="C85" s="8"/>
      <c r="D85" s="8"/>
      <c r="E85" s="8" t="s">
        <v>162</v>
      </c>
      <c r="F85" s="8"/>
      <c r="G85" s="9" t="s">
        <v>162</v>
      </c>
      <c r="H85" s="10"/>
      <c r="I85" s="8"/>
      <c r="J85" s="11" t="s">
        <v>162</v>
      </c>
      <c r="K85" s="8"/>
      <c r="L85" s="6"/>
      <c r="M85" s="11" t="s">
        <v>162</v>
      </c>
    </row>
    <row r="86" spans="1:13" x14ac:dyDescent="0.25">
      <c r="B86" s="12" t="s">
        <v>163</v>
      </c>
      <c r="C86" s="13"/>
      <c r="D86" s="13"/>
      <c r="E86" s="8" t="s">
        <v>162</v>
      </c>
      <c r="F86" s="13"/>
      <c r="G86" s="9" t="s">
        <v>162</v>
      </c>
      <c r="H86" s="13"/>
      <c r="I86" s="14">
        <v>-4294649.6440000003</v>
      </c>
      <c r="J86" s="13"/>
      <c r="K86" s="13"/>
      <c r="L86" s="6"/>
      <c r="M86" s="11"/>
    </row>
    <row r="87" spans="1:13" x14ac:dyDescent="0.25">
      <c r="B87" s="12"/>
      <c r="C87" s="13"/>
      <c r="D87" s="13"/>
      <c r="E87" s="8" t="s">
        <v>162</v>
      </c>
      <c r="F87" s="13"/>
      <c r="G87" s="9" t="s">
        <v>162</v>
      </c>
      <c r="H87" s="13"/>
      <c r="I87" s="13"/>
      <c r="J87" s="11"/>
      <c r="K87" s="13"/>
      <c r="L87" s="6"/>
      <c r="M87" s="11" t="s">
        <v>162</v>
      </c>
    </row>
    <row r="88" spans="1:13" x14ac:dyDescent="0.25">
      <c r="B88" s="12" t="s">
        <v>164</v>
      </c>
      <c r="C88" s="13"/>
      <c r="D88" s="13"/>
      <c r="E88" s="8" t="s">
        <v>162</v>
      </c>
      <c r="F88" s="13"/>
      <c r="G88" s="15"/>
      <c r="H88" s="13"/>
      <c r="I88" s="14">
        <v>8454243.3746799994</v>
      </c>
      <c r="J88" s="14"/>
      <c r="K88" s="14">
        <v>12472909.17</v>
      </c>
      <c r="L88" s="16">
        <f>I88/K88*100</f>
        <v>67.780846147859819</v>
      </c>
      <c r="M88" s="13"/>
    </row>
    <row r="89" spans="1:13" ht="36" x14ac:dyDescent="0.25">
      <c r="B89" s="17" t="s">
        <v>168</v>
      </c>
      <c r="C89" s="13"/>
      <c r="D89" s="13"/>
      <c r="E89" s="8" t="s">
        <v>162</v>
      </c>
      <c r="F89" s="13"/>
      <c r="G89" s="9" t="s">
        <v>162</v>
      </c>
      <c r="H89" s="13"/>
      <c r="I89" s="13"/>
      <c r="J89" s="11" t="s">
        <v>162</v>
      </c>
      <c r="K89" s="13"/>
      <c r="L89" s="10" t="s">
        <v>162</v>
      </c>
      <c r="M89" s="11" t="s">
        <v>162</v>
      </c>
    </row>
    <row r="90" spans="1:13" x14ac:dyDescent="0.25">
      <c r="B90" s="17" t="s">
        <v>165</v>
      </c>
      <c r="C90" s="13"/>
      <c r="D90" s="13"/>
      <c r="E90" s="13"/>
      <c r="F90" s="13"/>
      <c r="G90" s="15"/>
      <c r="H90" s="13">
        <f>84110687279.77/1000</f>
        <v>84110687.279770002</v>
      </c>
      <c r="I90" s="13">
        <f>16417183610.06/1000</f>
        <v>16417183.610059999</v>
      </c>
      <c r="J90" s="13">
        <f>I90/H90*100</f>
        <v>19.518546502245261</v>
      </c>
      <c r="K90" s="13">
        <f>16140329285.49/1000</f>
        <v>16140329.285490001</v>
      </c>
      <c r="L90" s="13">
        <f>I90/K90*100</f>
        <v>101.7152953925103</v>
      </c>
      <c r="M90" s="13">
        <v>6196973.4606299996</v>
      </c>
    </row>
    <row r="91" spans="1:13" ht="24" x14ac:dyDescent="0.25">
      <c r="B91" s="17" t="s">
        <v>166</v>
      </c>
      <c r="C91" s="11"/>
      <c r="D91" s="11"/>
      <c r="E91" s="11"/>
      <c r="F91" s="11"/>
      <c r="G91" s="18"/>
      <c r="H91" s="18">
        <f>H90/H80*100</f>
        <v>94.830499642695003</v>
      </c>
      <c r="I91" s="18">
        <f>I90/I80*100</f>
        <v>95.389910470963301</v>
      </c>
      <c r="J91" s="18"/>
      <c r="K91" s="18">
        <f>K90/K80*100</f>
        <v>95.897188016332294</v>
      </c>
      <c r="L91" s="18"/>
      <c r="M91" s="18">
        <v>95.448833539216878</v>
      </c>
    </row>
    <row r="92" spans="1:13" x14ac:dyDescent="0.25">
      <c r="B92" s="12" t="s">
        <v>167</v>
      </c>
      <c r="C92" s="13"/>
      <c r="D92" s="13"/>
      <c r="E92" s="13"/>
      <c r="F92" s="13">
        <v>9855.8700000000008</v>
      </c>
      <c r="G92" s="13"/>
      <c r="H92" s="19"/>
      <c r="I92" s="13"/>
      <c r="J92" s="13"/>
      <c r="K92" s="13"/>
      <c r="L92" s="13"/>
      <c r="M92" s="13"/>
    </row>
  </sheetData>
  <mergeCells count="4">
    <mergeCell ref="A1:A2"/>
    <mergeCell ref="B1:B2"/>
    <mergeCell ref="C1:G1"/>
    <mergeCell ref="H1:M1"/>
  </mergeCells>
  <pageMargins left="0" right="0" top="0" bottom="0" header="0" footer="0"/>
  <pageSetup paperSize="0" fitToWidth="0"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3CF40-28FA-4213-90AC-48149D43E734}">
  <dimension ref="A2:M67"/>
  <sheetViews>
    <sheetView workbookViewId="0">
      <selection activeCell="M3" sqref="M3"/>
    </sheetView>
  </sheetViews>
  <sheetFormatPr defaultRowHeight="15" x14ac:dyDescent="0.25"/>
  <cols>
    <col min="1" max="1" width="28.140625" style="32" customWidth="1"/>
    <col min="2" max="2" width="71" style="32" customWidth="1"/>
    <col min="3" max="3" width="21.140625" style="32" customWidth="1"/>
    <col min="4" max="4" width="15.85546875" style="32" customWidth="1"/>
    <col min="5" max="5" width="9.140625" style="32"/>
    <col min="6" max="6" width="13.5703125" style="32" customWidth="1"/>
    <col min="7" max="7" width="10.42578125" style="32" customWidth="1"/>
    <col min="8" max="8" width="16.42578125" style="32" customWidth="1"/>
    <col min="9" max="9" width="18" style="32" customWidth="1"/>
    <col min="10" max="10" width="9.140625" style="32"/>
    <col min="11" max="11" width="16.42578125" style="32" customWidth="1"/>
    <col min="12" max="12" width="11.42578125" style="32" customWidth="1"/>
    <col min="13" max="13" width="13.5703125" style="32" customWidth="1"/>
  </cols>
  <sheetData>
    <row r="2" spans="1:13" x14ac:dyDescent="0.25">
      <c r="A2" s="37" t="s">
        <v>169</v>
      </c>
      <c r="B2" s="37" t="s">
        <v>170</v>
      </c>
      <c r="C2" s="38" t="s">
        <v>28</v>
      </c>
      <c r="D2" s="38"/>
      <c r="E2" s="38"/>
      <c r="F2" s="38"/>
      <c r="G2" s="38"/>
      <c r="H2" s="39" t="s">
        <v>171</v>
      </c>
      <c r="I2" s="39"/>
      <c r="J2" s="39"/>
      <c r="K2" s="39"/>
      <c r="L2" s="39"/>
      <c r="M2" s="39"/>
    </row>
    <row r="3" spans="1:13" ht="127.5" x14ac:dyDescent="0.25">
      <c r="A3" s="37"/>
      <c r="B3" s="37"/>
      <c r="C3" s="33" t="s">
        <v>1994</v>
      </c>
      <c r="D3" s="34" t="s">
        <v>1992</v>
      </c>
      <c r="E3" s="33" t="s">
        <v>172</v>
      </c>
      <c r="F3" s="30" t="s">
        <v>1993</v>
      </c>
      <c r="G3" s="33" t="s">
        <v>1860</v>
      </c>
      <c r="H3" s="33" t="s">
        <v>1995</v>
      </c>
      <c r="I3" s="34" t="s">
        <v>1992</v>
      </c>
      <c r="J3" s="27" t="s">
        <v>172</v>
      </c>
      <c r="K3" s="30" t="s">
        <v>1993</v>
      </c>
      <c r="L3" s="27" t="s">
        <v>1860</v>
      </c>
      <c r="M3" s="27" t="s">
        <v>1996</v>
      </c>
    </row>
    <row r="4" spans="1:13" x14ac:dyDescent="0.25">
      <c r="A4" s="31" t="s">
        <v>1862</v>
      </c>
      <c r="B4" s="31" t="s">
        <v>1863</v>
      </c>
      <c r="C4" s="36">
        <v>7700392.5974899996</v>
      </c>
      <c r="D4" s="36">
        <v>-314421.35882000002</v>
      </c>
      <c r="E4" s="1" t="str">
        <f t="shared" ref="E4:E67" si="0">IF(C4=0," ",IF(D4/C4*100&gt;200,"свыше 200",IF(D4/C4&gt;0,D4/C4*100,"")))</f>
        <v/>
      </c>
      <c r="F4" s="36">
        <v>-593206.39318999997</v>
      </c>
      <c r="G4" s="1">
        <f t="shared" ref="G4:G67" si="1">IF(F4=0," ",IF(D4/F4*100&gt;200,"свыше 200",IF(D4/F4&gt;0,D4/F4*100,"")))</f>
        <v>53.003703673721702</v>
      </c>
      <c r="H4" s="36">
        <v>5707987.9695199998</v>
      </c>
      <c r="I4" s="36">
        <v>-287372.82475999999</v>
      </c>
      <c r="J4" s="1" t="str">
        <f>IF(H4=0," ",IF(I4/H4*100&gt;200,"свыше 200",IF(I4/H4&gt;0,I4/H4*100,"")))</f>
        <v/>
      </c>
      <c r="K4" s="36">
        <v>-126839.37632</v>
      </c>
      <c r="L4" s="1" t="str">
        <f>IF(K4=0," ",IF(I4/K4*100&gt;200,"свыше 200",IF(I4/K4&gt;0,I4/K4*100,"")))</f>
        <v>свыше 200</v>
      </c>
      <c r="M4" s="23">
        <v>-1879490.70257</v>
      </c>
    </row>
    <row r="5" spans="1:13" ht="30" x14ac:dyDescent="0.25">
      <c r="A5" s="31" t="s">
        <v>1864</v>
      </c>
      <c r="B5" s="31" t="s">
        <v>1865</v>
      </c>
      <c r="C5" s="36">
        <v>925831.38003</v>
      </c>
      <c r="D5" s="36">
        <v>8178613.1226500003</v>
      </c>
      <c r="E5" s="1" t="str">
        <f t="shared" si="0"/>
        <v>свыше 200</v>
      </c>
      <c r="F5" s="36">
        <v>7334535.0197900003</v>
      </c>
      <c r="G5" s="1">
        <f t="shared" si="1"/>
        <v>111.50827013004252</v>
      </c>
      <c r="H5" s="36">
        <v>1314010.5334699999</v>
      </c>
      <c r="I5" s="36">
        <v>8052917.5991599998</v>
      </c>
      <c r="J5" s="1" t="str">
        <f t="shared" ref="J5:J67" si="2">IF(H5=0," ",IF(I5/H5*100&gt;200,"свыше 200",IF(I5/H5&gt;0,I5/H5*100,"")))</f>
        <v>свыше 200</v>
      </c>
      <c r="K5" s="36">
        <v>7238606.6721099997</v>
      </c>
      <c r="L5" s="1">
        <f t="shared" ref="L5:L67" si="3">IF(K5=0," ",IF(I5/K5*100&gt;200,"свыше 200",IF(I5/K5&gt;0,I5/K5*100,"")))</f>
        <v>111.24955345601938</v>
      </c>
      <c r="M5" s="23">
        <v>303066.65223000012</v>
      </c>
    </row>
    <row r="6" spans="1:13" x14ac:dyDescent="0.25">
      <c r="A6" s="31" t="s">
        <v>1866</v>
      </c>
      <c r="B6" s="31" t="s">
        <v>1867</v>
      </c>
      <c r="C6" s="36">
        <v>81556.794080000007</v>
      </c>
      <c r="D6" s="36"/>
      <c r="E6" s="1" t="str">
        <f t="shared" si="0"/>
        <v/>
      </c>
      <c r="F6" s="36"/>
      <c r="G6" s="1" t="str">
        <f t="shared" si="1"/>
        <v xml:space="preserve"> </v>
      </c>
      <c r="H6" s="36"/>
      <c r="I6" s="36"/>
      <c r="J6" s="1" t="str">
        <f t="shared" si="2"/>
        <v xml:space="preserve"> </v>
      </c>
      <c r="K6" s="36"/>
      <c r="L6" s="1" t="str">
        <f t="shared" si="3"/>
        <v xml:space="preserve"> </v>
      </c>
      <c r="M6" s="23"/>
    </row>
    <row r="7" spans="1:13" ht="30" x14ac:dyDescent="0.25">
      <c r="A7" s="31" t="s">
        <v>1868</v>
      </c>
      <c r="B7" s="31" t="s">
        <v>1869</v>
      </c>
      <c r="C7" s="36">
        <v>82362.265079999997</v>
      </c>
      <c r="D7" s="36"/>
      <c r="E7" s="1" t="str">
        <f t="shared" si="0"/>
        <v/>
      </c>
      <c r="F7" s="36"/>
      <c r="G7" s="1" t="str">
        <f t="shared" si="1"/>
        <v xml:space="preserve"> </v>
      </c>
      <c r="H7" s="36"/>
      <c r="I7" s="36"/>
      <c r="J7" s="1" t="str">
        <f t="shared" si="2"/>
        <v xml:space="preserve"> </v>
      </c>
      <c r="K7" s="36"/>
      <c r="L7" s="1" t="str">
        <f t="shared" si="3"/>
        <v xml:space="preserve"> </v>
      </c>
      <c r="M7" s="23"/>
    </row>
    <row r="8" spans="1:13" ht="30" x14ac:dyDescent="0.25">
      <c r="A8" s="31" t="s">
        <v>1870</v>
      </c>
      <c r="B8" s="31" t="s">
        <v>1871</v>
      </c>
      <c r="C8" s="36">
        <v>-805.471</v>
      </c>
      <c r="D8" s="36"/>
      <c r="E8" s="1" t="str">
        <f t="shared" si="0"/>
        <v/>
      </c>
      <c r="F8" s="36"/>
      <c r="G8" s="1" t="str">
        <f t="shared" si="1"/>
        <v xml:space="preserve"> </v>
      </c>
      <c r="H8" s="36"/>
      <c r="I8" s="36"/>
      <c r="J8" s="1" t="str">
        <f t="shared" si="2"/>
        <v xml:space="preserve"> </v>
      </c>
      <c r="K8" s="36"/>
      <c r="L8" s="1" t="str">
        <f t="shared" si="3"/>
        <v xml:space="preserve"> </v>
      </c>
      <c r="M8" s="23"/>
    </row>
    <row r="9" spans="1:13" ht="30" x14ac:dyDescent="0.25">
      <c r="A9" s="31" t="s">
        <v>1872</v>
      </c>
      <c r="B9" s="31" t="s">
        <v>1873</v>
      </c>
      <c r="C9" s="36">
        <v>13100</v>
      </c>
      <c r="D9" s="36"/>
      <c r="E9" s="1" t="str">
        <f t="shared" si="0"/>
        <v/>
      </c>
      <c r="F9" s="36"/>
      <c r="G9" s="1" t="str">
        <f t="shared" si="1"/>
        <v xml:space="preserve"> </v>
      </c>
      <c r="H9" s="36"/>
      <c r="I9" s="36"/>
      <c r="J9" s="1" t="str">
        <f t="shared" si="2"/>
        <v xml:space="preserve"> </v>
      </c>
      <c r="K9" s="36"/>
      <c r="L9" s="1" t="str">
        <f t="shared" si="3"/>
        <v xml:space="preserve"> </v>
      </c>
      <c r="M9" s="23"/>
    </row>
    <row r="10" spans="1:13" ht="30" x14ac:dyDescent="0.25">
      <c r="A10" s="31" t="s">
        <v>1874</v>
      </c>
      <c r="B10" s="31" t="s">
        <v>1875</v>
      </c>
      <c r="C10" s="36">
        <v>50755.8</v>
      </c>
      <c r="D10" s="36"/>
      <c r="E10" s="1" t="str">
        <f t="shared" si="0"/>
        <v/>
      </c>
      <c r="F10" s="36"/>
      <c r="G10" s="1" t="str">
        <f t="shared" si="1"/>
        <v xml:space="preserve"> </v>
      </c>
      <c r="H10" s="36"/>
      <c r="I10" s="36"/>
      <c r="J10" s="1" t="str">
        <f t="shared" si="2"/>
        <v xml:space="preserve"> </v>
      </c>
      <c r="K10" s="36"/>
      <c r="L10" s="1" t="str">
        <f t="shared" si="3"/>
        <v xml:space="preserve"> </v>
      </c>
      <c r="M10" s="23"/>
    </row>
    <row r="11" spans="1:13" ht="30" x14ac:dyDescent="0.25">
      <c r="A11" s="31" t="s">
        <v>1876</v>
      </c>
      <c r="B11" s="31" t="s">
        <v>1877</v>
      </c>
      <c r="C11" s="36">
        <v>-805.471</v>
      </c>
      <c r="D11" s="36"/>
      <c r="E11" s="1" t="str">
        <f t="shared" si="0"/>
        <v/>
      </c>
      <c r="F11" s="36"/>
      <c r="G11" s="1" t="str">
        <f t="shared" si="1"/>
        <v xml:space="preserve"> </v>
      </c>
      <c r="H11" s="36"/>
      <c r="I11" s="36"/>
      <c r="J11" s="1" t="str">
        <f t="shared" si="2"/>
        <v xml:space="preserve"> </v>
      </c>
      <c r="K11" s="36"/>
      <c r="L11" s="1" t="str">
        <f t="shared" si="3"/>
        <v xml:space="preserve"> </v>
      </c>
      <c r="M11" s="23"/>
    </row>
    <row r="12" spans="1:13" ht="30" x14ac:dyDescent="0.25">
      <c r="A12" s="31" t="s">
        <v>1878</v>
      </c>
      <c r="B12" s="31" t="s">
        <v>1879</v>
      </c>
      <c r="C12" s="36">
        <v>18506.465080000002</v>
      </c>
      <c r="D12" s="36"/>
      <c r="E12" s="1" t="str">
        <f t="shared" si="0"/>
        <v/>
      </c>
      <c r="F12" s="36"/>
      <c r="G12" s="1" t="str">
        <f t="shared" si="1"/>
        <v xml:space="preserve"> </v>
      </c>
      <c r="H12" s="36"/>
      <c r="I12" s="36"/>
      <c r="J12" s="1" t="str">
        <f t="shared" si="2"/>
        <v xml:space="preserve"> </v>
      </c>
      <c r="K12" s="36"/>
      <c r="L12" s="1" t="str">
        <f t="shared" si="3"/>
        <v xml:space="preserve"> </v>
      </c>
      <c r="M12" s="23"/>
    </row>
    <row r="13" spans="1:13" ht="30" x14ac:dyDescent="0.25">
      <c r="A13" s="31" t="s">
        <v>1880</v>
      </c>
      <c r="B13" s="31" t="s">
        <v>1881</v>
      </c>
      <c r="C13" s="36">
        <v>1000556.86503</v>
      </c>
      <c r="D13" s="36"/>
      <c r="E13" s="1" t="str">
        <f t="shared" si="0"/>
        <v/>
      </c>
      <c r="F13" s="36">
        <v>-21800</v>
      </c>
      <c r="G13" s="1" t="str">
        <f t="shared" si="1"/>
        <v/>
      </c>
      <c r="H13" s="36">
        <v>1000556.86503</v>
      </c>
      <c r="I13" s="36"/>
      <c r="J13" s="1" t="str">
        <f t="shared" si="2"/>
        <v/>
      </c>
      <c r="K13" s="36">
        <v>-21800</v>
      </c>
      <c r="L13" s="1" t="str">
        <f t="shared" si="3"/>
        <v/>
      </c>
      <c r="M13" s="23"/>
    </row>
    <row r="14" spans="1:13" ht="30" x14ac:dyDescent="0.25">
      <c r="A14" s="31" t="s">
        <v>1882</v>
      </c>
      <c r="B14" s="31" t="s">
        <v>1883</v>
      </c>
      <c r="C14" s="36">
        <v>1000556.86503</v>
      </c>
      <c r="D14" s="36"/>
      <c r="E14" s="1" t="str">
        <f t="shared" si="0"/>
        <v/>
      </c>
      <c r="F14" s="36">
        <v>-21800</v>
      </c>
      <c r="G14" s="1" t="str">
        <f t="shared" si="1"/>
        <v/>
      </c>
      <c r="H14" s="36">
        <v>1000556.86503</v>
      </c>
      <c r="I14" s="36"/>
      <c r="J14" s="1" t="str">
        <f t="shared" si="2"/>
        <v/>
      </c>
      <c r="K14" s="36">
        <v>-21800</v>
      </c>
      <c r="L14" s="1" t="str">
        <f t="shared" si="3"/>
        <v/>
      </c>
      <c r="M14" s="23"/>
    </row>
    <row r="15" spans="1:13" ht="30" x14ac:dyDescent="0.25">
      <c r="A15" s="31" t="s">
        <v>1884</v>
      </c>
      <c r="B15" s="31" t="s">
        <v>1885</v>
      </c>
      <c r="C15" s="36">
        <v>7411569.4671400003</v>
      </c>
      <c r="D15" s="36"/>
      <c r="E15" s="1" t="str">
        <f t="shared" si="0"/>
        <v/>
      </c>
      <c r="F15" s="36"/>
      <c r="G15" s="1" t="str">
        <f t="shared" si="1"/>
        <v xml:space="preserve"> </v>
      </c>
      <c r="H15" s="36">
        <v>6811569.4671400003</v>
      </c>
      <c r="I15" s="36"/>
      <c r="J15" s="1" t="str">
        <f t="shared" si="2"/>
        <v/>
      </c>
      <c r="K15" s="36"/>
      <c r="L15" s="1" t="str">
        <f t="shared" si="3"/>
        <v xml:space="preserve"> </v>
      </c>
      <c r="M15" s="23"/>
    </row>
    <row r="16" spans="1:13" ht="45" x14ac:dyDescent="0.25">
      <c r="A16" s="31" t="s">
        <v>1886</v>
      </c>
      <c r="B16" s="31" t="s">
        <v>1887</v>
      </c>
      <c r="C16" s="36">
        <v>-6411012.6021100003</v>
      </c>
      <c r="D16" s="36"/>
      <c r="E16" s="1" t="str">
        <f t="shared" si="0"/>
        <v/>
      </c>
      <c r="F16" s="36">
        <v>-21800</v>
      </c>
      <c r="G16" s="1" t="str">
        <f t="shared" si="1"/>
        <v/>
      </c>
      <c r="H16" s="36">
        <v>-5811012.6021100003</v>
      </c>
      <c r="I16" s="36"/>
      <c r="J16" s="1" t="str">
        <f t="shared" si="2"/>
        <v/>
      </c>
      <c r="K16" s="36">
        <v>-21800</v>
      </c>
      <c r="L16" s="1" t="str">
        <f t="shared" si="3"/>
        <v/>
      </c>
      <c r="M16" s="23"/>
    </row>
    <row r="17" spans="1:13" ht="45" x14ac:dyDescent="0.25">
      <c r="A17" s="31" t="s">
        <v>1888</v>
      </c>
      <c r="B17" s="31" t="s">
        <v>1889</v>
      </c>
      <c r="C17" s="36">
        <v>6811569.4671400003</v>
      </c>
      <c r="D17" s="36"/>
      <c r="E17" s="1" t="str">
        <f t="shared" si="0"/>
        <v/>
      </c>
      <c r="F17" s="36"/>
      <c r="G17" s="1" t="str">
        <f t="shared" si="1"/>
        <v xml:space="preserve"> </v>
      </c>
      <c r="H17" s="36">
        <v>6811569.4671400003</v>
      </c>
      <c r="I17" s="36"/>
      <c r="J17" s="1" t="str">
        <f t="shared" si="2"/>
        <v/>
      </c>
      <c r="K17" s="36"/>
      <c r="L17" s="1" t="str">
        <f t="shared" si="3"/>
        <v xml:space="preserve"> </v>
      </c>
      <c r="M17" s="23"/>
    </row>
    <row r="18" spans="1:13" ht="45" x14ac:dyDescent="0.25">
      <c r="A18" s="31" t="s">
        <v>1890</v>
      </c>
      <c r="B18" s="31" t="s">
        <v>1891</v>
      </c>
      <c r="C18" s="36">
        <v>-5811012.6021100003</v>
      </c>
      <c r="D18" s="36"/>
      <c r="E18" s="1" t="str">
        <f t="shared" si="0"/>
        <v/>
      </c>
      <c r="F18" s="36">
        <v>-21800</v>
      </c>
      <c r="G18" s="1" t="str">
        <f t="shared" si="1"/>
        <v/>
      </c>
      <c r="H18" s="36">
        <v>-5811012.6021100003</v>
      </c>
      <c r="I18" s="36"/>
      <c r="J18" s="1" t="str">
        <f t="shared" si="2"/>
        <v/>
      </c>
      <c r="K18" s="36">
        <v>-21800</v>
      </c>
      <c r="L18" s="1" t="str">
        <f t="shared" si="3"/>
        <v/>
      </c>
      <c r="M18" s="23"/>
    </row>
    <row r="19" spans="1:13" ht="45" x14ac:dyDescent="0.25">
      <c r="A19" s="31" t="s">
        <v>1892</v>
      </c>
      <c r="B19" s="31" t="s">
        <v>1893</v>
      </c>
      <c r="C19" s="36">
        <v>600000</v>
      </c>
      <c r="D19" s="36"/>
      <c r="E19" s="1" t="str">
        <f t="shared" si="0"/>
        <v/>
      </c>
      <c r="F19" s="36"/>
      <c r="G19" s="1" t="str">
        <f t="shared" si="1"/>
        <v xml:space="preserve"> </v>
      </c>
      <c r="H19" s="36"/>
      <c r="I19" s="36"/>
      <c r="J19" s="1" t="str">
        <f t="shared" si="2"/>
        <v xml:space="preserve"> </v>
      </c>
      <c r="K19" s="36"/>
      <c r="L19" s="1" t="str">
        <f t="shared" si="3"/>
        <v xml:space="preserve"> </v>
      </c>
      <c r="M19" s="23"/>
    </row>
    <row r="20" spans="1:13" ht="45" x14ac:dyDescent="0.25">
      <c r="A20" s="31" t="s">
        <v>1894</v>
      </c>
      <c r="B20" s="31" t="s">
        <v>1895</v>
      </c>
      <c r="C20" s="36">
        <v>-600000</v>
      </c>
      <c r="D20" s="36"/>
      <c r="E20" s="1" t="str">
        <f t="shared" si="0"/>
        <v/>
      </c>
      <c r="F20" s="36"/>
      <c r="G20" s="1" t="str">
        <f t="shared" si="1"/>
        <v xml:space="preserve"> </v>
      </c>
      <c r="H20" s="36"/>
      <c r="I20" s="36"/>
      <c r="J20" s="1" t="str">
        <f t="shared" si="2"/>
        <v xml:space="preserve"> </v>
      </c>
      <c r="K20" s="36"/>
      <c r="L20" s="1" t="str">
        <f t="shared" si="3"/>
        <v xml:space="preserve"> </v>
      </c>
      <c r="M20" s="23"/>
    </row>
    <row r="21" spans="1:13" ht="45" x14ac:dyDescent="0.25">
      <c r="A21" s="31" t="s">
        <v>1896</v>
      </c>
      <c r="B21" s="31" t="s">
        <v>1897</v>
      </c>
      <c r="C21" s="36"/>
      <c r="D21" s="36"/>
      <c r="E21" s="1" t="str">
        <f t="shared" si="0"/>
        <v xml:space="preserve"> </v>
      </c>
      <c r="F21" s="36"/>
      <c r="G21" s="1" t="str">
        <f t="shared" si="1"/>
        <v xml:space="preserve"> </v>
      </c>
      <c r="H21" s="36"/>
      <c r="I21" s="36"/>
      <c r="J21" s="1" t="str">
        <f t="shared" si="2"/>
        <v xml:space="preserve"> </v>
      </c>
      <c r="K21" s="36"/>
      <c r="L21" s="1" t="str">
        <f t="shared" si="3"/>
        <v xml:space="preserve"> </v>
      </c>
      <c r="M21" s="23"/>
    </row>
    <row r="22" spans="1:13" ht="45" x14ac:dyDescent="0.25">
      <c r="A22" s="31" t="s">
        <v>1898</v>
      </c>
      <c r="B22" s="31" t="s">
        <v>1899</v>
      </c>
      <c r="C22" s="36"/>
      <c r="D22" s="36"/>
      <c r="E22" s="1" t="str">
        <f t="shared" si="0"/>
        <v xml:space="preserve"> </v>
      </c>
      <c r="F22" s="36"/>
      <c r="G22" s="1" t="str">
        <f t="shared" si="1"/>
        <v xml:space="preserve"> </v>
      </c>
      <c r="H22" s="36"/>
      <c r="I22" s="36"/>
      <c r="J22" s="1" t="str">
        <f t="shared" si="2"/>
        <v xml:space="preserve"> </v>
      </c>
      <c r="K22" s="36"/>
      <c r="L22" s="1" t="str">
        <f t="shared" si="3"/>
        <v xml:space="preserve"> </v>
      </c>
      <c r="M22" s="23"/>
    </row>
    <row r="23" spans="1:13" ht="45" x14ac:dyDescent="0.25">
      <c r="A23" s="31" t="s">
        <v>1900</v>
      </c>
      <c r="B23" s="31" t="s">
        <v>1901</v>
      </c>
      <c r="C23" s="36"/>
      <c r="D23" s="36"/>
      <c r="E23" s="1" t="str">
        <f t="shared" si="0"/>
        <v xml:space="preserve"> </v>
      </c>
      <c r="F23" s="36"/>
      <c r="G23" s="1" t="str">
        <f t="shared" si="1"/>
        <v xml:space="preserve"> </v>
      </c>
      <c r="H23" s="36"/>
      <c r="I23" s="36"/>
      <c r="J23" s="1" t="str">
        <f t="shared" si="2"/>
        <v xml:space="preserve"> </v>
      </c>
      <c r="K23" s="36"/>
      <c r="L23" s="1" t="str">
        <f t="shared" si="3"/>
        <v xml:space="preserve"> </v>
      </c>
      <c r="M23" s="23"/>
    </row>
    <row r="24" spans="1:13" ht="45" x14ac:dyDescent="0.25">
      <c r="A24" s="31" t="s">
        <v>1902</v>
      </c>
      <c r="B24" s="31" t="s">
        <v>1903</v>
      </c>
      <c r="C24" s="36"/>
      <c r="D24" s="36"/>
      <c r="E24" s="1" t="str">
        <f t="shared" si="0"/>
        <v xml:space="preserve"> </v>
      </c>
      <c r="F24" s="36"/>
      <c r="G24" s="1" t="str">
        <f t="shared" si="1"/>
        <v xml:space="preserve"> </v>
      </c>
      <c r="H24" s="36"/>
      <c r="I24" s="36"/>
      <c r="J24" s="1" t="str">
        <f t="shared" si="2"/>
        <v xml:space="preserve"> </v>
      </c>
      <c r="K24" s="36"/>
      <c r="L24" s="1" t="str">
        <f t="shared" si="3"/>
        <v xml:space="preserve"> </v>
      </c>
      <c r="M24" s="23"/>
    </row>
    <row r="25" spans="1:13" ht="26.25" x14ac:dyDescent="0.25">
      <c r="A25" s="31" t="s">
        <v>1904</v>
      </c>
      <c r="B25" s="31" t="s">
        <v>1905</v>
      </c>
      <c r="C25" s="36">
        <v>-156282.27908000001</v>
      </c>
      <c r="D25" s="36">
        <v>8178613.1226500003</v>
      </c>
      <c r="E25" s="1" t="str">
        <f t="shared" si="0"/>
        <v/>
      </c>
      <c r="F25" s="36">
        <v>7356335.0197900003</v>
      </c>
      <c r="G25" s="1">
        <f t="shared" si="1"/>
        <v>111.17782293285867</v>
      </c>
      <c r="H25" s="36">
        <v>313453.66843999998</v>
      </c>
      <c r="I25" s="36">
        <v>8052917.5991599998</v>
      </c>
      <c r="J25" s="1" t="str">
        <f t="shared" si="2"/>
        <v>свыше 200</v>
      </c>
      <c r="K25" s="36">
        <v>7260406.6721099997</v>
      </c>
      <c r="L25" s="1">
        <f t="shared" si="3"/>
        <v>110.91551703425013</v>
      </c>
      <c r="M25" s="23">
        <v>303066.65223000012</v>
      </c>
    </row>
    <row r="26" spans="1:13" ht="30" x14ac:dyDescent="0.25">
      <c r="A26" s="31" t="s">
        <v>1906</v>
      </c>
      <c r="B26" s="31" t="s">
        <v>1907</v>
      </c>
      <c r="C26" s="36">
        <v>-156282.27908000001</v>
      </c>
      <c r="D26" s="36">
        <v>15027.432000000001</v>
      </c>
      <c r="E26" s="1" t="str">
        <f t="shared" si="0"/>
        <v/>
      </c>
      <c r="F26" s="36">
        <v>5467.0649999999996</v>
      </c>
      <c r="G26" s="1" t="str">
        <f t="shared" si="1"/>
        <v>свыше 200</v>
      </c>
      <c r="H26" s="36">
        <v>313453.66843999998</v>
      </c>
      <c r="I26" s="36">
        <v>15027.432000000001</v>
      </c>
      <c r="J26" s="1">
        <f t="shared" si="2"/>
        <v>4.7941477522942089</v>
      </c>
      <c r="K26" s="36">
        <v>5467.0649999999996</v>
      </c>
      <c r="L26" s="1" t="str">
        <f t="shared" si="3"/>
        <v>свыше 200</v>
      </c>
      <c r="M26" s="23">
        <v>5009.1440000000002</v>
      </c>
    </row>
    <row r="27" spans="1:13" ht="30" x14ac:dyDescent="0.25">
      <c r="A27" s="31" t="s">
        <v>1908</v>
      </c>
      <c r="B27" s="31" t="s">
        <v>1909</v>
      </c>
      <c r="C27" s="36">
        <v>-300300</v>
      </c>
      <c r="D27" s="36"/>
      <c r="E27" s="1" t="str">
        <f t="shared" si="0"/>
        <v/>
      </c>
      <c r="F27" s="36"/>
      <c r="G27" s="1" t="str">
        <f t="shared" si="1"/>
        <v xml:space="preserve"> </v>
      </c>
      <c r="H27" s="36">
        <v>-300000</v>
      </c>
      <c r="I27" s="36"/>
      <c r="J27" s="1" t="str">
        <f t="shared" si="2"/>
        <v/>
      </c>
      <c r="K27" s="36"/>
      <c r="L27" s="1" t="str">
        <f t="shared" si="3"/>
        <v xml:space="preserve"> </v>
      </c>
      <c r="M27" s="23"/>
    </row>
    <row r="28" spans="1:13" ht="30" x14ac:dyDescent="0.25">
      <c r="A28" s="31" t="s">
        <v>1910</v>
      </c>
      <c r="B28" s="31" t="s">
        <v>1911</v>
      </c>
      <c r="C28" s="36">
        <v>144017.72091999999</v>
      </c>
      <c r="D28" s="36">
        <v>15027.432000000001</v>
      </c>
      <c r="E28" s="1">
        <f t="shared" si="0"/>
        <v>10.43443258510357</v>
      </c>
      <c r="F28" s="36">
        <v>5467.0649999999996</v>
      </c>
      <c r="G28" s="1" t="str">
        <f t="shared" si="1"/>
        <v>свыше 200</v>
      </c>
      <c r="H28" s="36">
        <v>613453.66844000004</v>
      </c>
      <c r="I28" s="36">
        <v>15027.432000000001</v>
      </c>
      <c r="J28" s="1">
        <f t="shared" si="2"/>
        <v>2.4496441659912884</v>
      </c>
      <c r="K28" s="36">
        <v>5467.0649999999996</v>
      </c>
      <c r="L28" s="1" t="str">
        <f t="shared" si="3"/>
        <v>свыше 200</v>
      </c>
      <c r="M28" s="23">
        <v>5009.1440000000002</v>
      </c>
    </row>
    <row r="29" spans="1:13" ht="30" x14ac:dyDescent="0.25">
      <c r="A29" s="31" t="s">
        <v>1912</v>
      </c>
      <c r="B29" s="31" t="s">
        <v>1913</v>
      </c>
      <c r="C29" s="36">
        <v>43717.72092</v>
      </c>
      <c r="D29" s="36">
        <v>15027.432000000001</v>
      </c>
      <c r="E29" s="1">
        <f t="shared" si="0"/>
        <v>34.37377723211835</v>
      </c>
      <c r="F29" s="36">
        <v>5467.0649999999996</v>
      </c>
      <c r="G29" s="1" t="str">
        <f t="shared" si="1"/>
        <v>свыше 200</v>
      </c>
      <c r="H29" s="36">
        <v>43717.72092</v>
      </c>
      <c r="I29" s="36">
        <v>15027.432000000001</v>
      </c>
      <c r="J29" s="1">
        <f t="shared" si="2"/>
        <v>34.37377723211835</v>
      </c>
      <c r="K29" s="36">
        <v>5467.0649999999996</v>
      </c>
      <c r="L29" s="1" t="str">
        <f t="shared" si="3"/>
        <v>свыше 200</v>
      </c>
      <c r="M29" s="23">
        <v>5009.1440000000002</v>
      </c>
    </row>
    <row r="30" spans="1:13" ht="45" x14ac:dyDescent="0.25">
      <c r="A30" s="31" t="s">
        <v>1914</v>
      </c>
      <c r="B30" s="31" t="s">
        <v>1915</v>
      </c>
      <c r="C30" s="36">
        <v>43717.72092</v>
      </c>
      <c r="D30" s="36">
        <v>15027.432000000001</v>
      </c>
      <c r="E30" s="1">
        <f t="shared" si="0"/>
        <v>34.37377723211835</v>
      </c>
      <c r="F30" s="36">
        <v>5467.0649999999996</v>
      </c>
      <c r="G30" s="1" t="str">
        <f t="shared" si="1"/>
        <v>свыше 200</v>
      </c>
      <c r="H30" s="36">
        <v>43717.72092</v>
      </c>
      <c r="I30" s="36">
        <v>15027.432000000001</v>
      </c>
      <c r="J30" s="1">
        <f t="shared" si="2"/>
        <v>34.37377723211835</v>
      </c>
      <c r="K30" s="36">
        <v>5467.0649999999996</v>
      </c>
      <c r="L30" s="1" t="str">
        <f t="shared" si="3"/>
        <v>свыше 200</v>
      </c>
      <c r="M30" s="23">
        <v>5009.1440000000002</v>
      </c>
    </row>
    <row r="31" spans="1:13" ht="30" x14ac:dyDescent="0.25">
      <c r="A31" s="31" t="s">
        <v>1916</v>
      </c>
      <c r="B31" s="31" t="s">
        <v>1917</v>
      </c>
      <c r="C31" s="36">
        <v>-300300</v>
      </c>
      <c r="D31" s="36"/>
      <c r="E31" s="1" t="str">
        <f t="shared" si="0"/>
        <v/>
      </c>
      <c r="F31" s="36"/>
      <c r="G31" s="1" t="str">
        <f t="shared" si="1"/>
        <v xml:space="preserve"> </v>
      </c>
      <c r="H31" s="36">
        <v>-300000</v>
      </c>
      <c r="I31" s="36"/>
      <c r="J31" s="1" t="str">
        <f t="shared" si="2"/>
        <v/>
      </c>
      <c r="K31" s="36"/>
      <c r="L31" s="1" t="str">
        <f t="shared" si="3"/>
        <v xml:space="preserve"> </v>
      </c>
      <c r="M31" s="23"/>
    </row>
    <row r="32" spans="1:13" ht="45" x14ac:dyDescent="0.25">
      <c r="A32" s="31" t="s">
        <v>1918</v>
      </c>
      <c r="B32" s="31" t="s">
        <v>1919</v>
      </c>
      <c r="C32" s="36">
        <v>100300</v>
      </c>
      <c r="D32" s="36"/>
      <c r="E32" s="1" t="str">
        <f t="shared" si="0"/>
        <v/>
      </c>
      <c r="F32" s="36"/>
      <c r="G32" s="1" t="str">
        <f t="shared" si="1"/>
        <v xml:space="preserve"> </v>
      </c>
      <c r="H32" s="36">
        <v>569735.94752000005</v>
      </c>
      <c r="I32" s="36"/>
      <c r="J32" s="1" t="str">
        <f t="shared" si="2"/>
        <v/>
      </c>
      <c r="K32" s="36"/>
      <c r="L32" s="1" t="str">
        <f t="shared" si="3"/>
        <v xml:space="preserve"> </v>
      </c>
      <c r="M32" s="23"/>
    </row>
    <row r="33" spans="1:13" ht="45" x14ac:dyDescent="0.25">
      <c r="A33" s="31" t="s">
        <v>1920</v>
      </c>
      <c r="B33" s="31" t="s">
        <v>1921</v>
      </c>
      <c r="C33" s="36">
        <v>-300000</v>
      </c>
      <c r="D33" s="36"/>
      <c r="E33" s="1" t="str">
        <f t="shared" si="0"/>
        <v/>
      </c>
      <c r="F33" s="36"/>
      <c r="G33" s="1" t="str">
        <f t="shared" si="1"/>
        <v xml:space="preserve"> </v>
      </c>
      <c r="H33" s="36">
        <v>-300000</v>
      </c>
      <c r="I33" s="36"/>
      <c r="J33" s="1" t="str">
        <f t="shared" si="2"/>
        <v/>
      </c>
      <c r="K33" s="36"/>
      <c r="L33" s="1" t="str">
        <f t="shared" si="3"/>
        <v xml:space="preserve"> </v>
      </c>
      <c r="M33" s="23"/>
    </row>
    <row r="34" spans="1:13" ht="45" x14ac:dyDescent="0.25">
      <c r="A34" s="31" t="s">
        <v>1922</v>
      </c>
      <c r="B34" s="31" t="s">
        <v>1923</v>
      </c>
      <c r="C34" s="36">
        <v>100000</v>
      </c>
      <c r="D34" s="36"/>
      <c r="E34" s="1" t="str">
        <f t="shared" si="0"/>
        <v/>
      </c>
      <c r="F34" s="36"/>
      <c r="G34" s="1" t="str">
        <f t="shared" si="1"/>
        <v xml:space="preserve"> </v>
      </c>
      <c r="H34" s="36">
        <v>569735.94752000005</v>
      </c>
      <c r="I34" s="36"/>
      <c r="J34" s="1" t="str">
        <f t="shared" si="2"/>
        <v/>
      </c>
      <c r="K34" s="36"/>
      <c r="L34" s="1" t="str">
        <f t="shared" si="3"/>
        <v xml:space="preserve"> </v>
      </c>
      <c r="M34" s="23"/>
    </row>
    <row r="35" spans="1:13" ht="45" x14ac:dyDescent="0.25">
      <c r="A35" s="31" t="s">
        <v>1924</v>
      </c>
      <c r="B35" s="31" t="s">
        <v>1925</v>
      </c>
      <c r="C35" s="36">
        <v>-300</v>
      </c>
      <c r="D35" s="36"/>
      <c r="E35" s="1" t="str">
        <f t="shared" si="0"/>
        <v/>
      </c>
      <c r="F35" s="36"/>
      <c r="G35" s="1" t="str">
        <f t="shared" si="1"/>
        <v xml:space="preserve"> </v>
      </c>
      <c r="H35" s="36"/>
      <c r="I35" s="36"/>
      <c r="J35" s="1" t="str">
        <f t="shared" si="2"/>
        <v xml:space="preserve"> </v>
      </c>
      <c r="K35" s="36"/>
      <c r="L35" s="1" t="str">
        <f t="shared" si="3"/>
        <v xml:space="preserve"> </v>
      </c>
      <c r="M35" s="23"/>
    </row>
    <row r="36" spans="1:13" ht="45" x14ac:dyDescent="0.25">
      <c r="A36" s="31" t="s">
        <v>1926</v>
      </c>
      <c r="B36" s="31" t="s">
        <v>1927</v>
      </c>
      <c r="C36" s="36">
        <v>300</v>
      </c>
      <c r="D36" s="36"/>
      <c r="E36" s="1" t="str">
        <f t="shared" si="0"/>
        <v/>
      </c>
      <c r="F36" s="36"/>
      <c r="G36" s="1" t="str">
        <f t="shared" si="1"/>
        <v xml:space="preserve"> </v>
      </c>
      <c r="H36" s="36"/>
      <c r="I36" s="36"/>
      <c r="J36" s="1" t="str">
        <f t="shared" si="2"/>
        <v xml:space="preserve"> </v>
      </c>
      <c r="K36" s="36"/>
      <c r="L36" s="1" t="str">
        <f t="shared" si="3"/>
        <v xml:space="preserve"> </v>
      </c>
      <c r="M36" s="23"/>
    </row>
    <row r="37" spans="1:13" x14ac:dyDescent="0.25">
      <c r="A37" s="31" t="s">
        <v>1928</v>
      </c>
      <c r="B37" s="31" t="s">
        <v>1929</v>
      </c>
      <c r="C37" s="36"/>
      <c r="D37" s="36">
        <v>8163585.6906500002</v>
      </c>
      <c r="E37" s="1" t="str">
        <f t="shared" si="0"/>
        <v xml:space="preserve"> </v>
      </c>
      <c r="F37" s="36">
        <v>7350867.9547899999</v>
      </c>
      <c r="G37" s="1">
        <f t="shared" si="1"/>
        <v>111.05607855913688</v>
      </c>
      <c r="H37" s="36"/>
      <c r="I37" s="36">
        <v>8037890.1671599997</v>
      </c>
      <c r="J37" s="1" t="str">
        <f t="shared" si="2"/>
        <v xml:space="preserve"> </v>
      </c>
      <c r="K37" s="36">
        <v>7254939.6071100002</v>
      </c>
      <c r="L37" s="1">
        <f t="shared" si="3"/>
        <v>110.79196523266287</v>
      </c>
      <c r="M37" s="23">
        <v>298057.5082299998</v>
      </c>
    </row>
    <row r="38" spans="1:13" ht="75" x14ac:dyDescent="0.25">
      <c r="A38" s="31" t="s">
        <v>1930</v>
      </c>
      <c r="B38" s="31" t="s">
        <v>1931</v>
      </c>
      <c r="C38" s="36"/>
      <c r="D38" s="36">
        <v>8163585.6906500002</v>
      </c>
      <c r="E38" s="1" t="str">
        <f t="shared" si="0"/>
        <v xml:space="preserve"> </v>
      </c>
      <c r="F38" s="36">
        <v>7350867.9547899999</v>
      </c>
      <c r="G38" s="1">
        <f t="shared" si="1"/>
        <v>111.05607855913688</v>
      </c>
      <c r="H38" s="36"/>
      <c r="I38" s="36">
        <v>8037890.1671599997</v>
      </c>
      <c r="J38" s="1" t="str">
        <f t="shared" si="2"/>
        <v xml:space="preserve"> </v>
      </c>
      <c r="K38" s="36">
        <v>7254939.6071100002</v>
      </c>
      <c r="L38" s="1">
        <f t="shared" si="3"/>
        <v>110.79196523266287</v>
      </c>
      <c r="M38" s="23">
        <v>298057.5082299998</v>
      </c>
    </row>
    <row r="39" spans="1:13" ht="150" x14ac:dyDescent="0.25">
      <c r="A39" s="31" t="s">
        <v>1932</v>
      </c>
      <c r="B39" s="31" t="s">
        <v>1933</v>
      </c>
      <c r="C39" s="36"/>
      <c r="D39" s="36">
        <v>8037890.1671599997</v>
      </c>
      <c r="E39" s="1" t="str">
        <f t="shared" si="0"/>
        <v xml:space="preserve"> </v>
      </c>
      <c r="F39" s="36">
        <v>7254939.6071100002</v>
      </c>
      <c r="G39" s="1">
        <f t="shared" si="1"/>
        <v>110.79196523266287</v>
      </c>
      <c r="H39" s="36"/>
      <c r="I39" s="36">
        <v>8037890.1671599997</v>
      </c>
      <c r="J39" s="1" t="str">
        <f t="shared" si="2"/>
        <v xml:space="preserve"> </v>
      </c>
      <c r="K39" s="36">
        <v>7254939.6071100002</v>
      </c>
      <c r="L39" s="1">
        <f t="shared" si="3"/>
        <v>110.79196523266287</v>
      </c>
      <c r="M39" s="23">
        <v>298057.5082299998</v>
      </c>
    </row>
    <row r="40" spans="1:13" ht="225" x14ac:dyDescent="0.25">
      <c r="A40" s="31" t="s">
        <v>1934</v>
      </c>
      <c r="B40" s="31" t="s">
        <v>1935</v>
      </c>
      <c r="C40" s="36"/>
      <c r="D40" s="36">
        <v>15634.253489999999</v>
      </c>
      <c r="E40" s="1" t="str">
        <f t="shared" si="0"/>
        <v xml:space="preserve"> </v>
      </c>
      <c r="F40" s="36">
        <v>19761.485199999999</v>
      </c>
      <c r="G40" s="1">
        <f t="shared" si="1"/>
        <v>79.114769622679987</v>
      </c>
      <c r="H40" s="36"/>
      <c r="I40" s="36">
        <v>15634.253489999999</v>
      </c>
      <c r="J40" s="1" t="str">
        <f t="shared" si="2"/>
        <v xml:space="preserve"> </v>
      </c>
      <c r="K40" s="36">
        <v>19761.485199999999</v>
      </c>
      <c r="L40" s="1">
        <f t="shared" si="3"/>
        <v>79.114769622679987</v>
      </c>
      <c r="M40" s="23">
        <v>1121.6477599999998</v>
      </c>
    </row>
    <row r="41" spans="1:13" ht="225" x14ac:dyDescent="0.25">
      <c r="A41" s="31" t="s">
        <v>1936</v>
      </c>
      <c r="B41" s="31" t="s">
        <v>1937</v>
      </c>
      <c r="C41" s="36"/>
      <c r="D41" s="36">
        <v>5359419.0539699998</v>
      </c>
      <c r="E41" s="1" t="str">
        <f t="shared" si="0"/>
        <v xml:space="preserve"> </v>
      </c>
      <c r="F41" s="36">
        <v>4724667.6767999995</v>
      </c>
      <c r="G41" s="1">
        <f t="shared" si="1"/>
        <v>113.4348364920327</v>
      </c>
      <c r="H41" s="36"/>
      <c r="I41" s="36">
        <v>5359419.0539699998</v>
      </c>
      <c r="J41" s="1" t="str">
        <f t="shared" si="2"/>
        <v xml:space="preserve"> </v>
      </c>
      <c r="K41" s="36">
        <v>4724667.6767999995</v>
      </c>
      <c r="L41" s="1">
        <f t="shared" si="3"/>
        <v>113.4348364920327</v>
      </c>
      <c r="M41" s="23">
        <v>165674.98756999988</v>
      </c>
    </row>
    <row r="42" spans="1:13" ht="225" x14ac:dyDescent="0.25">
      <c r="A42" s="31" t="s">
        <v>1938</v>
      </c>
      <c r="B42" s="31" t="s">
        <v>1939</v>
      </c>
      <c r="C42" s="36"/>
      <c r="D42" s="36">
        <v>1556281.0331900001</v>
      </c>
      <c r="E42" s="1" t="str">
        <f t="shared" si="0"/>
        <v xml:space="preserve"> </v>
      </c>
      <c r="F42" s="36">
        <v>1178916.9147399999</v>
      </c>
      <c r="G42" s="1">
        <f t="shared" si="1"/>
        <v>132.00939046100842</v>
      </c>
      <c r="H42" s="36"/>
      <c r="I42" s="36">
        <v>1556281.0331900001</v>
      </c>
      <c r="J42" s="1" t="str">
        <f t="shared" si="2"/>
        <v xml:space="preserve"> </v>
      </c>
      <c r="K42" s="36">
        <v>1178916.9147399999</v>
      </c>
      <c r="L42" s="1">
        <f t="shared" si="3"/>
        <v>132.00939046100842</v>
      </c>
      <c r="M42" s="23">
        <v>-24380.807700000005</v>
      </c>
    </row>
    <row r="43" spans="1:13" ht="210" x14ac:dyDescent="0.25">
      <c r="A43" s="31" t="s">
        <v>1940</v>
      </c>
      <c r="B43" s="31" t="s">
        <v>1941</v>
      </c>
      <c r="C43" s="36"/>
      <c r="D43" s="36">
        <v>113589.451</v>
      </c>
      <c r="E43" s="1" t="str">
        <f t="shared" si="0"/>
        <v xml:space="preserve"> </v>
      </c>
      <c r="F43" s="36">
        <v>45555.017610000003</v>
      </c>
      <c r="G43" s="1" t="str">
        <f t="shared" si="1"/>
        <v>свыше 200</v>
      </c>
      <c r="H43" s="36"/>
      <c r="I43" s="36">
        <v>113589.451</v>
      </c>
      <c r="J43" s="1" t="str">
        <f t="shared" si="2"/>
        <v xml:space="preserve"> </v>
      </c>
      <c r="K43" s="36">
        <v>45555.017610000003</v>
      </c>
      <c r="L43" s="1" t="str">
        <f t="shared" si="3"/>
        <v>свыше 200</v>
      </c>
      <c r="M43" s="23">
        <v>75504.401230000003</v>
      </c>
    </row>
    <row r="44" spans="1:13" ht="225" x14ac:dyDescent="0.25">
      <c r="A44" s="31" t="s">
        <v>1942</v>
      </c>
      <c r="B44" s="31" t="s">
        <v>1943</v>
      </c>
      <c r="C44" s="36"/>
      <c r="D44" s="36">
        <v>992966.37551000004</v>
      </c>
      <c r="E44" s="1" t="str">
        <f t="shared" si="0"/>
        <v xml:space="preserve"> </v>
      </c>
      <c r="F44" s="36">
        <v>1286038.5127600001</v>
      </c>
      <c r="G44" s="1">
        <f t="shared" si="1"/>
        <v>77.211247226101307</v>
      </c>
      <c r="H44" s="36"/>
      <c r="I44" s="36">
        <v>992966.37551000004</v>
      </c>
      <c r="J44" s="1" t="str">
        <f t="shared" si="2"/>
        <v xml:space="preserve"> </v>
      </c>
      <c r="K44" s="36">
        <v>1286038.5127600001</v>
      </c>
      <c r="L44" s="1">
        <f t="shared" si="3"/>
        <v>77.211247226101307</v>
      </c>
      <c r="M44" s="23">
        <v>80137.279370000004</v>
      </c>
    </row>
    <row r="45" spans="1:13" ht="135" x14ac:dyDescent="0.25">
      <c r="A45" s="31" t="s">
        <v>1944</v>
      </c>
      <c r="B45" s="31" t="s">
        <v>1945</v>
      </c>
      <c r="C45" s="36"/>
      <c r="D45" s="36">
        <v>125695.52349000001</v>
      </c>
      <c r="E45" s="1" t="str">
        <f t="shared" si="0"/>
        <v xml:space="preserve"> </v>
      </c>
      <c r="F45" s="36">
        <v>95928.347680000006</v>
      </c>
      <c r="G45" s="1">
        <f t="shared" si="1"/>
        <v>131.03063539601249</v>
      </c>
      <c r="H45" s="36"/>
      <c r="I45" s="36"/>
      <c r="J45" s="1" t="str">
        <f t="shared" si="2"/>
        <v xml:space="preserve"> </v>
      </c>
      <c r="K45" s="36"/>
      <c r="L45" s="1" t="str">
        <f t="shared" si="3"/>
        <v xml:space="preserve"> </v>
      </c>
      <c r="M45" s="23"/>
    </row>
    <row r="46" spans="1:13" ht="195" x14ac:dyDescent="0.25">
      <c r="A46" s="31" t="s">
        <v>1946</v>
      </c>
      <c r="B46" s="31" t="s">
        <v>1947</v>
      </c>
      <c r="C46" s="36"/>
      <c r="D46" s="36">
        <v>3275.3212899999999</v>
      </c>
      <c r="E46" s="1" t="str">
        <f t="shared" si="0"/>
        <v xml:space="preserve"> </v>
      </c>
      <c r="F46" s="36">
        <v>643.21274000000005</v>
      </c>
      <c r="G46" s="1" t="str">
        <f t="shared" si="1"/>
        <v>свыше 200</v>
      </c>
      <c r="H46" s="36"/>
      <c r="I46" s="36"/>
      <c r="J46" s="1" t="str">
        <f t="shared" si="2"/>
        <v xml:space="preserve"> </v>
      </c>
      <c r="K46" s="36"/>
      <c r="L46" s="1" t="str">
        <f t="shared" si="3"/>
        <v xml:space="preserve"> </v>
      </c>
      <c r="M46" s="23"/>
    </row>
    <row r="47" spans="1:13" ht="195" x14ac:dyDescent="0.25">
      <c r="A47" s="31" t="s">
        <v>1948</v>
      </c>
      <c r="B47" s="31" t="s">
        <v>1949</v>
      </c>
      <c r="C47" s="36"/>
      <c r="D47" s="36">
        <v>122420.2022</v>
      </c>
      <c r="E47" s="1" t="str">
        <f t="shared" si="0"/>
        <v xml:space="preserve"> </v>
      </c>
      <c r="F47" s="36">
        <v>95285.134940000004</v>
      </c>
      <c r="G47" s="1">
        <f t="shared" si="1"/>
        <v>128.47775497939594</v>
      </c>
      <c r="H47" s="36"/>
      <c r="I47" s="36"/>
      <c r="J47" s="1" t="str">
        <f t="shared" si="2"/>
        <v xml:space="preserve"> </v>
      </c>
      <c r="K47" s="36"/>
      <c r="L47" s="1" t="str">
        <f t="shared" si="3"/>
        <v xml:space="preserve"> </v>
      </c>
      <c r="M47" s="23"/>
    </row>
    <row r="48" spans="1:13" x14ac:dyDescent="0.25">
      <c r="A48" s="31" t="s">
        <v>1950</v>
      </c>
      <c r="B48" s="31" t="s">
        <v>1951</v>
      </c>
      <c r="C48" s="36">
        <v>6774561.21746</v>
      </c>
      <c r="D48" s="36">
        <v>-8493034.48147</v>
      </c>
      <c r="E48" s="1" t="str">
        <f t="shared" si="0"/>
        <v/>
      </c>
      <c r="F48" s="36">
        <v>-7927741.4129799996</v>
      </c>
      <c r="G48" s="1">
        <f t="shared" si="1"/>
        <v>107.13056896084493</v>
      </c>
      <c r="H48" s="36">
        <v>4393977.4360499997</v>
      </c>
      <c r="I48" s="36">
        <v>-8340290.42392</v>
      </c>
      <c r="J48" s="1" t="str">
        <f t="shared" si="2"/>
        <v/>
      </c>
      <c r="K48" s="36">
        <v>-7365446.0484300004</v>
      </c>
      <c r="L48" s="1">
        <f t="shared" si="3"/>
        <v>113.23537460026327</v>
      </c>
      <c r="M48" s="23">
        <v>-2182557.3547999999</v>
      </c>
    </row>
    <row r="49" spans="1:13" x14ac:dyDescent="0.25">
      <c r="A49" s="31" t="s">
        <v>1952</v>
      </c>
      <c r="B49" s="31" t="s">
        <v>1953</v>
      </c>
      <c r="C49" s="36">
        <v>6774561.21746</v>
      </c>
      <c r="D49" s="36">
        <v>-8493034.48147</v>
      </c>
      <c r="E49" s="1" t="str">
        <f t="shared" si="0"/>
        <v/>
      </c>
      <c r="F49" s="36">
        <v>-7927741.4129799996</v>
      </c>
      <c r="G49" s="1">
        <f t="shared" si="1"/>
        <v>107.13056896084493</v>
      </c>
      <c r="H49" s="36">
        <v>4393977.4360499997</v>
      </c>
      <c r="I49" s="36">
        <v>-8340290.42392</v>
      </c>
      <c r="J49" s="1" t="str">
        <f t="shared" si="2"/>
        <v/>
      </c>
      <c r="K49" s="36">
        <v>-7365446.0484300004</v>
      </c>
      <c r="L49" s="1">
        <f t="shared" si="3"/>
        <v>113.23537460026327</v>
      </c>
      <c r="M49" s="23">
        <v>-2182557.3547999999</v>
      </c>
    </row>
    <row r="50" spans="1:13" x14ac:dyDescent="0.25">
      <c r="A50" s="31" t="s">
        <v>1954</v>
      </c>
      <c r="B50" s="31" t="s">
        <v>1955</v>
      </c>
      <c r="C50" s="36">
        <v>-104079057.13079</v>
      </c>
      <c r="D50" s="36">
        <v>-41275158.494170003</v>
      </c>
      <c r="E50" s="1">
        <f t="shared" si="0"/>
        <v>39.65750616120777</v>
      </c>
      <c r="F50" s="36">
        <v>-36938991.587980002</v>
      </c>
      <c r="G50" s="1">
        <f t="shared" si="1"/>
        <v>111.73872571984612</v>
      </c>
      <c r="H50" s="36">
        <v>-90263146.157399997</v>
      </c>
      <c r="I50" s="36">
        <v>-38181044.65123</v>
      </c>
      <c r="J50" s="1">
        <f t="shared" si="2"/>
        <v>42.299705114034317</v>
      </c>
      <c r="K50" s="36">
        <v>-33997149.194739997</v>
      </c>
      <c r="L50" s="1">
        <f t="shared" si="3"/>
        <v>112.30660674671313</v>
      </c>
      <c r="M50" s="23">
        <v>-13147386.417520002</v>
      </c>
    </row>
    <row r="51" spans="1:13" x14ac:dyDescent="0.25">
      <c r="A51" s="31" t="s">
        <v>1956</v>
      </c>
      <c r="B51" s="31" t="s">
        <v>1957</v>
      </c>
      <c r="C51" s="36">
        <v>-104079057.13079</v>
      </c>
      <c r="D51" s="36">
        <v>-41275158.494170003</v>
      </c>
      <c r="E51" s="1">
        <f t="shared" si="0"/>
        <v>39.65750616120777</v>
      </c>
      <c r="F51" s="36">
        <v>-36938991.587980002</v>
      </c>
      <c r="G51" s="1">
        <f t="shared" si="1"/>
        <v>111.73872571984612</v>
      </c>
      <c r="H51" s="36">
        <v>-90263146.157399997</v>
      </c>
      <c r="I51" s="36">
        <v>-38181044.65123</v>
      </c>
      <c r="J51" s="1">
        <f t="shared" si="2"/>
        <v>42.299705114034317</v>
      </c>
      <c r="K51" s="36">
        <v>-33997149.194739997</v>
      </c>
      <c r="L51" s="1">
        <f t="shared" si="3"/>
        <v>112.30660674671313</v>
      </c>
      <c r="M51" s="23">
        <v>-13147386.417520002</v>
      </c>
    </row>
    <row r="52" spans="1:13" x14ac:dyDescent="0.25">
      <c r="A52" s="31" t="s">
        <v>1958</v>
      </c>
      <c r="B52" s="31" t="s">
        <v>1959</v>
      </c>
      <c r="C52" s="36">
        <v>-104079057.13079</v>
      </c>
      <c r="D52" s="36">
        <v>-41275158.494170003</v>
      </c>
      <c r="E52" s="1">
        <f t="shared" si="0"/>
        <v>39.65750616120777</v>
      </c>
      <c r="F52" s="36">
        <v>-36938991.587980002</v>
      </c>
      <c r="G52" s="1">
        <f t="shared" si="1"/>
        <v>111.73872571984612</v>
      </c>
      <c r="H52" s="36">
        <v>-90263146.157399997</v>
      </c>
      <c r="I52" s="36">
        <v>-38181044.65123</v>
      </c>
      <c r="J52" s="1">
        <f t="shared" si="2"/>
        <v>42.299705114034317</v>
      </c>
      <c r="K52" s="36">
        <v>-33997149.194739997</v>
      </c>
      <c r="L52" s="1">
        <f t="shared" si="3"/>
        <v>112.30660674671313</v>
      </c>
      <c r="M52" s="23">
        <v>-13147386.417520002</v>
      </c>
    </row>
    <row r="53" spans="1:13" ht="30" x14ac:dyDescent="0.25">
      <c r="A53" s="31" t="s">
        <v>1960</v>
      </c>
      <c r="B53" s="31" t="s">
        <v>1961</v>
      </c>
      <c r="C53" s="36">
        <v>-89785802.293520004</v>
      </c>
      <c r="D53" s="36">
        <v>-38126830.185549997</v>
      </c>
      <c r="E53" s="1">
        <f t="shared" si="0"/>
        <v>42.464208384427025</v>
      </c>
      <c r="F53" s="36">
        <v>-33931187.215640001</v>
      </c>
      <c r="G53" s="1">
        <f t="shared" si="1"/>
        <v>112.36515228083763</v>
      </c>
      <c r="H53" s="36">
        <v>-90263146.157399997</v>
      </c>
      <c r="I53" s="36">
        <v>-38181044.65123</v>
      </c>
      <c r="J53" s="1">
        <f t="shared" si="2"/>
        <v>42.299705114034317</v>
      </c>
      <c r="K53" s="36">
        <v>-33997149.194739997</v>
      </c>
      <c r="L53" s="1">
        <f t="shared" si="3"/>
        <v>112.30660674671313</v>
      </c>
      <c r="M53" s="23">
        <v>-13147386.417520002</v>
      </c>
    </row>
    <row r="54" spans="1:13" ht="30" x14ac:dyDescent="0.25">
      <c r="A54" s="31" t="s">
        <v>1962</v>
      </c>
      <c r="B54" s="31" t="s">
        <v>1963</v>
      </c>
      <c r="C54" s="36">
        <v>-8506699.9003800005</v>
      </c>
      <c r="D54" s="36">
        <v>-1945666.1540999999</v>
      </c>
      <c r="E54" s="1">
        <f t="shared" si="0"/>
        <v>22.872161671215011</v>
      </c>
      <c r="F54" s="36">
        <v>-1855838.99801</v>
      </c>
      <c r="G54" s="1">
        <f t="shared" si="1"/>
        <v>104.84024509595503</v>
      </c>
      <c r="H54" s="36"/>
      <c r="I54" s="36"/>
      <c r="J54" s="1" t="str">
        <f t="shared" si="2"/>
        <v xml:space="preserve"> </v>
      </c>
      <c r="K54" s="36"/>
      <c r="L54" s="1" t="str">
        <f t="shared" si="3"/>
        <v xml:space="preserve"> </v>
      </c>
      <c r="M54" s="23"/>
    </row>
    <row r="55" spans="1:13" ht="30" x14ac:dyDescent="0.25">
      <c r="A55" s="31" t="s">
        <v>1964</v>
      </c>
      <c r="B55" s="31" t="s">
        <v>1965</v>
      </c>
      <c r="C55" s="36">
        <v>-2534724.6044899998</v>
      </c>
      <c r="D55" s="36">
        <v>-523037.68517999997</v>
      </c>
      <c r="E55" s="1">
        <f t="shared" si="0"/>
        <v>20.634892021543223</v>
      </c>
      <c r="F55" s="36">
        <v>-732381.60681000003</v>
      </c>
      <c r="G55" s="1">
        <f t="shared" si="1"/>
        <v>71.416005032973246</v>
      </c>
      <c r="H55" s="36"/>
      <c r="I55" s="36"/>
      <c r="J55" s="1" t="str">
        <f t="shared" si="2"/>
        <v xml:space="preserve"> </v>
      </c>
      <c r="K55" s="36"/>
      <c r="L55" s="1" t="str">
        <f t="shared" si="3"/>
        <v xml:space="preserve"> </v>
      </c>
      <c r="M55" s="23"/>
    </row>
    <row r="56" spans="1:13" ht="30" x14ac:dyDescent="0.25">
      <c r="A56" s="31" t="s">
        <v>1966</v>
      </c>
      <c r="B56" s="31" t="s">
        <v>1967</v>
      </c>
      <c r="C56" s="36">
        <v>-166830.55004</v>
      </c>
      <c r="D56" s="36">
        <v>-36206.303249999997</v>
      </c>
      <c r="E56" s="1">
        <f t="shared" si="0"/>
        <v>21.702441933638067</v>
      </c>
      <c r="F56" s="36">
        <v>-70517.526979999995</v>
      </c>
      <c r="G56" s="1">
        <f t="shared" si="1"/>
        <v>51.343693973086637</v>
      </c>
      <c r="H56" s="36"/>
      <c r="I56" s="36"/>
      <c r="J56" s="1" t="str">
        <f t="shared" si="2"/>
        <v xml:space="preserve"> </v>
      </c>
      <c r="K56" s="36"/>
      <c r="L56" s="1" t="str">
        <f t="shared" si="3"/>
        <v xml:space="preserve"> </v>
      </c>
      <c r="M56" s="23"/>
    </row>
    <row r="57" spans="1:13" ht="30" x14ac:dyDescent="0.25">
      <c r="A57" s="31" t="s">
        <v>1968</v>
      </c>
      <c r="B57" s="31" t="s">
        <v>1969</v>
      </c>
      <c r="C57" s="36">
        <v>-1774590.4528999999</v>
      </c>
      <c r="D57" s="36">
        <v>-369829.65555000002</v>
      </c>
      <c r="E57" s="1">
        <f t="shared" si="0"/>
        <v>20.840282046239565</v>
      </c>
      <c r="F57" s="36">
        <v>-349066.24054000003</v>
      </c>
      <c r="G57" s="1">
        <f t="shared" si="1"/>
        <v>105.94827359353896</v>
      </c>
      <c r="H57" s="36"/>
      <c r="I57" s="36"/>
      <c r="J57" s="1" t="str">
        <f t="shared" si="2"/>
        <v xml:space="preserve"> </v>
      </c>
      <c r="K57" s="36"/>
      <c r="L57" s="1" t="str">
        <f t="shared" si="3"/>
        <v xml:space="preserve"> </v>
      </c>
      <c r="M57" s="23"/>
    </row>
    <row r="58" spans="1:13" ht="30" x14ac:dyDescent="0.25">
      <c r="A58" s="31" t="s">
        <v>1970</v>
      </c>
      <c r="B58" s="31" t="s">
        <v>1971</v>
      </c>
      <c r="C58" s="36">
        <v>-1310409.3294599999</v>
      </c>
      <c r="D58" s="36">
        <v>-273588.51053999999</v>
      </c>
      <c r="E58" s="1">
        <f t="shared" si="0"/>
        <v>20.878095446156639</v>
      </c>
      <c r="F58" s="36"/>
      <c r="G58" s="1" t="str">
        <f t="shared" si="1"/>
        <v xml:space="preserve"> </v>
      </c>
      <c r="H58" s="36"/>
      <c r="I58" s="36"/>
      <c r="J58" s="1" t="str">
        <f t="shared" si="2"/>
        <v xml:space="preserve"> </v>
      </c>
      <c r="K58" s="36"/>
      <c r="L58" s="1" t="str">
        <f t="shared" si="3"/>
        <v xml:space="preserve"> </v>
      </c>
      <c r="M58" s="23"/>
    </row>
    <row r="59" spans="1:13" x14ac:dyDescent="0.25">
      <c r="A59" s="31" t="s">
        <v>1972</v>
      </c>
      <c r="B59" s="31" t="s">
        <v>1973</v>
      </c>
      <c r="C59" s="36">
        <v>110869376.93880001</v>
      </c>
      <c r="D59" s="36">
        <v>32782124.012699999</v>
      </c>
      <c r="E59" s="1">
        <f t="shared" si="0"/>
        <v>29.568240498722886</v>
      </c>
      <c r="F59" s="36">
        <v>29011250.175000001</v>
      </c>
      <c r="G59" s="1">
        <f t="shared" si="1"/>
        <v>112.9979708387386</v>
      </c>
      <c r="H59" s="36">
        <v>94657123.593449995</v>
      </c>
      <c r="I59" s="36">
        <v>29840754.227310002</v>
      </c>
      <c r="J59" s="1">
        <f t="shared" si="2"/>
        <v>31.525101433966345</v>
      </c>
      <c r="K59" s="36">
        <v>26631703.146310002</v>
      </c>
      <c r="L59" s="1">
        <f t="shared" si="3"/>
        <v>112.04974035408108</v>
      </c>
      <c r="M59" s="23">
        <v>10964829.062720001</v>
      </c>
    </row>
    <row r="60" spans="1:13" x14ac:dyDescent="0.25">
      <c r="A60" s="31" t="s">
        <v>1974</v>
      </c>
      <c r="B60" s="31" t="s">
        <v>1975</v>
      </c>
      <c r="C60" s="36">
        <v>110869376.93880001</v>
      </c>
      <c r="D60" s="36">
        <v>32782124.012699999</v>
      </c>
      <c r="E60" s="1">
        <f t="shared" si="0"/>
        <v>29.568240498722886</v>
      </c>
      <c r="F60" s="36">
        <v>29011250.175000001</v>
      </c>
      <c r="G60" s="1">
        <f t="shared" si="1"/>
        <v>112.9979708387386</v>
      </c>
      <c r="H60" s="36">
        <v>94657123.593449995</v>
      </c>
      <c r="I60" s="36">
        <v>29840754.227310002</v>
      </c>
      <c r="J60" s="1">
        <f t="shared" si="2"/>
        <v>31.525101433966345</v>
      </c>
      <c r="K60" s="36">
        <v>26631703.146310002</v>
      </c>
      <c r="L60" s="1">
        <f t="shared" si="3"/>
        <v>112.04974035408108</v>
      </c>
      <c r="M60" s="23">
        <v>10964829.062720001</v>
      </c>
    </row>
    <row r="61" spans="1:13" x14ac:dyDescent="0.25">
      <c r="A61" s="31" t="s">
        <v>1976</v>
      </c>
      <c r="B61" s="31" t="s">
        <v>1977</v>
      </c>
      <c r="C61" s="36">
        <v>110869376.93880001</v>
      </c>
      <c r="D61" s="36">
        <v>32782124.012699999</v>
      </c>
      <c r="E61" s="1">
        <f t="shared" si="0"/>
        <v>29.568240498722886</v>
      </c>
      <c r="F61" s="36">
        <v>29011250.175000001</v>
      </c>
      <c r="G61" s="1">
        <f t="shared" si="1"/>
        <v>112.9979708387386</v>
      </c>
      <c r="H61" s="36">
        <v>94657123.593449995</v>
      </c>
      <c r="I61" s="36">
        <v>29840754.227310002</v>
      </c>
      <c r="J61" s="1">
        <f t="shared" si="2"/>
        <v>31.525101433966345</v>
      </c>
      <c r="K61" s="36">
        <v>26631703.146310002</v>
      </c>
      <c r="L61" s="1">
        <f t="shared" si="3"/>
        <v>112.04974035408108</v>
      </c>
      <c r="M61" s="23">
        <v>10964829.062720001</v>
      </c>
    </row>
    <row r="62" spans="1:13" ht="30" x14ac:dyDescent="0.25">
      <c r="A62" s="31" t="s">
        <v>1978</v>
      </c>
      <c r="B62" s="31" t="s">
        <v>1979</v>
      </c>
      <c r="C62" s="36">
        <v>61900681.207379997</v>
      </c>
      <c r="D62" s="36">
        <v>24140581.099160001</v>
      </c>
      <c r="E62" s="1">
        <f t="shared" si="0"/>
        <v>38.998894080477228</v>
      </c>
      <c r="F62" s="36">
        <v>21135378.242869999</v>
      </c>
      <c r="G62" s="1">
        <f t="shared" si="1"/>
        <v>114.21882694388876</v>
      </c>
      <c r="H62" s="36">
        <v>94657123.593449995</v>
      </c>
      <c r="I62" s="36">
        <v>29840754.227310002</v>
      </c>
      <c r="J62" s="1">
        <f t="shared" si="2"/>
        <v>31.525101433966345</v>
      </c>
      <c r="K62" s="36">
        <v>26631703.146310002</v>
      </c>
      <c r="L62" s="1">
        <f t="shared" si="3"/>
        <v>112.04974035408108</v>
      </c>
      <c r="M62" s="23">
        <v>10964829.062720001</v>
      </c>
    </row>
    <row r="63" spans="1:13" ht="30" x14ac:dyDescent="0.25">
      <c r="A63" s="31" t="s">
        <v>1980</v>
      </c>
      <c r="B63" s="31" t="s">
        <v>1981</v>
      </c>
      <c r="C63" s="36">
        <v>26469268.466630001</v>
      </c>
      <c r="D63" s="36">
        <v>4882452.45175</v>
      </c>
      <c r="E63" s="1">
        <f t="shared" si="0"/>
        <v>18.445740039643873</v>
      </c>
      <c r="F63" s="36">
        <v>4424110.6111700004</v>
      </c>
      <c r="G63" s="1">
        <f t="shared" si="1"/>
        <v>110.36008999012768</v>
      </c>
      <c r="H63" s="36"/>
      <c r="I63" s="36"/>
      <c r="J63" s="1" t="str">
        <f t="shared" si="2"/>
        <v xml:space="preserve"> </v>
      </c>
      <c r="K63" s="36"/>
      <c r="L63" s="1" t="str">
        <f t="shared" si="3"/>
        <v xml:space="preserve"> </v>
      </c>
      <c r="M63" s="23"/>
    </row>
    <row r="64" spans="1:13" ht="30" x14ac:dyDescent="0.25">
      <c r="A64" s="31" t="s">
        <v>1982</v>
      </c>
      <c r="B64" s="31" t="s">
        <v>1983</v>
      </c>
      <c r="C64" s="36">
        <v>13489756.30088</v>
      </c>
      <c r="D64" s="36">
        <v>2171097.44557</v>
      </c>
      <c r="E64" s="1">
        <f t="shared" si="0"/>
        <v>16.094415622826109</v>
      </c>
      <c r="F64" s="36">
        <v>2485312.7711</v>
      </c>
      <c r="G64" s="1">
        <f t="shared" si="1"/>
        <v>87.357111379147341</v>
      </c>
      <c r="H64" s="36"/>
      <c r="I64" s="36"/>
      <c r="J64" s="1" t="str">
        <f t="shared" si="2"/>
        <v xml:space="preserve"> </v>
      </c>
      <c r="K64" s="36"/>
      <c r="L64" s="1" t="str">
        <f t="shared" si="3"/>
        <v xml:space="preserve"> </v>
      </c>
      <c r="M64" s="23"/>
    </row>
    <row r="65" spans="1:13" ht="30" x14ac:dyDescent="0.25">
      <c r="A65" s="31" t="s">
        <v>1984</v>
      </c>
      <c r="B65" s="31" t="s">
        <v>1985</v>
      </c>
      <c r="C65" s="36">
        <v>1003476.41972</v>
      </c>
      <c r="D65" s="36">
        <v>320515.46525000001</v>
      </c>
      <c r="E65" s="1">
        <f t="shared" si="0"/>
        <v>31.940507913422962</v>
      </c>
      <c r="F65" s="36">
        <v>303029.38500000001</v>
      </c>
      <c r="G65" s="1">
        <f t="shared" si="1"/>
        <v>105.77042396399941</v>
      </c>
      <c r="H65" s="36"/>
      <c r="I65" s="36"/>
      <c r="J65" s="1" t="str">
        <f t="shared" si="2"/>
        <v xml:space="preserve"> </v>
      </c>
      <c r="K65" s="36"/>
      <c r="L65" s="1" t="str">
        <f t="shared" si="3"/>
        <v xml:space="preserve"> </v>
      </c>
      <c r="M65" s="23"/>
    </row>
    <row r="66" spans="1:13" ht="30" x14ac:dyDescent="0.25">
      <c r="A66" s="31" t="s">
        <v>1986</v>
      </c>
      <c r="B66" s="31" t="s">
        <v>1987</v>
      </c>
      <c r="C66" s="36">
        <v>3605900.0286300001</v>
      </c>
      <c r="D66" s="36">
        <v>548883.36236999999</v>
      </c>
      <c r="E66" s="1">
        <f t="shared" si="0"/>
        <v>15.221813084444797</v>
      </c>
      <c r="F66" s="36">
        <v>663419.16486000002</v>
      </c>
      <c r="G66" s="1">
        <f t="shared" si="1"/>
        <v>82.735530030373738</v>
      </c>
      <c r="H66" s="36"/>
      <c r="I66" s="36"/>
      <c r="J66" s="1" t="str">
        <f t="shared" si="2"/>
        <v xml:space="preserve"> </v>
      </c>
      <c r="K66" s="36"/>
      <c r="L66" s="1" t="str">
        <f t="shared" si="3"/>
        <v xml:space="preserve"> </v>
      </c>
      <c r="M66" s="23"/>
    </row>
    <row r="67" spans="1:13" ht="30" x14ac:dyDescent="0.25">
      <c r="A67" s="31" t="s">
        <v>1988</v>
      </c>
      <c r="B67" s="31" t="s">
        <v>1989</v>
      </c>
      <c r="C67" s="36">
        <v>4400294.5155600002</v>
      </c>
      <c r="D67" s="36">
        <v>718594.18859999999</v>
      </c>
      <c r="E67" s="1">
        <f t="shared" si="0"/>
        <v>16.330593010512356</v>
      </c>
      <c r="F67" s="36"/>
      <c r="G67" s="1" t="str">
        <f t="shared" si="1"/>
        <v xml:space="preserve"> </v>
      </c>
      <c r="H67" s="36"/>
      <c r="I67" s="36"/>
      <c r="J67" s="1" t="str">
        <f t="shared" si="2"/>
        <v xml:space="preserve"> </v>
      </c>
      <c r="K67" s="36"/>
      <c r="L67" s="1" t="str">
        <f t="shared" si="3"/>
        <v xml:space="preserve"> </v>
      </c>
      <c r="M67" s="23"/>
    </row>
  </sheetData>
  <mergeCells count="4">
    <mergeCell ref="A2:A3"/>
    <mergeCell ref="B2:B3"/>
    <mergeCell ref="C2:G2"/>
    <mergeCell ref="H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Родионова Анастасия Валерьевна</dc:creator>
  <cp:lastModifiedBy>Скалова Елена Александровна</cp:lastModifiedBy>
  <cp:lastPrinted>2026-05-25T11:31:49Z</cp:lastPrinted>
  <dcterms:created xsi:type="dcterms:W3CDTF">2026-05-19T14:37:55Z</dcterms:created>
  <dcterms:modified xsi:type="dcterms:W3CDTF">2026-05-25T12:56:45Z</dcterms:modified>
</cp:coreProperties>
</file>