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7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Лист1!$B$1:$L$36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D36" i="1"/>
  <c r="J36" i="1"/>
  <c r="I36" i="1"/>
  <c r="H36" i="1"/>
  <c r="G36" i="1"/>
  <c r="F36" i="1"/>
  <c r="E36" i="1"/>
  <c r="K36" i="1"/>
</calcChain>
</file>

<file path=xl/sharedStrings.xml><?xml version="1.0" encoding="utf-8"?>
<sst xmlns="http://schemas.openxmlformats.org/spreadsheetml/2006/main" count="114" uniqueCount="80">
  <si>
    <t>Код</t>
  </si>
  <si>
    <t>Наименование</t>
  </si>
  <si>
    <t>Прогноз поступлений НДФЛ в бюджеты МР(ГО) на второй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</si>
  <si>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</si>
  <si>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МР(ГО) по НДФЛ</t>
  </si>
  <si>
    <t>Прогноз поступлений ЕНВД и УСН в бюджеты МР(ГО) на второй год планового периода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</si>
  <si>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</si>
  <si>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 и УСН</t>
  </si>
  <si>
    <t>Налоговый потенциал МР(ГО) на второй год планового периода</t>
  </si>
  <si>
    <t>Прогноз поступлений налоговых доходов в бюджеты МР(ГО) на второй год планового периода</t>
  </si>
  <si>
    <t>Налоговый потенциал МР(ГО) по прочим видам налогов на второй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</si>
  <si>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</si>
  <si>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</si>
  <si>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</si>
  <si>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</si>
  <si>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</si>
  <si>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</si>
  <si>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</si>
  <si>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</si>
  <si>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</si>
  <si>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гр07=гр03+гр06</t>
  </si>
  <si>
    <t>гр08</t>
  </si>
  <si>
    <t>гр09=(гр08-гр01-гр04)*гр07/СУММ(гр07)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</si>
  <si>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</si>
  <si>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</si>
  <si>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</si>
  <si>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</si>
  <si>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</si>
  <si>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</si>
  <si>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</si>
  <si>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</si>
  <si>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</si>
  <si>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</si>
  <si>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</si>
  <si>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</si>
  <si>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</si>
  <si>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</si>
  <si>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</si>
  <si>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</si>
  <si>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</si>
  <si>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</si>
  <si>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</si>
  <si>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</si>
  <si>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</si>
  <si>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</si>
  <si>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</si>
  <si>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</si>
  <si>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</si>
  <si>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</si>
  <si>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</si>
  <si>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</si>
  <si>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</si>
  <si>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</si>
  <si>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</si>
  <si>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</si>
  <si>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</si>
  <si>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</si>
  <si>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</si>
  <si>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</si>
  <si>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</si>
  <si>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</si>
  <si>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</si>
  <si>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</si>
  <si>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</si>
  <si>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</si>
  <si>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</si>
  <si>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</si>
  <si>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</si>
  <si>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</si>
  <si>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</si>
  <si>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</si>
  <si>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</si>
  <si>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</si>
  <si>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</si>
  <si>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</si>
  <si>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</si>
  <si>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</si>
  <si>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</si>
  <si>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</si>
  <si>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204.3.02 Налоговый потенциал МР(ГО)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</si>
</sst>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abSelected="1" topLeftCell="B1" workbookViewId="0">
      <pane xSplit="2" ySplit="8" topLeftCell="D20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" customWidth="1"/>
    <col min="3" max="3" width="23.85546875" customWidth="1"/>
    <col min="4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3"/>
      <c r="R1" s="3"/>
      <c r="S1" s="1"/>
      <c r="T1" s="1"/>
    </row>
    <row r="2" spans="1:20" ht="18" customHeight="1" x14ac:dyDescent="0.25">
      <c r="A2" s="1"/>
      <c r="B2" s="1"/>
      <c r="C2" s="4" t="s">
        <v>79</v>
      </c>
      <c r="D2" s="4"/>
      <c r="E2" s="4"/>
      <c r="F2" s="4"/>
      <c r="G2" s="4"/>
      <c r="H2" s="4"/>
      <c r="I2" s="4"/>
      <c r="J2" s="4"/>
      <c r="K2" s="4"/>
      <c r="L2" s="4"/>
      <c r="M2" s="5"/>
      <c r="N2" s="6"/>
      <c r="O2" s="7"/>
      <c r="P2" s="7"/>
      <c r="Q2" s="7"/>
      <c r="R2" s="7"/>
      <c r="S2" s="7"/>
      <c r="T2" s="7"/>
    </row>
    <row r="3" spans="1:20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1"/>
      <c r="N3" s="1"/>
      <c r="O3" s="1"/>
      <c r="P3" s="1"/>
      <c r="Q3" s="1"/>
      <c r="R3" s="1"/>
      <c r="S3" s="1"/>
      <c r="T3" s="1"/>
    </row>
    <row r="4" spans="1:20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3"/>
      <c r="N4" s="6"/>
      <c r="O4" s="6"/>
      <c r="P4" s="6"/>
      <c r="Q4" s="1"/>
      <c r="R4" s="1"/>
      <c r="S4" s="1"/>
      <c r="T4" s="6"/>
    </row>
    <row r="5" spans="1:20" x14ac:dyDescent="0.25">
      <c r="A5" s="10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3"/>
      <c r="N5" s="6"/>
      <c r="O5" s="6"/>
      <c r="P5" s="6"/>
      <c r="Q5" s="1"/>
      <c r="R5" s="1"/>
      <c r="S5" s="1"/>
      <c r="T5" s="6"/>
    </row>
    <row r="6" spans="1:20" ht="88.5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3"/>
      <c r="N6" s="6"/>
      <c r="O6" s="6"/>
      <c r="P6" s="6"/>
      <c r="Q6" s="1"/>
      <c r="R6" s="1"/>
      <c r="S6" s="1"/>
      <c r="T6" s="6"/>
    </row>
    <row r="7" spans="1:20" x14ac:dyDescent="0.25">
      <c r="A7" s="10"/>
      <c r="B7" s="18"/>
      <c r="C7" s="19" t="s">
        <v>11</v>
      </c>
      <c r="D7" s="20" t="s">
        <v>12</v>
      </c>
      <c r="E7" s="20" t="s">
        <v>12</v>
      </c>
      <c r="F7" s="20" t="s">
        <v>12</v>
      </c>
      <c r="G7" s="20" t="s">
        <v>12</v>
      </c>
      <c r="H7" s="20" t="s">
        <v>12</v>
      </c>
      <c r="I7" s="20" t="s">
        <v>12</v>
      </c>
      <c r="J7" s="20" t="s">
        <v>12</v>
      </c>
      <c r="K7" s="20" t="s">
        <v>12</v>
      </c>
      <c r="L7" s="20" t="s">
        <v>12</v>
      </c>
      <c r="M7" s="13"/>
      <c r="N7" s="1"/>
      <c r="O7" s="1"/>
      <c r="P7" s="1"/>
      <c r="Q7" s="1"/>
      <c r="R7" s="1"/>
      <c r="S7" s="1"/>
      <c r="T7" s="1"/>
    </row>
    <row r="8" spans="1:20" ht="38.25" x14ac:dyDescent="0.25">
      <c r="A8" s="10"/>
      <c r="B8" s="21"/>
      <c r="C8" s="19" t="s">
        <v>13</v>
      </c>
      <c r="D8" s="22" t="s">
        <v>14</v>
      </c>
      <c r="E8" s="22" t="s">
        <v>15</v>
      </c>
      <c r="F8" s="22" t="s">
        <v>16</v>
      </c>
      <c r="G8" s="22" t="s">
        <v>17</v>
      </c>
      <c r="H8" s="22" t="s">
        <v>18</v>
      </c>
      <c r="I8" s="22" t="s">
        <v>19</v>
      </c>
      <c r="J8" s="22" t="s">
        <v>20</v>
      </c>
      <c r="K8" s="22" t="s">
        <v>21</v>
      </c>
      <c r="L8" s="22" t="s">
        <v>22</v>
      </c>
      <c r="M8" s="13"/>
      <c r="N8" s="1"/>
      <c r="O8" s="1"/>
      <c r="P8" s="1"/>
      <c r="Q8" s="1"/>
      <c r="R8" s="1"/>
      <c r="S8" s="1"/>
      <c r="T8" s="1"/>
    </row>
    <row r="9" spans="1:20" x14ac:dyDescent="0.25">
      <c r="A9" s="23" t="s">
        <v>23</v>
      </c>
      <c r="B9" s="24" t="s">
        <v>24</v>
      </c>
      <c r="C9" s="25" t="s">
        <v>25</v>
      </c>
      <c r="D9" s="26">
        <v>6193753.5</v>
      </c>
      <c r="E9" s="27">
        <v>323475361</v>
      </c>
      <c r="F9" s="27">
        <v>108682.11318189641</v>
      </c>
      <c r="G9" s="26">
        <v>754554.1</v>
      </c>
      <c r="H9" s="27">
        <v>19927</v>
      </c>
      <c r="I9" s="27">
        <v>21080.109677559602</v>
      </c>
      <c r="J9" s="27">
        <v>129762.222859456</v>
      </c>
      <c r="K9" s="26">
        <v>7402555</v>
      </c>
      <c r="L9" s="27">
        <v>8483.2387604901996</v>
      </c>
      <c r="M9" s="13"/>
      <c r="N9" s="28"/>
      <c r="O9" s="28"/>
      <c r="P9" s="29"/>
      <c r="Q9" s="6"/>
      <c r="R9" s="6"/>
      <c r="S9" s="29"/>
      <c r="T9" s="1"/>
    </row>
    <row r="10" spans="1:20" x14ac:dyDescent="0.25">
      <c r="A10" s="23" t="s">
        <v>23</v>
      </c>
      <c r="B10" s="24" t="s">
        <v>26</v>
      </c>
      <c r="C10" s="25" t="s">
        <v>27</v>
      </c>
      <c r="D10" s="26">
        <v>6193753.5</v>
      </c>
      <c r="E10" s="27">
        <v>11076927499</v>
      </c>
      <c r="F10" s="27">
        <v>3721655.5982264709</v>
      </c>
      <c r="G10" s="26">
        <v>754554.1</v>
      </c>
      <c r="H10" s="27">
        <v>382033</v>
      </c>
      <c r="I10" s="27">
        <v>404139.9879784768</v>
      </c>
      <c r="J10" s="27">
        <v>4125795.586204947</v>
      </c>
      <c r="K10" s="26">
        <v>7402555</v>
      </c>
      <c r="L10" s="27">
        <v>269724.9497079078</v>
      </c>
      <c r="M10" s="13"/>
      <c r="N10" s="28"/>
      <c r="O10" s="28"/>
      <c r="P10" s="29"/>
      <c r="Q10" s="6"/>
      <c r="R10" s="6"/>
      <c r="S10" s="29"/>
      <c r="T10" s="1"/>
    </row>
    <row r="11" spans="1:20" x14ac:dyDescent="0.25">
      <c r="A11" s="23" t="s">
        <v>23</v>
      </c>
      <c r="B11" s="24" t="s">
        <v>28</v>
      </c>
      <c r="C11" s="25" t="s">
        <v>29</v>
      </c>
      <c r="D11" s="26">
        <v>6193753.5</v>
      </c>
      <c r="E11" s="27">
        <v>890910555</v>
      </c>
      <c r="F11" s="27">
        <v>299330.5007037496</v>
      </c>
      <c r="G11" s="26">
        <v>754554.1</v>
      </c>
      <c r="H11" s="27">
        <v>65733</v>
      </c>
      <c r="I11" s="27">
        <v>69536.751615146393</v>
      </c>
      <c r="J11" s="27">
        <v>368867.252318896</v>
      </c>
      <c r="K11" s="26">
        <v>7402555</v>
      </c>
      <c r="L11" s="27">
        <v>24114.791681214901</v>
      </c>
      <c r="M11" s="13"/>
      <c r="N11" s="28"/>
      <c r="O11" s="28"/>
      <c r="P11" s="29"/>
      <c r="Q11" s="6"/>
      <c r="R11" s="6"/>
      <c r="S11" s="29"/>
      <c r="T11" s="1"/>
    </row>
    <row r="12" spans="1:20" x14ac:dyDescent="0.25">
      <c r="A12" s="23" t="s">
        <v>23</v>
      </c>
      <c r="B12" s="24" t="s">
        <v>30</v>
      </c>
      <c r="C12" s="25" t="s">
        <v>31</v>
      </c>
      <c r="D12" s="26">
        <v>6193753.5</v>
      </c>
      <c r="E12" s="27">
        <v>286653487</v>
      </c>
      <c r="F12" s="27">
        <v>96310.601901204107</v>
      </c>
      <c r="G12" s="26">
        <v>754554.1</v>
      </c>
      <c r="H12" s="27">
        <v>13011</v>
      </c>
      <c r="I12" s="27">
        <v>13763.903598872201</v>
      </c>
      <c r="J12" s="27">
        <v>110074.50550007629</v>
      </c>
      <c r="K12" s="26">
        <v>7402555</v>
      </c>
      <c r="L12" s="27">
        <v>7196.1491643944</v>
      </c>
      <c r="M12" s="13"/>
      <c r="N12" s="28"/>
      <c r="O12" s="28"/>
      <c r="P12" s="29"/>
      <c r="Q12" s="6"/>
      <c r="R12" s="6"/>
      <c r="S12" s="29"/>
      <c r="T12" s="1"/>
    </row>
    <row r="13" spans="1:20" x14ac:dyDescent="0.25">
      <c r="A13" s="23" t="s">
        <v>23</v>
      </c>
      <c r="B13" s="24" t="s">
        <v>32</v>
      </c>
      <c r="C13" s="25" t="s">
        <v>33</v>
      </c>
      <c r="D13" s="26">
        <v>6193753.5</v>
      </c>
      <c r="E13" s="27">
        <v>744742684</v>
      </c>
      <c r="F13" s="27">
        <v>250220.6301699662</v>
      </c>
      <c r="G13" s="26">
        <v>754554.1</v>
      </c>
      <c r="H13" s="27">
        <v>19154</v>
      </c>
      <c r="I13" s="27">
        <v>20262.378720528701</v>
      </c>
      <c r="J13" s="27">
        <v>270483.00889049488</v>
      </c>
      <c r="K13" s="26">
        <v>7402555</v>
      </c>
      <c r="L13" s="27">
        <v>17682.896412456499</v>
      </c>
      <c r="M13" s="13"/>
      <c r="N13" s="28"/>
      <c r="O13" s="28"/>
      <c r="P13" s="29"/>
      <c r="Q13" s="6"/>
      <c r="R13" s="6"/>
      <c r="S13" s="29"/>
      <c r="T13" s="1"/>
    </row>
    <row r="14" spans="1:20" x14ac:dyDescent="0.25">
      <c r="A14" s="23" t="s">
        <v>23</v>
      </c>
      <c r="B14" s="24" t="s">
        <v>34</v>
      </c>
      <c r="C14" s="25" t="s">
        <v>35</v>
      </c>
      <c r="D14" s="26">
        <v>6193753.5</v>
      </c>
      <c r="E14" s="27">
        <v>828342491</v>
      </c>
      <c r="F14" s="27">
        <v>278308.71594648599</v>
      </c>
      <c r="G14" s="26">
        <v>754554.1</v>
      </c>
      <c r="H14" s="27">
        <v>47238</v>
      </c>
      <c r="I14" s="27">
        <v>49971.507048153697</v>
      </c>
      <c r="J14" s="27">
        <v>328280.22299463971</v>
      </c>
      <c r="K14" s="26">
        <v>7402555</v>
      </c>
      <c r="L14" s="27">
        <v>21461.404179448698</v>
      </c>
      <c r="M14" s="13"/>
      <c r="N14" s="28"/>
      <c r="O14" s="28"/>
      <c r="P14" s="29"/>
      <c r="Q14" s="6"/>
      <c r="R14" s="6"/>
      <c r="S14" s="29"/>
      <c r="T14" s="1"/>
    </row>
    <row r="15" spans="1:20" x14ac:dyDescent="0.25">
      <c r="A15" s="23" t="s">
        <v>23</v>
      </c>
      <c r="B15" s="24" t="s">
        <v>36</v>
      </c>
      <c r="C15" s="25" t="s">
        <v>37</v>
      </c>
      <c r="D15" s="26">
        <v>6193753.5</v>
      </c>
      <c r="E15" s="27">
        <v>568489775</v>
      </c>
      <c r="F15" s="27">
        <v>191002.70845451139</v>
      </c>
      <c r="G15" s="26">
        <v>754554.1</v>
      </c>
      <c r="H15" s="27">
        <v>20832</v>
      </c>
      <c r="I15" s="27">
        <v>22037.479038637099</v>
      </c>
      <c r="J15" s="27">
        <v>213040.18749314849</v>
      </c>
      <c r="K15" s="26">
        <v>7402555</v>
      </c>
      <c r="L15" s="27">
        <v>13927.557160001799</v>
      </c>
      <c r="M15" s="13"/>
      <c r="N15" s="28"/>
      <c r="O15" s="28"/>
      <c r="P15" s="29"/>
      <c r="Q15" s="6"/>
      <c r="R15" s="6"/>
      <c r="S15" s="29"/>
      <c r="T15" s="1"/>
    </row>
    <row r="16" spans="1:20" x14ac:dyDescent="0.25">
      <c r="A16" s="23" t="s">
        <v>23</v>
      </c>
      <c r="B16" s="24" t="s">
        <v>38</v>
      </c>
      <c r="C16" s="25" t="s">
        <v>39</v>
      </c>
      <c r="D16" s="26">
        <v>6193753.5</v>
      </c>
      <c r="E16" s="27">
        <v>22971561</v>
      </c>
      <c r="F16" s="27">
        <v>7718.0462365009998</v>
      </c>
      <c r="G16" s="26">
        <v>754554.1</v>
      </c>
      <c r="H16" s="27">
        <v>1505</v>
      </c>
      <c r="I16" s="27">
        <v>1592.0893794714</v>
      </c>
      <c r="J16" s="27">
        <v>9310.1356159724</v>
      </c>
      <c r="K16" s="26">
        <v>7402555</v>
      </c>
      <c r="L16" s="27">
        <v>608.65251521150003</v>
      </c>
      <c r="M16" s="13"/>
      <c r="N16" s="28"/>
      <c r="O16" s="28"/>
      <c r="P16" s="29"/>
      <c r="Q16" s="6"/>
      <c r="R16" s="6"/>
      <c r="S16" s="29"/>
      <c r="T16" s="1"/>
    </row>
    <row r="17" spans="1:20" x14ac:dyDescent="0.25">
      <c r="A17" s="23" t="s">
        <v>23</v>
      </c>
      <c r="B17" s="24" t="s">
        <v>40</v>
      </c>
      <c r="C17" s="25" t="s">
        <v>41</v>
      </c>
      <c r="D17" s="26">
        <v>6193753.5</v>
      </c>
      <c r="E17" s="27">
        <v>95769029</v>
      </c>
      <c r="F17" s="27">
        <v>32176.733389899</v>
      </c>
      <c r="G17" s="26">
        <v>754554.1</v>
      </c>
      <c r="H17" s="27">
        <v>4469</v>
      </c>
      <c r="I17" s="27">
        <v>4727.6062703374</v>
      </c>
      <c r="J17" s="27">
        <v>36904.339660236401</v>
      </c>
      <c r="K17" s="26">
        <v>7402555</v>
      </c>
      <c r="L17" s="27">
        <v>2412.6307159141002</v>
      </c>
      <c r="M17" s="13"/>
      <c r="N17" s="28"/>
      <c r="O17" s="28"/>
      <c r="P17" s="29"/>
      <c r="Q17" s="6"/>
      <c r="R17" s="6"/>
      <c r="S17" s="29"/>
      <c r="T17" s="1"/>
    </row>
    <row r="18" spans="1:20" x14ac:dyDescent="0.25">
      <c r="A18" s="23" t="s">
        <v>23</v>
      </c>
      <c r="B18" s="24" t="s">
        <v>42</v>
      </c>
      <c r="C18" s="25" t="s">
        <v>43</v>
      </c>
      <c r="D18" s="26">
        <v>6193753.5</v>
      </c>
      <c r="E18" s="27">
        <v>167220933</v>
      </c>
      <c r="F18" s="27">
        <v>56183.334367430602</v>
      </c>
      <c r="G18" s="26">
        <v>754554.1</v>
      </c>
      <c r="H18" s="27">
        <v>5359</v>
      </c>
      <c r="I18" s="27">
        <v>5669.1076309550999</v>
      </c>
      <c r="J18" s="27">
        <v>61852.441998385701</v>
      </c>
      <c r="K18" s="26">
        <v>7402555</v>
      </c>
      <c r="L18" s="27">
        <v>4043.6193356519998</v>
      </c>
      <c r="M18" s="13"/>
      <c r="N18" s="28"/>
      <c r="O18" s="28"/>
      <c r="P18" s="29"/>
      <c r="Q18" s="6"/>
      <c r="R18" s="6"/>
      <c r="S18" s="29"/>
      <c r="T18" s="1"/>
    </row>
    <row r="19" spans="1:20" x14ac:dyDescent="0.25">
      <c r="A19" s="23" t="s">
        <v>23</v>
      </c>
      <c r="B19" s="24" t="s">
        <v>44</v>
      </c>
      <c r="C19" s="25" t="s">
        <v>45</v>
      </c>
      <c r="D19" s="26">
        <v>6193753.5</v>
      </c>
      <c r="E19" s="27">
        <v>143937088</v>
      </c>
      <c r="F19" s="27">
        <v>48360.3661210184</v>
      </c>
      <c r="G19" s="26">
        <v>754554.1</v>
      </c>
      <c r="H19" s="27">
        <v>7444</v>
      </c>
      <c r="I19" s="27">
        <v>7874.7596948740002</v>
      </c>
      <c r="J19" s="27">
        <v>56235.125815892403</v>
      </c>
      <c r="K19" s="26">
        <v>7402555</v>
      </c>
      <c r="L19" s="27">
        <v>3676.3858425816002</v>
      </c>
      <c r="M19" s="13"/>
      <c r="N19" s="28"/>
      <c r="O19" s="28"/>
      <c r="P19" s="29"/>
      <c r="Q19" s="6"/>
      <c r="R19" s="6"/>
      <c r="S19" s="29"/>
      <c r="T19" s="1"/>
    </row>
    <row r="20" spans="1:20" x14ac:dyDescent="0.25">
      <c r="A20" s="23" t="s">
        <v>23</v>
      </c>
      <c r="B20" s="24" t="s">
        <v>46</v>
      </c>
      <c r="C20" s="25" t="s">
        <v>47</v>
      </c>
      <c r="D20" s="26">
        <v>6193753.5</v>
      </c>
      <c r="E20" s="27">
        <v>818669495</v>
      </c>
      <c r="F20" s="27">
        <v>275058.75699186872</v>
      </c>
      <c r="G20" s="26">
        <v>754554.1</v>
      </c>
      <c r="H20" s="27">
        <v>25206</v>
      </c>
      <c r="I20" s="27">
        <v>26664.587972728801</v>
      </c>
      <c r="J20" s="27">
        <v>301723.34496459749</v>
      </c>
      <c r="K20" s="26">
        <v>7402555</v>
      </c>
      <c r="L20" s="27">
        <v>19725.2414342554</v>
      </c>
      <c r="M20" s="13"/>
      <c r="N20" s="28"/>
      <c r="O20" s="28"/>
      <c r="P20" s="29"/>
      <c r="Q20" s="6"/>
      <c r="R20" s="6"/>
      <c r="S20" s="29"/>
      <c r="T20" s="1"/>
    </row>
    <row r="21" spans="1:20" x14ac:dyDescent="0.25">
      <c r="A21" s="23" t="s">
        <v>23</v>
      </c>
      <c r="B21" s="24" t="s">
        <v>48</v>
      </c>
      <c r="C21" s="25" t="s">
        <v>49</v>
      </c>
      <c r="D21" s="26">
        <v>6193753.5</v>
      </c>
      <c r="E21" s="27">
        <v>78683936</v>
      </c>
      <c r="F21" s="27">
        <v>26436.438347306099</v>
      </c>
      <c r="G21" s="26">
        <v>754554.1</v>
      </c>
      <c r="H21" s="27">
        <v>2823</v>
      </c>
      <c r="I21" s="27">
        <v>2986.3576865434002</v>
      </c>
      <c r="J21" s="27">
        <v>29422.7960338495</v>
      </c>
      <c r="K21" s="26">
        <v>7402555</v>
      </c>
      <c r="L21" s="27">
        <v>1923.5228732687001</v>
      </c>
      <c r="M21" s="13"/>
      <c r="N21" s="28"/>
      <c r="O21" s="28"/>
      <c r="P21" s="29"/>
      <c r="Q21" s="6"/>
      <c r="R21" s="6"/>
      <c r="S21" s="29"/>
      <c r="T21" s="1"/>
    </row>
    <row r="22" spans="1:20" x14ac:dyDescent="0.25">
      <c r="A22" s="23" t="s">
        <v>23</v>
      </c>
      <c r="B22" s="24" t="s">
        <v>50</v>
      </c>
      <c r="C22" s="25" t="s">
        <v>51</v>
      </c>
      <c r="D22" s="26">
        <v>6193753.5</v>
      </c>
      <c r="E22" s="27">
        <v>312501233</v>
      </c>
      <c r="F22" s="27">
        <v>104994.99643309211</v>
      </c>
      <c r="G22" s="26">
        <v>754554.1</v>
      </c>
      <c r="H22" s="27">
        <v>7613</v>
      </c>
      <c r="I22" s="27">
        <v>8053.5391667215999</v>
      </c>
      <c r="J22" s="27">
        <v>113048.53559981369</v>
      </c>
      <c r="K22" s="26">
        <v>7402555</v>
      </c>
      <c r="L22" s="27">
        <v>7390.5771486026997</v>
      </c>
      <c r="M22" s="13"/>
      <c r="N22" s="28"/>
      <c r="O22" s="28"/>
      <c r="P22" s="29"/>
      <c r="Q22" s="6"/>
      <c r="R22" s="6"/>
      <c r="S22" s="29"/>
      <c r="T22" s="1"/>
    </row>
    <row r="23" spans="1:20" x14ac:dyDescent="0.25">
      <c r="A23" s="23" t="s">
        <v>23</v>
      </c>
      <c r="B23" s="24" t="s">
        <v>52</v>
      </c>
      <c r="C23" s="25" t="s">
        <v>53</v>
      </c>
      <c r="D23" s="26">
        <v>6193753.5</v>
      </c>
      <c r="E23" s="27">
        <v>188696060</v>
      </c>
      <c r="F23" s="27">
        <v>63398.6047237085</v>
      </c>
      <c r="G23" s="26">
        <v>754554.1</v>
      </c>
      <c r="H23" s="27">
        <v>5239</v>
      </c>
      <c r="I23" s="27">
        <v>5542.1636272762998</v>
      </c>
      <c r="J23" s="27">
        <v>68940.768350984799</v>
      </c>
      <c r="K23" s="26">
        <v>7402555</v>
      </c>
      <c r="L23" s="27">
        <v>4507.0204976874002</v>
      </c>
      <c r="M23" s="13"/>
      <c r="N23" s="28"/>
      <c r="O23" s="28"/>
      <c r="P23" s="29"/>
      <c r="Q23" s="6"/>
      <c r="R23" s="6"/>
      <c r="S23" s="29"/>
      <c r="T23" s="1"/>
    </row>
    <row r="24" spans="1:20" x14ac:dyDescent="0.25">
      <c r="A24" s="23" t="s">
        <v>23</v>
      </c>
      <c r="B24" s="24" t="s">
        <v>54</v>
      </c>
      <c r="C24" s="25" t="s">
        <v>55</v>
      </c>
      <c r="D24" s="26">
        <v>6193753.5</v>
      </c>
      <c r="E24" s="27">
        <v>223146633</v>
      </c>
      <c r="F24" s="27">
        <v>74973.399979805894</v>
      </c>
      <c r="G24" s="26">
        <v>754554.1</v>
      </c>
      <c r="H24" s="27">
        <v>6718</v>
      </c>
      <c r="I24" s="27">
        <v>7106.7484726172997</v>
      </c>
      <c r="J24" s="27">
        <v>82080.148452423193</v>
      </c>
      <c r="K24" s="26">
        <v>7402555</v>
      </c>
      <c r="L24" s="27">
        <v>5366.0108579716998</v>
      </c>
      <c r="M24" s="13"/>
      <c r="N24" s="28"/>
      <c r="O24" s="28"/>
      <c r="P24" s="29"/>
      <c r="Q24" s="6"/>
      <c r="R24" s="6"/>
      <c r="S24" s="29"/>
      <c r="T24" s="1"/>
    </row>
    <row r="25" spans="1:20" x14ac:dyDescent="0.25">
      <c r="A25" s="23" t="s">
        <v>23</v>
      </c>
      <c r="B25" s="24" t="s">
        <v>56</v>
      </c>
      <c r="C25" s="25" t="s">
        <v>57</v>
      </c>
      <c r="D25" s="26">
        <v>6193753.5</v>
      </c>
      <c r="E25" s="27">
        <v>42225246</v>
      </c>
      <c r="F25" s="27">
        <v>14186.950594068299</v>
      </c>
      <c r="G25" s="26">
        <v>754554.1</v>
      </c>
      <c r="H25" s="27">
        <v>2570</v>
      </c>
      <c r="I25" s="27">
        <v>2718.7174121205999</v>
      </c>
      <c r="J25" s="27">
        <v>16905.668006188898</v>
      </c>
      <c r="K25" s="26">
        <v>7402555</v>
      </c>
      <c r="L25" s="27">
        <v>1105.2124026683</v>
      </c>
      <c r="M25" s="13"/>
      <c r="N25" s="28"/>
      <c r="O25" s="28"/>
      <c r="P25" s="29"/>
      <c r="Q25" s="6"/>
      <c r="R25" s="6"/>
      <c r="S25" s="29"/>
      <c r="T25" s="1"/>
    </row>
    <row r="26" spans="1:20" x14ac:dyDescent="0.25">
      <c r="A26" s="23" t="s">
        <v>23</v>
      </c>
      <c r="B26" s="24" t="s">
        <v>58</v>
      </c>
      <c r="C26" s="25" t="s">
        <v>59</v>
      </c>
      <c r="D26" s="26">
        <v>6193753.5</v>
      </c>
      <c r="E26" s="27">
        <v>110923769</v>
      </c>
      <c r="F26" s="27">
        <v>37268.463291151696</v>
      </c>
      <c r="G26" s="26">
        <v>754554.1</v>
      </c>
      <c r="H26" s="27">
        <v>3590</v>
      </c>
      <c r="I26" s="27">
        <v>3797.7414433903</v>
      </c>
      <c r="J26" s="27">
        <v>41066.204734542</v>
      </c>
      <c r="K26" s="26">
        <v>7402555</v>
      </c>
      <c r="L26" s="27">
        <v>2684.7137177019999</v>
      </c>
      <c r="M26" s="13"/>
      <c r="N26" s="28"/>
      <c r="O26" s="28"/>
      <c r="P26" s="29"/>
      <c r="Q26" s="6"/>
      <c r="R26" s="6"/>
      <c r="S26" s="29"/>
      <c r="T26" s="1"/>
    </row>
    <row r="27" spans="1:20" x14ac:dyDescent="0.25">
      <c r="A27" s="23" t="s">
        <v>23</v>
      </c>
      <c r="B27" s="24" t="s">
        <v>60</v>
      </c>
      <c r="C27" s="25" t="s">
        <v>61</v>
      </c>
      <c r="D27" s="26">
        <v>6193753.5</v>
      </c>
      <c r="E27" s="27">
        <v>41737205</v>
      </c>
      <c r="F27" s="27">
        <v>14022.977279268</v>
      </c>
      <c r="G27" s="26">
        <v>754554.1</v>
      </c>
      <c r="H27" s="27">
        <v>2181</v>
      </c>
      <c r="I27" s="27">
        <v>2307.2072668618998</v>
      </c>
      <c r="J27" s="27">
        <v>16330.1845461299</v>
      </c>
      <c r="K27" s="26">
        <v>7402555</v>
      </c>
      <c r="L27" s="27">
        <v>1067.5900231590001</v>
      </c>
      <c r="M27" s="13"/>
      <c r="N27" s="28"/>
      <c r="O27" s="28"/>
      <c r="P27" s="29"/>
      <c r="Q27" s="6"/>
      <c r="R27" s="6"/>
      <c r="S27" s="29"/>
      <c r="T27" s="1"/>
    </row>
    <row r="28" spans="1:20" x14ac:dyDescent="0.25">
      <c r="A28" s="23" t="s">
        <v>23</v>
      </c>
      <c r="B28" s="24" t="s">
        <v>62</v>
      </c>
      <c r="C28" s="25" t="s">
        <v>63</v>
      </c>
      <c r="D28" s="26">
        <v>6193753.5</v>
      </c>
      <c r="E28" s="27">
        <v>321082986</v>
      </c>
      <c r="F28" s="27">
        <v>107878.31665866281</v>
      </c>
      <c r="G28" s="26">
        <v>754554.1</v>
      </c>
      <c r="H28" s="27">
        <v>16919</v>
      </c>
      <c r="I28" s="27">
        <v>17898.0466520113</v>
      </c>
      <c r="J28" s="27">
        <v>125776.3633106741</v>
      </c>
      <c r="K28" s="26">
        <v>7402555</v>
      </c>
      <c r="L28" s="27">
        <v>8222.6621652917001</v>
      </c>
      <c r="M28" s="13"/>
      <c r="N28" s="28"/>
      <c r="O28" s="28"/>
      <c r="P28" s="29"/>
      <c r="Q28" s="6"/>
      <c r="R28" s="6"/>
      <c r="S28" s="29"/>
      <c r="T28" s="1"/>
    </row>
    <row r="29" spans="1:20" x14ac:dyDescent="0.25">
      <c r="A29" s="23" t="s">
        <v>23</v>
      </c>
      <c r="B29" s="24" t="s">
        <v>64</v>
      </c>
      <c r="C29" s="25" t="s">
        <v>65</v>
      </c>
      <c r="D29" s="26">
        <v>6193753.5</v>
      </c>
      <c r="E29" s="27">
        <v>135077984</v>
      </c>
      <c r="F29" s="27">
        <v>45383.860767900602</v>
      </c>
      <c r="G29" s="26">
        <v>754554.1</v>
      </c>
      <c r="H29" s="27">
        <v>5425</v>
      </c>
      <c r="I29" s="27">
        <v>5738.9268329783999</v>
      </c>
      <c r="J29" s="27">
        <v>51122.787600878997</v>
      </c>
      <c r="K29" s="26">
        <v>7402555</v>
      </c>
      <c r="L29" s="27">
        <v>3342.1654142732</v>
      </c>
      <c r="M29" s="13"/>
      <c r="N29" s="28"/>
      <c r="O29" s="28"/>
      <c r="P29" s="29"/>
      <c r="Q29" s="6"/>
      <c r="R29" s="6"/>
      <c r="S29" s="29"/>
      <c r="T29" s="1"/>
    </row>
    <row r="30" spans="1:20" x14ac:dyDescent="0.25">
      <c r="A30" s="23" t="s">
        <v>23</v>
      </c>
      <c r="B30" s="24" t="s">
        <v>66</v>
      </c>
      <c r="C30" s="25" t="s">
        <v>67</v>
      </c>
      <c r="D30" s="26">
        <v>6193753.5</v>
      </c>
      <c r="E30" s="27">
        <v>419993107</v>
      </c>
      <c r="F30" s="27">
        <v>141110.40250323841</v>
      </c>
      <c r="G30" s="26">
        <v>754554.1</v>
      </c>
      <c r="H30" s="27">
        <v>19485</v>
      </c>
      <c r="I30" s="27">
        <v>20612.532597342699</v>
      </c>
      <c r="J30" s="27">
        <v>161722.93510058109</v>
      </c>
      <c r="K30" s="26">
        <v>7402555</v>
      </c>
      <c r="L30" s="27">
        <v>10572.6785598565</v>
      </c>
      <c r="M30" s="13"/>
      <c r="N30" s="28"/>
      <c r="O30" s="28"/>
      <c r="P30" s="29"/>
      <c r="Q30" s="6"/>
      <c r="R30" s="6"/>
      <c r="S30" s="29"/>
      <c r="T30" s="1"/>
    </row>
    <row r="31" spans="1:20" x14ac:dyDescent="0.25">
      <c r="A31" s="23" t="s">
        <v>23</v>
      </c>
      <c r="B31" s="24" t="s">
        <v>68</v>
      </c>
      <c r="C31" s="25" t="s">
        <v>69</v>
      </c>
      <c r="D31" s="26">
        <v>6193753.5</v>
      </c>
      <c r="E31" s="27">
        <v>94206102</v>
      </c>
      <c r="F31" s="27">
        <v>31651.617014469499</v>
      </c>
      <c r="G31" s="26">
        <v>754554.1</v>
      </c>
      <c r="H31" s="27">
        <v>3498</v>
      </c>
      <c r="I31" s="27">
        <v>3700.4177072366001</v>
      </c>
      <c r="J31" s="27">
        <v>35352.034721706099</v>
      </c>
      <c r="K31" s="26">
        <v>7402555</v>
      </c>
      <c r="L31" s="27">
        <v>2311.1483805128</v>
      </c>
      <c r="M31" s="13"/>
      <c r="N31" s="28"/>
      <c r="O31" s="28"/>
      <c r="P31" s="29"/>
      <c r="Q31" s="6"/>
      <c r="R31" s="6"/>
      <c r="S31" s="29"/>
      <c r="T31" s="1"/>
    </row>
    <row r="32" spans="1:20" x14ac:dyDescent="0.25">
      <c r="A32" s="23" t="s">
        <v>23</v>
      </c>
      <c r="B32" s="24" t="s">
        <v>70</v>
      </c>
      <c r="C32" s="25" t="s">
        <v>71</v>
      </c>
      <c r="D32" s="26">
        <v>6193753.5</v>
      </c>
      <c r="E32" s="27">
        <v>83683214</v>
      </c>
      <c r="F32" s="27">
        <v>28116.109082487001</v>
      </c>
      <c r="G32" s="26">
        <v>754554.1</v>
      </c>
      <c r="H32" s="27">
        <v>3550</v>
      </c>
      <c r="I32" s="27">
        <v>3755.4267754973998</v>
      </c>
      <c r="J32" s="27">
        <v>31871.5358579844</v>
      </c>
      <c r="K32" s="26">
        <v>7402555</v>
      </c>
      <c r="L32" s="27">
        <v>2083.6098703368002</v>
      </c>
      <c r="M32" s="13"/>
      <c r="N32" s="28"/>
      <c r="O32" s="28"/>
      <c r="P32" s="29"/>
      <c r="Q32" s="6"/>
      <c r="R32" s="6"/>
      <c r="S32" s="29"/>
      <c r="T32" s="1"/>
    </row>
    <row r="33" spans="1:20" x14ac:dyDescent="0.25">
      <c r="A33" s="23" t="s">
        <v>23</v>
      </c>
      <c r="B33" s="24" t="s">
        <v>72</v>
      </c>
      <c r="C33" s="25" t="s">
        <v>73</v>
      </c>
      <c r="D33" s="26">
        <v>6193753.5</v>
      </c>
      <c r="E33" s="27">
        <v>126116289</v>
      </c>
      <c r="F33" s="27">
        <v>42372.886617409997</v>
      </c>
      <c r="G33" s="26">
        <v>754554.1</v>
      </c>
      <c r="H33" s="27">
        <v>5644</v>
      </c>
      <c r="I33" s="27">
        <v>5970.5996396922001</v>
      </c>
      <c r="J33" s="27">
        <v>48343.486257102202</v>
      </c>
      <c r="K33" s="26">
        <v>7402555</v>
      </c>
      <c r="L33" s="27">
        <v>3160.4678726694001</v>
      </c>
      <c r="M33" s="13"/>
      <c r="N33" s="28"/>
      <c r="O33" s="28"/>
      <c r="P33" s="29"/>
      <c r="Q33" s="6"/>
      <c r="R33" s="6"/>
      <c r="S33" s="29"/>
      <c r="T33" s="1"/>
    </row>
    <row r="34" spans="1:20" x14ac:dyDescent="0.25">
      <c r="A34" s="23" t="s">
        <v>23</v>
      </c>
      <c r="B34" s="24" t="s">
        <v>74</v>
      </c>
      <c r="C34" s="25" t="s">
        <v>75</v>
      </c>
      <c r="D34" s="26">
        <v>6193753.5</v>
      </c>
      <c r="E34" s="27">
        <v>208556456</v>
      </c>
      <c r="F34" s="27">
        <v>70071.353458686499</v>
      </c>
      <c r="G34" s="26">
        <v>754554.1</v>
      </c>
      <c r="H34" s="27">
        <v>9352</v>
      </c>
      <c r="I34" s="27">
        <v>9893.1693533666003</v>
      </c>
      <c r="J34" s="27">
        <v>79964.522812053096</v>
      </c>
      <c r="K34" s="26">
        <v>7402555</v>
      </c>
      <c r="L34" s="27">
        <v>5227.7012865140996</v>
      </c>
      <c r="M34" s="13"/>
      <c r="N34" s="28"/>
      <c r="O34" s="28"/>
      <c r="P34" s="29"/>
      <c r="Q34" s="6"/>
      <c r="R34" s="6"/>
      <c r="S34" s="29"/>
      <c r="T34" s="1"/>
    </row>
    <row r="35" spans="1:20" x14ac:dyDescent="0.25">
      <c r="A35" s="23" t="s">
        <v>23</v>
      </c>
      <c r="B35" s="24" t="s">
        <v>76</v>
      </c>
      <c r="C35" s="25" t="s">
        <v>77</v>
      </c>
      <c r="D35" s="26">
        <v>6193753.5</v>
      </c>
      <c r="E35" s="27">
        <v>80001204</v>
      </c>
      <c r="F35" s="27">
        <v>26879.017557742201</v>
      </c>
      <c r="G35" s="26">
        <v>754554.1</v>
      </c>
      <c r="H35" s="27">
        <v>6761</v>
      </c>
      <c r="I35" s="27">
        <v>7152.2367406022004</v>
      </c>
      <c r="J35" s="27">
        <v>34031.2542983444</v>
      </c>
      <c r="K35" s="26">
        <v>7402555</v>
      </c>
      <c r="L35" s="27">
        <v>2224.8020199569</v>
      </c>
      <c r="M35" s="13"/>
      <c r="N35" s="28"/>
      <c r="O35" s="28"/>
      <c r="P35" s="29"/>
      <c r="Q35" s="6"/>
      <c r="R35" s="6"/>
      <c r="S35" s="29"/>
      <c r="T35" s="1"/>
    </row>
    <row r="36" spans="1:20" x14ac:dyDescent="0.25">
      <c r="A36" s="10"/>
      <c r="B36" s="30"/>
      <c r="C36" s="31" t="s">
        <v>78</v>
      </c>
      <c r="D36" s="32">
        <f ca="1">SUMIF(INDIRECT("R1C1",FALSE):INDIRECT("R65000C1",FALSE),"=1",INDIRECT("R1C[0]",FALSE):INDIRECT("R65000C[0]",FALSE))/COUNTIF(INDIRECT("R1C1",FALSE):INDIRECT("R65000C1",FALSE),"=1")</f>
        <v>6193753.5</v>
      </c>
      <c r="E36" s="33">
        <f ca="1">SUMIF(INDIRECT("R1C1",FALSE):INDIRECT("R65000C1",FALSE),"=1",INDIRECT("R1C[0]",FALSE):INDIRECT("R65000C[0]",FALSE))</f>
        <v>18434741382</v>
      </c>
      <c r="F36" s="33">
        <f ca="1">SUMIF(INDIRECT("R1C1",FALSE):INDIRECT("R65000C1",FALSE),"=1",INDIRECT("R1C[0]",FALSE):INDIRECT("R65000C[0]",FALSE))</f>
        <v>6193753.5000000009</v>
      </c>
      <c r="G36" s="32">
        <f ca="1">SUMIF(INDIRECT("R1C1",FALSE):INDIRECT("R65000C1",FALSE),"=1",INDIRECT("R1C[0]",FALSE):INDIRECT("R65000C[0]",FALSE))/COUNTIF(INDIRECT("R1C1",FALSE):INDIRECT("R65000C1",FALSE),"=1")</f>
        <v>754554.1</v>
      </c>
      <c r="H36" s="33">
        <f ca="1">SUMIF(INDIRECT("R1C1",FALSE):INDIRECT("R65000C1",FALSE),"=1",INDIRECT("R1C[0]",FALSE):INDIRECT("R65000C[0]",FALSE))</f>
        <v>713279</v>
      </c>
      <c r="I36" s="33">
        <f ca="1">SUMIF(INDIRECT("R1C1",FALSE):INDIRECT("R65000C1",FALSE),"=1",INDIRECT("R1C[0]",FALSE):INDIRECT("R65000C[0]",FALSE))</f>
        <v>754554.1</v>
      </c>
      <c r="J36" s="33">
        <f ca="1">SUMIF(INDIRECT("R1C1",FALSE):INDIRECT("R65000C1",FALSE),"=1",INDIRECT("R1C[0]",FALSE):INDIRECT("R65000C[0]",FALSE))</f>
        <v>6948307.6000000015</v>
      </c>
      <c r="K36" s="32">
        <f ca="1">SUMIF(INDIRECT("R1C1",FALSE):INDIRECT("R65000C1",FALSE),"=1",INDIRECT("R1C[0]",FALSE):INDIRECT("R65000C[0]",FALSE))/COUNTIF(INDIRECT("R1C1",FALSE):INDIRECT("R65000C1",FALSE),"=1")</f>
        <v>7402555</v>
      </c>
      <c r="L36" s="33">
        <f ca="1">SUMIF(INDIRECT("R1C1",FALSE):INDIRECT("R65000C1",FALSE),"=1",INDIRECT("R1C[0]",FALSE):INDIRECT("R65000C[0]",FALSE))</f>
        <v>454247.4</v>
      </c>
      <c r="M36" s="13"/>
      <c r="N36" s="34"/>
      <c r="O36" s="29"/>
      <c r="P36" s="29"/>
      <c r="Q36" s="29"/>
      <c r="R36" s="29"/>
      <c r="S36" s="29"/>
      <c r="T36" s="1"/>
    </row>
    <row r="37" spans="1:20" x14ac:dyDescent="0.25">
      <c r="A37" s="1"/>
      <c r="B37" s="35"/>
      <c r="C37" s="36"/>
      <c r="D37" s="37"/>
      <c r="E37" s="37"/>
      <c r="F37" s="37"/>
      <c r="G37" s="37"/>
      <c r="H37" s="37"/>
      <c r="I37" s="37"/>
      <c r="J37" s="37"/>
      <c r="K37" s="37"/>
      <c r="L37" s="37"/>
      <c r="M37" s="38"/>
      <c r="N37" s="38"/>
      <c r="O37" s="38"/>
      <c r="P37" s="38"/>
      <c r="Q37" s="38"/>
      <c r="R37" s="1"/>
      <c r="S37" s="1"/>
      <c r="T37" s="1"/>
    </row>
    <row r="38" spans="1:20" x14ac:dyDescent="0.25">
      <c r="A38" s="1"/>
      <c r="B38" s="1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</row>
    <row r="39" spans="1:20" x14ac:dyDescent="0.25">
      <c r="A39" s="1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1"/>
    </row>
  </sheetData>
  <mergeCells count="14">
    <mergeCell ref="I4:I6"/>
    <mergeCell ref="J4:J6"/>
    <mergeCell ref="K4:K6"/>
    <mergeCell ref="L4:L6"/>
    <mergeCell ref="D1:L1"/>
    <mergeCell ref="C2:L2"/>
    <mergeCell ref="D3:L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2024-09-30T14:45:27Z</cp:lastPrinted>
  <dcterms:created xsi:type="dcterms:W3CDTF">2024-09-30T14:43:52Z</dcterms:created>
  <dcterms:modified xsi:type="dcterms:W3CDTF">2024-09-30T14:45:35Z</dcterms:modified>
</cp:coreProperties>
</file>