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7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Лист1!$C$1:$L$36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D36" i="1"/>
  <c r="F36" i="1"/>
  <c r="H36" i="1"/>
  <c r="G36" i="1"/>
</calcChain>
</file>

<file path=xl/sharedStrings.xml><?xml version="1.0" encoding="utf-8"?>
<sst xmlns="http://schemas.openxmlformats.org/spreadsheetml/2006/main" count="113" uniqueCount="82">
  <si>
    <t>Код</t>
  </si>
  <si>
    <t>Наименование</t>
  </si>
  <si>
    <t>Численность постоянного населения</t>
  </si>
  <si>
    <t>ИБР (второй год планового периода)</t>
  </si>
  <si>
    <t>Налоговый потенциал МР(ГО) на второй год планового периода</t>
  </si>
  <si>
    <t>Налоговый потенциал МР(ГО) по прочим видам налогов на второй год планового периода</t>
  </si>
  <si>
    <t>Налоговый потенциал МР(ГО)</t>
  </si>
  <si>
    <t>Индекс налогового потенциала МР(ГО)</t>
  </si>
  <si>
    <t>Критерий выравнивания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</si>
  <si>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</si>
  <si>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</si>
  <si>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</si>
  <si>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</si>
  <si>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</si>
  <si>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</si>
  <si>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</si>
  <si>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</si>
  <si>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</si>
  <si>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</si>
  <si>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</si>
  <si>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</si>
  <si>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</si>
  <si>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</si>
  <si>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</si>
  <si>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</si>
  <si>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</si>
  <si>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</si>
  <si>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</si>
  <si>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</si>
  <si>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</si>
  <si>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</si>
  <si>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</si>
  <si>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</si>
  <si>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</si>
  <si>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</si>
  <si>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</si>
  <si>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</si>
  <si>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</si>
  <si>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</si>
  <si>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</si>
  <si>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</si>
  <si>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</si>
  <si>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</si>
  <si>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</si>
  <si>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</si>
  <si>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</si>
  <si>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</si>
  <si>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</si>
  <si>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</si>
  <si>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</si>
  <si>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</si>
  <si>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</si>
  <si>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</si>
  <si>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</si>
  <si>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</si>
  <si>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</si>
  <si>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</si>
  <si>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</si>
  <si>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</si>
  <si>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</si>
  <si>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</si>
  <si>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</si>
  <si>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</si>
  <si>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</si>
  <si>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</si>
  <si>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</si>
  <si>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</si>
  <si>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</si>
  <si>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</si>
  <si>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</si>
  <si>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</si>
  <si>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</si>
  <si>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</si>
  <si>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</si>
  <si>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204.3.05 Расчет дотаций на выравнивание бюджетной обеспеченности МР(ГО) на 2027 год</t>
  </si>
  <si>
    <t>Уровень бюджетной обеспеченности МР(ГО)</t>
  </si>
  <si>
    <t>гр05=гр03+гр04</t>
  </si>
  <si>
    <t>гр06=(гр05/СУММ(гр05))/(гр01/СУММ(гр01))</t>
  </si>
  <si>
    <t>гр07=гр06/гр02</t>
  </si>
  <si>
    <t xml:space="preserve">гр09=ЕСЛИ[гр08&gt;гр07;СУММ(гр05)/СУММ(гр01)*(гр08-гр07)*гр02*гр01;0]
</t>
  </si>
  <si>
    <t>Размер дотации МР(ГО) на второй год планового периода</t>
  </si>
  <si>
    <t>гр08=1.30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</si>
</sst>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12" applyNumberFormat="0" applyAlignment="0" applyProtection="0"/>
    <xf numFmtId="0" fontId="15" fillId="8" borderId="13" applyNumberFormat="0" applyAlignment="0" applyProtection="0"/>
    <xf numFmtId="0" fontId="16" fillId="8" borderId="12" applyNumberFormat="0" applyAlignment="0" applyProtection="0"/>
    <xf numFmtId="0" fontId="17" fillId="0" borderId="14" applyNumberFormat="0" applyFill="0" applyAlignment="0" applyProtection="0"/>
    <xf numFmtId="0" fontId="18" fillId="9" borderId="15" applyNumberFormat="0" applyAlignment="0" applyProtection="0"/>
    <xf numFmtId="0" fontId="19" fillId="0" borderId="0" applyNumberFormat="0" applyFill="0" applyBorder="0" applyAlignment="0" applyProtection="0"/>
    <xf numFmtId="0" fontId="6" fillId="10" borderId="16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7" applyNumberFormat="0" applyFill="0" applyAlignment="0" applyProtection="0"/>
    <xf numFmtId="0" fontId="22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2" fillId="34" borderId="0" applyNumberFormat="0" applyBorder="0" applyAlignment="0" applyProtection="0"/>
  </cellStyleXfs>
  <cellXfs count="49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L19" sqref="L19"/>
    </sheetView>
  </sheetViews>
  <sheetFormatPr defaultRowHeight="15" x14ac:dyDescent="0.25"/>
  <cols>
    <col min="1" max="1" width="0" hidden="1" customWidth="1"/>
    <col min="2" max="2" width="4.28515625" customWidth="1"/>
    <col min="3" max="3" width="23.28515625" customWidth="1"/>
    <col min="4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40"/>
      <c r="E1" s="40"/>
      <c r="F1" s="40"/>
      <c r="G1" s="40"/>
      <c r="H1" s="40"/>
      <c r="I1" s="40"/>
      <c r="J1" s="40"/>
      <c r="K1" s="40"/>
      <c r="L1" s="40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41" t="s">
        <v>74</v>
      </c>
      <c r="D2" s="41"/>
      <c r="E2" s="41"/>
      <c r="F2" s="41"/>
      <c r="G2" s="41"/>
      <c r="H2" s="41"/>
      <c r="I2" s="41"/>
      <c r="J2" s="41"/>
      <c r="K2" s="41"/>
      <c r="L2" s="41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42"/>
      <c r="E3" s="42"/>
      <c r="F3" s="42"/>
      <c r="G3" s="42"/>
      <c r="H3" s="42"/>
      <c r="I3" s="42"/>
      <c r="J3" s="42"/>
      <c r="K3" s="42"/>
      <c r="L3" s="42"/>
      <c r="M3" s="1"/>
      <c r="N3" s="1"/>
      <c r="O3" s="1"/>
      <c r="P3" s="1"/>
      <c r="Q3" s="1"/>
      <c r="R3" s="1"/>
      <c r="S3" s="1"/>
      <c r="T3" s="1"/>
    </row>
    <row r="4" spans="1:20" ht="15" customHeight="1" x14ac:dyDescent="0.25">
      <c r="A4" s="7"/>
      <c r="B4" s="43" t="s">
        <v>0</v>
      </c>
      <c r="C4" s="43" t="s">
        <v>1</v>
      </c>
      <c r="D4" s="46" t="s">
        <v>2</v>
      </c>
      <c r="E4" s="46" t="s">
        <v>3</v>
      </c>
      <c r="F4" s="46" t="s">
        <v>4</v>
      </c>
      <c r="G4" s="46" t="s">
        <v>5</v>
      </c>
      <c r="H4" s="46" t="s">
        <v>6</v>
      </c>
      <c r="I4" s="46" t="s">
        <v>7</v>
      </c>
      <c r="J4" s="46" t="s">
        <v>75</v>
      </c>
      <c r="K4" s="46" t="s">
        <v>8</v>
      </c>
      <c r="L4" s="46" t="s">
        <v>80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44"/>
      <c r="C5" s="44"/>
      <c r="D5" s="47"/>
      <c r="E5" s="47"/>
      <c r="F5" s="47"/>
      <c r="G5" s="47"/>
      <c r="H5" s="47"/>
      <c r="I5" s="47"/>
      <c r="J5" s="47"/>
      <c r="K5" s="47"/>
      <c r="L5" s="47"/>
      <c r="M5" s="8"/>
      <c r="N5" s="4"/>
      <c r="O5" s="4"/>
      <c r="P5" s="4"/>
      <c r="Q5" s="1"/>
      <c r="R5" s="1"/>
      <c r="S5" s="1"/>
      <c r="T5" s="4"/>
    </row>
    <row r="6" spans="1:20" ht="90.75" customHeight="1" x14ac:dyDescent="0.25">
      <c r="A6" s="7"/>
      <c r="B6" s="45"/>
      <c r="C6" s="45"/>
      <c r="D6" s="48"/>
      <c r="E6" s="48"/>
      <c r="F6" s="48"/>
      <c r="G6" s="48"/>
      <c r="H6" s="48"/>
      <c r="I6" s="48"/>
      <c r="J6" s="48"/>
      <c r="K6" s="48"/>
      <c r="L6" s="48"/>
      <c r="M6" s="8"/>
      <c r="N6" s="4"/>
      <c r="O6" s="4"/>
      <c r="P6" s="4"/>
      <c r="Q6" s="1"/>
      <c r="R6" s="1"/>
      <c r="S6" s="1"/>
      <c r="T6" s="4"/>
    </row>
    <row r="7" spans="1:20" x14ac:dyDescent="0.25">
      <c r="A7" s="7"/>
      <c r="B7" s="9"/>
      <c r="C7" s="10" t="s">
        <v>9</v>
      </c>
      <c r="D7" s="11" t="s">
        <v>10</v>
      </c>
      <c r="E7" s="11"/>
      <c r="F7" s="11" t="s">
        <v>11</v>
      </c>
      <c r="G7" s="11" t="s">
        <v>11</v>
      </c>
      <c r="H7" s="11" t="s">
        <v>11</v>
      </c>
      <c r="I7" s="11"/>
      <c r="J7" s="11"/>
      <c r="K7" s="11"/>
      <c r="L7" s="11" t="s">
        <v>11</v>
      </c>
      <c r="M7" s="8"/>
      <c r="N7" s="1"/>
      <c r="O7" s="1"/>
      <c r="P7" s="1"/>
      <c r="Q7" s="1"/>
      <c r="R7" s="1"/>
      <c r="S7" s="1"/>
      <c r="T7" s="1"/>
    </row>
    <row r="8" spans="1:20" ht="56.25" x14ac:dyDescent="0.25">
      <c r="A8" s="7"/>
      <c r="B8" s="12"/>
      <c r="C8" s="10" t="s">
        <v>12</v>
      </c>
      <c r="D8" s="34" t="s">
        <v>13</v>
      </c>
      <c r="E8" s="34" t="s">
        <v>14</v>
      </c>
      <c r="F8" s="34" t="s">
        <v>15</v>
      </c>
      <c r="G8" s="34" t="s">
        <v>16</v>
      </c>
      <c r="H8" s="34" t="s">
        <v>76</v>
      </c>
      <c r="I8" s="34" t="s">
        <v>77</v>
      </c>
      <c r="J8" s="34" t="s">
        <v>78</v>
      </c>
      <c r="K8" s="34" t="s">
        <v>81</v>
      </c>
      <c r="L8" s="35" t="s">
        <v>79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3" t="s">
        <v>17</v>
      </c>
      <c r="B9" s="14" t="s">
        <v>18</v>
      </c>
      <c r="C9" s="15" t="s">
        <v>19</v>
      </c>
      <c r="D9" s="16">
        <v>29623</v>
      </c>
      <c r="E9" s="17">
        <v>0.91654630000000004</v>
      </c>
      <c r="F9" s="18">
        <v>129762.2</v>
      </c>
      <c r="G9" s="18">
        <v>8483.2000000000007</v>
      </c>
      <c r="H9" s="18">
        <v>138245.4</v>
      </c>
      <c r="I9" s="19">
        <v>0.57111068470000004</v>
      </c>
      <c r="J9" s="19">
        <v>0.62311165810000002</v>
      </c>
      <c r="K9" s="37">
        <v>1.3</v>
      </c>
      <c r="L9" s="36">
        <v>150176.5</v>
      </c>
      <c r="M9" s="8"/>
      <c r="N9" s="20"/>
      <c r="O9" s="20"/>
      <c r="P9" s="21"/>
      <c r="Q9" s="4"/>
      <c r="R9" s="4"/>
      <c r="S9" s="21"/>
      <c r="T9" s="1"/>
    </row>
    <row r="10" spans="1:20" x14ac:dyDescent="0.25">
      <c r="A10" s="13" t="s">
        <v>17</v>
      </c>
      <c r="B10" s="14" t="s">
        <v>20</v>
      </c>
      <c r="C10" s="15" t="s">
        <v>21</v>
      </c>
      <c r="D10" s="16">
        <v>358437</v>
      </c>
      <c r="E10" s="17">
        <v>0.91471910000000001</v>
      </c>
      <c r="F10" s="18">
        <v>4125795.6</v>
      </c>
      <c r="G10" s="18">
        <v>269724.90000000002</v>
      </c>
      <c r="H10" s="18">
        <v>4395520.5</v>
      </c>
      <c r="I10" s="19">
        <v>1.5007076989000001</v>
      </c>
      <c r="J10" s="19">
        <v>1.6406213654999999</v>
      </c>
      <c r="K10" s="37">
        <v>1.3</v>
      </c>
      <c r="L10" s="36"/>
      <c r="M10" s="8"/>
      <c r="N10" s="20"/>
      <c r="O10" s="20"/>
      <c r="P10" s="21"/>
      <c r="Q10" s="4"/>
      <c r="R10" s="4"/>
      <c r="S10" s="21"/>
      <c r="T10" s="1"/>
    </row>
    <row r="11" spans="1:20" x14ac:dyDescent="0.25">
      <c r="A11" s="13" t="s">
        <v>17</v>
      </c>
      <c r="B11" s="14" t="s">
        <v>22</v>
      </c>
      <c r="C11" s="15" t="s">
        <v>23</v>
      </c>
      <c r="D11" s="16">
        <v>74804</v>
      </c>
      <c r="E11" s="17">
        <v>0.8963835</v>
      </c>
      <c r="F11" s="18">
        <v>368867.3</v>
      </c>
      <c r="G11" s="18">
        <v>24114.799999999999</v>
      </c>
      <c r="H11" s="18">
        <v>392982.1</v>
      </c>
      <c r="I11" s="19">
        <v>0.64290467230000004</v>
      </c>
      <c r="J11" s="19">
        <v>0.71722055600000001</v>
      </c>
      <c r="K11" s="37">
        <v>1.3</v>
      </c>
      <c r="L11" s="36">
        <v>319318.59999999998</v>
      </c>
      <c r="M11" s="8"/>
      <c r="N11" s="20"/>
      <c r="O11" s="20"/>
      <c r="P11" s="21"/>
      <c r="Q11" s="4"/>
      <c r="R11" s="4"/>
      <c r="S11" s="21"/>
      <c r="T11" s="1"/>
    </row>
    <row r="12" spans="1:20" x14ac:dyDescent="0.25">
      <c r="A12" s="13" t="s">
        <v>17</v>
      </c>
      <c r="B12" s="14" t="s">
        <v>24</v>
      </c>
      <c r="C12" s="15" t="s">
        <v>25</v>
      </c>
      <c r="D12" s="16">
        <v>30181</v>
      </c>
      <c r="E12" s="17">
        <v>0.9612832</v>
      </c>
      <c r="F12" s="18">
        <v>110074.5</v>
      </c>
      <c r="G12" s="18">
        <v>7196.1</v>
      </c>
      <c r="H12" s="18">
        <v>117270.6</v>
      </c>
      <c r="I12" s="19">
        <v>0.47550397989999998</v>
      </c>
      <c r="J12" s="19">
        <v>0.49465545630000002</v>
      </c>
      <c r="K12" s="37">
        <v>1.3</v>
      </c>
      <c r="L12" s="36">
        <v>190927.3</v>
      </c>
      <c r="M12" s="8"/>
      <c r="N12" s="20"/>
      <c r="O12" s="20"/>
      <c r="P12" s="21"/>
      <c r="Q12" s="4"/>
      <c r="R12" s="4"/>
      <c r="S12" s="21"/>
      <c r="T12" s="1"/>
    </row>
    <row r="13" spans="1:20" x14ac:dyDescent="0.25">
      <c r="A13" s="13" t="s">
        <v>17</v>
      </c>
      <c r="B13" s="14" t="s">
        <v>26</v>
      </c>
      <c r="C13" s="15" t="s">
        <v>27</v>
      </c>
      <c r="D13" s="16">
        <v>30506</v>
      </c>
      <c r="E13" s="17">
        <v>1.0012193</v>
      </c>
      <c r="F13" s="18">
        <v>270483</v>
      </c>
      <c r="G13" s="18">
        <v>17682.900000000001</v>
      </c>
      <c r="H13" s="18">
        <v>288165.90000000002</v>
      </c>
      <c r="I13" s="19">
        <v>1.1559950007999999</v>
      </c>
      <c r="J13" s="19">
        <v>1.1545872126000001</v>
      </c>
      <c r="K13" s="37">
        <v>1.3</v>
      </c>
      <c r="L13" s="36">
        <v>36292.6</v>
      </c>
      <c r="M13" s="8"/>
      <c r="N13" s="20"/>
      <c r="O13" s="20"/>
      <c r="P13" s="21"/>
      <c r="Q13" s="4"/>
      <c r="R13" s="4"/>
      <c r="S13" s="21"/>
      <c r="T13" s="1"/>
    </row>
    <row r="14" spans="1:20" x14ac:dyDescent="0.25">
      <c r="A14" s="13" t="s">
        <v>17</v>
      </c>
      <c r="B14" s="14" t="s">
        <v>28</v>
      </c>
      <c r="C14" s="15" t="s">
        <v>29</v>
      </c>
      <c r="D14" s="16">
        <v>53312</v>
      </c>
      <c r="E14" s="17">
        <v>0.88830529999999996</v>
      </c>
      <c r="F14" s="18">
        <v>328280.2</v>
      </c>
      <c r="G14" s="18">
        <v>21461.4</v>
      </c>
      <c r="H14" s="18">
        <v>349741.6</v>
      </c>
      <c r="I14" s="19">
        <v>0.80282511759999997</v>
      </c>
      <c r="J14" s="19">
        <v>0.9037716173</v>
      </c>
      <c r="K14" s="37">
        <v>1.3</v>
      </c>
      <c r="L14" s="36">
        <v>153332.5</v>
      </c>
      <c r="M14" s="8"/>
      <c r="N14" s="20"/>
      <c r="O14" s="20"/>
      <c r="P14" s="21"/>
      <c r="Q14" s="4"/>
      <c r="R14" s="4"/>
      <c r="S14" s="21"/>
      <c r="T14" s="1"/>
    </row>
    <row r="15" spans="1:20" x14ac:dyDescent="0.25">
      <c r="A15" s="13" t="s">
        <v>17</v>
      </c>
      <c r="B15" s="14" t="s">
        <v>30</v>
      </c>
      <c r="C15" s="15" t="s">
        <v>31</v>
      </c>
      <c r="D15" s="16">
        <v>33630</v>
      </c>
      <c r="E15" s="17">
        <v>0.97494630000000004</v>
      </c>
      <c r="F15" s="18">
        <v>213040.2</v>
      </c>
      <c r="G15" s="18">
        <v>13927.6</v>
      </c>
      <c r="H15" s="18">
        <v>226967.8</v>
      </c>
      <c r="I15" s="19">
        <v>0.82591625800000001</v>
      </c>
      <c r="J15" s="19">
        <v>0.84714025579999996</v>
      </c>
      <c r="K15" s="37">
        <v>1.3</v>
      </c>
      <c r="L15" s="36">
        <v>121331.2</v>
      </c>
      <c r="M15" s="8"/>
      <c r="N15" s="20"/>
      <c r="O15" s="20"/>
      <c r="P15" s="21"/>
      <c r="Q15" s="4"/>
      <c r="R15" s="4"/>
      <c r="S15" s="21"/>
      <c r="T15" s="1"/>
    </row>
    <row r="16" spans="1:20" x14ac:dyDescent="0.25">
      <c r="A16" s="13" t="s">
        <v>17</v>
      </c>
      <c r="B16" s="14" t="s">
        <v>32</v>
      </c>
      <c r="C16" s="15" t="s">
        <v>33</v>
      </c>
      <c r="D16" s="16">
        <v>3943</v>
      </c>
      <c r="E16" s="17">
        <v>1.2464052999999999</v>
      </c>
      <c r="F16" s="18">
        <v>9310.1</v>
      </c>
      <c r="G16" s="18">
        <v>608.70000000000005</v>
      </c>
      <c r="H16" s="18">
        <v>9918.7999999999993</v>
      </c>
      <c r="I16" s="19">
        <v>0.30784421070000001</v>
      </c>
      <c r="J16" s="19">
        <v>0.24698564000000001</v>
      </c>
      <c r="K16" s="37">
        <v>1.3</v>
      </c>
      <c r="L16" s="36">
        <v>42288.4</v>
      </c>
      <c r="M16" s="8"/>
      <c r="N16" s="20"/>
      <c r="O16" s="20"/>
      <c r="P16" s="21"/>
      <c r="Q16" s="4"/>
      <c r="R16" s="4"/>
      <c r="S16" s="21"/>
      <c r="T16" s="1"/>
    </row>
    <row r="17" spans="1:20" x14ac:dyDescent="0.25">
      <c r="A17" s="13" t="s">
        <v>17</v>
      </c>
      <c r="B17" s="14" t="s">
        <v>34</v>
      </c>
      <c r="C17" s="15" t="s">
        <v>35</v>
      </c>
      <c r="D17" s="16">
        <v>15732</v>
      </c>
      <c r="E17" s="17">
        <v>1.0122548</v>
      </c>
      <c r="F17" s="18">
        <v>36904.300000000003</v>
      </c>
      <c r="G17" s="18">
        <v>2412.6</v>
      </c>
      <c r="H17" s="18">
        <v>39316.9</v>
      </c>
      <c r="I17" s="19">
        <v>0.30583977439999999</v>
      </c>
      <c r="J17" s="19">
        <v>0.30213714409999998</v>
      </c>
      <c r="K17" s="37">
        <v>1.3</v>
      </c>
      <c r="L17" s="36">
        <v>129851.2</v>
      </c>
      <c r="M17" s="8"/>
      <c r="N17" s="20"/>
      <c r="O17" s="20"/>
      <c r="P17" s="21"/>
      <c r="Q17" s="4"/>
      <c r="R17" s="4"/>
      <c r="S17" s="21"/>
      <c r="T17" s="1"/>
    </row>
    <row r="18" spans="1:20" ht="25.5" x14ac:dyDescent="0.25">
      <c r="A18" s="13" t="s">
        <v>17</v>
      </c>
      <c r="B18" s="14" t="s">
        <v>36</v>
      </c>
      <c r="C18" s="15" t="s">
        <v>37</v>
      </c>
      <c r="D18" s="16">
        <v>11865</v>
      </c>
      <c r="E18" s="17">
        <v>1.2154232</v>
      </c>
      <c r="F18" s="18">
        <v>61852.4</v>
      </c>
      <c r="G18" s="18">
        <v>4043.6</v>
      </c>
      <c r="H18" s="18">
        <v>65896</v>
      </c>
      <c r="I18" s="19">
        <v>0.67965723580000004</v>
      </c>
      <c r="J18" s="19">
        <v>0.5591938971</v>
      </c>
      <c r="K18" s="37">
        <v>1.3</v>
      </c>
      <c r="L18" s="36">
        <v>87297.5</v>
      </c>
      <c r="M18" s="8"/>
      <c r="N18" s="20"/>
      <c r="O18" s="20"/>
      <c r="P18" s="21"/>
      <c r="Q18" s="4"/>
      <c r="R18" s="4"/>
      <c r="S18" s="21"/>
      <c r="T18" s="1"/>
    </row>
    <row r="19" spans="1:20" x14ac:dyDescent="0.25">
      <c r="A19" s="13" t="s">
        <v>17</v>
      </c>
      <c r="B19" s="14" t="s">
        <v>38</v>
      </c>
      <c r="C19" s="15" t="s">
        <v>39</v>
      </c>
      <c r="D19" s="16">
        <v>12153</v>
      </c>
      <c r="E19" s="17">
        <v>1.1576911000000001</v>
      </c>
      <c r="F19" s="18">
        <v>56235.1</v>
      </c>
      <c r="G19" s="18">
        <v>3676.4</v>
      </c>
      <c r="H19" s="18">
        <v>59911.5</v>
      </c>
      <c r="I19" s="19">
        <v>0.60328889289999998</v>
      </c>
      <c r="J19" s="19">
        <v>0.52111387300000001</v>
      </c>
      <c r="K19" s="37">
        <v>1.3</v>
      </c>
      <c r="L19" s="36">
        <v>89547.1</v>
      </c>
      <c r="M19" s="8"/>
      <c r="N19" s="20"/>
      <c r="O19" s="20"/>
      <c r="P19" s="21"/>
      <c r="Q19" s="4"/>
      <c r="R19" s="4"/>
      <c r="S19" s="21"/>
      <c r="T19" s="1"/>
    </row>
    <row r="20" spans="1:20" x14ac:dyDescent="0.25">
      <c r="A20" s="13" t="s">
        <v>17</v>
      </c>
      <c r="B20" s="14" t="s">
        <v>40</v>
      </c>
      <c r="C20" s="15" t="s">
        <v>41</v>
      </c>
      <c r="D20" s="16">
        <v>40478</v>
      </c>
      <c r="E20" s="17">
        <v>1.1823083000000001</v>
      </c>
      <c r="F20" s="18">
        <v>301723.3</v>
      </c>
      <c r="G20" s="18">
        <v>19725.2</v>
      </c>
      <c r="H20" s="18">
        <v>321448.5</v>
      </c>
      <c r="I20" s="19">
        <v>0.97183154510000003</v>
      </c>
      <c r="J20" s="19">
        <v>0.82197811269999999</v>
      </c>
      <c r="K20" s="37">
        <v>1.3</v>
      </c>
      <c r="L20" s="36">
        <v>186938.6</v>
      </c>
      <c r="M20" s="8"/>
      <c r="N20" s="20"/>
      <c r="O20" s="20"/>
      <c r="P20" s="21"/>
      <c r="Q20" s="4"/>
      <c r="R20" s="4"/>
      <c r="S20" s="21"/>
      <c r="T20" s="1"/>
    </row>
    <row r="21" spans="1:20" x14ac:dyDescent="0.25">
      <c r="A21" s="13" t="s">
        <v>17</v>
      </c>
      <c r="B21" s="14" t="s">
        <v>42</v>
      </c>
      <c r="C21" s="15" t="s">
        <v>43</v>
      </c>
      <c r="D21" s="16">
        <v>7336</v>
      </c>
      <c r="E21" s="17">
        <v>1.2156435999999999</v>
      </c>
      <c r="F21" s="18">
        <v>29422.799999999999</v>
      </c>
      <c r="G21" s="18">
        <v>1923.5</v>
      </c>
      <c r="H21" s="18">
        <v>31346.3</v>
      </c>
      <c r="I21" s="19">
        <v>0.52290837479999996</v>
      </c>
      <c r="J21" s="19">
        <v>0.4301494079</v>
      </c>
      <c r="K21" s="37">
        <v>1.3</v>
      </c>
      <c r="L21" s="36">
        <v>63388.7</v>
      </c>
      <c r="M21" s="8"/>
      <c r="N21" s="20"/>
      <c r="O21" s="20"/>
      <c r="P21" s="21"/>
      <c r="Q21" s="4"/>
      <c r="R21" s="4"/>
      <c r="S21" s="21"/>
      <c r="T21" s="1"/>
    </row>
    <row r="22" spans="1:20" x14ac:dyDescent="0.25">
      <c r="A22" s="13" t="s">
        <v>17</v>
      </c>
      <c r="B22" s="14" t="s">
        <v>44</v>
      </c>
      <c r="C22" s="15" t="s">
        <v>45</v>
      </c>
      <c r="D22" s="16">
        <v>17408</v>
      </c>
      <c r="E22" s="17">
        <v>1.0981973</v>
      </c>
      <c r="F22" s="18">
        <v>113048.5</v>
      </c>
      <c r="G22" s="18">
        <v>7390.6</v>
      </c>
      <c r="H22" s="18">
        <v>120439.1</v>
      </c>
      <c r="I22" s="19">
        <v>0.84667601670000003</v>
      </c>
      <c r="J22" s="19">
        <v>0.77096894770000002</v>
      </c>
      <c r="K22" s="37">
        <v>1.3</v>
      </c>
      <c r="L22" s="36">
        <v>82644.100000000006</v>
      </c>
      <c r="M22" s="8"/>
      <c r="N22" s="20"/>
      <c r="O22" s="20"/>
      <c r="P22" s="21"/>
      <c r="Q22" s="4"/>
      <c r="R22" s="4"/>
      <c r="S22" s="21"/>
      <c r="T22" s="1"/>
    </row>
    <row r="23" spans="1:20" x14ac:dyDescent="0.25">
      <c r="A23" s="13" t="s">
        <v>17</v>
      </c>
      <c r="B23" s="14" t="s">
        <v>46</v>
      </c>
      <c r="C23" s="15" t="s">
        <v>47</v>
      </c>
      <c r="D23" s="16">
        <v>19537</v>
      </c>
      <c r="E23" s="17">
        <v>0.96501680000000001</v>
      </c>
      <c r="F23" s="18">
        <v>68940.800000000003</v>
      </c>
      <c r="G23" s="18">
        <v>4507</v>
      </c>
      <c r="H23" s="18">
        <v>73447.8</v>
      </c>
      <c r="I23" s="19">
        <v>0.4600653757</v>
      </c>
      <c r="J23" s="19">
        <v>0.47674338490000001</v>
      </c>
      <c r="K23" s="37">
        <v>1.3</v>
      </c>
      <c r="L23" s="36">
        <v>126832.1</v>
      </c>
      <c r="M23" s="8"/>
      <c r="N23" s="20"/>
      <c r="O23" s="20"/>
      <c r="P23" s="21"/>
      <c r="Q23" s="4"/>
      <c r="R23" s="4"/>
      <c r="S23" s="21"/>
      <c r="T23" s="1"/>
    </row>
    <row r="24" spans="1:20" x14ac:dyDescent="0.25">
      <c r="A24" s="13" t="s">
        <v>17</v>
      </c>
      <c r="B24" s="14" t="s">
        <v>48</v>
      </c>
      <c r="C24" s="15" t="s">
        <v>49</v>
      </c>
      <c r="D24" s="16">
        <v>14905</v>
      </c>
      <c r="E24" s="17">
        <v>1.2815748</v>
      </c>
      <c r="F24" s="18">
        <v>82080.100000000006</v>
      </c>
      <c r="G24" s="18">
        <v>5366</v>
      </c>
      <c r="H24" s="18">
        <v>87446.1</v>
      </c>
      <c r="I24" s="19">
        <v>0.71797132490000004</v>
      </c>
      <c r="J24" s="19">
        <v>0.56022584470000003</v>
      </c>
      <c r="K24" s="37">
        <v>1.3</v>
      </c>
      <c r="L24" s="36">
        <v>115471.9</v>
      </c>
      <c r="M24" s="8"/>
      <c r="N24" s="20"/>
      <c r="O24" s="20"/>
      <c r="P24" s="21"/>
      <c r="Q24" s="4"/>
      <c r="R24" s="4"/>
      <c r="S24" s="21"/>
      <c r="T24" s="1"/>
    </row>
    <row r="25" spans="1:20" x14ac:dyDescent="0.25">
      <c r="A25" s="13" t="s">
        <v>17</v>
      </c>
      <c r="B25" s="14" t="s">
        <v>50</v>
      </c>
      <c r="C25" s="15" t="s">
        <v>51</v>
      </c>
      <c r="D25" s="16">
        <v>7399</v>
      </c>
      <c r="E25" s="17">
        <v>1.2268865</v>
      </c>
      <c r="F25" s="18">
        <v>16905.7</v>
      </c>
      <c r="G25" s="18">
        <v>1105.2</v>
      </c>
      <c r="H25" s="18">
        <v>18010.900000000001</v>
      </c>
      <c r="I25" s="19">
        <v>0.29789349659999997</v>
      </c>
      <c r="J25" s="19">
        <v>0.24280444570000001</v>
      </c>
      <c r="K25" s="37">
        <v>1.3</v>
      </c>
      <c r="L25" s="36">
        <v>78421.3</v>
      </c>
      <c r="M25" s="8"/>
      <c r="N25" s="20"/>
      <c r="O25" s="20"/>
      <c r="P25" s="21"/>
      <c r="Q25" s="4"/>
      <c r="R25" s="4"/>
      <c r="S25" s="21"/>
      <c r="T25" s="1"/>
    </row>
    <row r="26" spans="1:20" x14ac:dyDescent="0.25">
      <c r="A26" s="13" t="s">
        <v>17</v>
      </c>
      <c r="B26" s="14" t="s">
        <v>52</v>
      </c>
      <c r="C26" s="15" t="s">
        <v>53</v>
      </c>
      <c r="D26" s="16">
        <v>8518</v>
      </c>
      <c r="E26" s="17">
        <v>1.2398777999999999</v>
      </c>
      <c r="F26" s="18">
        <v>41066.199999999997</v>
      </c>
      <c r="G26" s="18">
        <v>2684.7</v>
      </c>
      <c r="H26" s="18">
        <v>43750.9</v>
      </c>
      <c r="I26" s="19">
        <v>0.62856180900000003</v>
      </c>
      <c r="J26" s="19">
        <v>0.50695464420000003</v>
      </c>
      <c r="K26" s="37">
        <v>1.3</v>
      </c>
      <c r="L26" s="36">
        <v>68440.899999999994</v>
      </c>
      <c r="M26" s="8"/>
      <c r="N26" s="20"/>
      <c r="O26" s="20"/>
      <c r="P26" s="21"/>
      <c r="Q26" s="4"/>
      <c r="R26" s="4"/>
      <c r="S26" s="21"/>
      <c r="T26" s="1"/>
    </row>
    <row r="27" spans="1:20" x14ac:dyDescent="0.25">
      <c r="A27" s="13" t="s">
        <v>17</v>
      </c>
      <c r="B27" s="14" t="s">
        <v>54</v>
      </c>
      <c r="C27" s="15" t="s">
        <v>55</v>
      </c>
      <c r="D27" s="16">
        <v>4744</v>
      </c>
      <c r="E27" s="17">
        <v>1.2358821</v>
      </c>
      <c r="F27" s="18">
        <v>16330.2</v>
      </c>
      <c r="G27" s="18">
        <v>1067.5999999999999</v>
      </c>
      <c r="H27" s="18">
        <v>17397.8</v>
      </c>
      <c r="I27" s="19">
        <v>0.44879528759999998</v>
      </c>
      <c r="J27" s="19">
        <v>0.36313762259999999</v>
      </c>
      <c r="K27" s="37">
        <v>1.3</v>
      </c>
      <c r="L27" s="36">
        <v>44884.800000000003</v>
      </c>
      <c r="M27" s="8"/>
      <c r="N27" s="20"/>
      <c r="O27" s="20"/>
      <c r="P27" s="21"/>
      <c r="Q27" s="4"/>
      <c r="R27" s="4"/>
      <c r="S27" s="21"/>
      <c r="T27" s="1"/>
    </row>
    <row r="28" spans="1:20" x14ac:dyDescent="0.25">
      <c r="A28" s="13" t="s">
        <v>17</v>
      </c>
      <c r="B28" s="14" t="s">
        <v>56</v>
      </c>
      <c r="C28" s="15" t="s">
        <v>57</v>
      </c>
      <c r="D28" s="16">
        <v>21589</v>
      </c>
      <c r="E28" s="17">
        <v>1.1235010000000001</v>
      </c>
      <c r="F28" s="18">
        <v>125776.4</v>
      </c>
      <c r="G28" s="18">
        <v>8222.7000000000007</v>
      </c>
      <c r="H28" s="18">
        <v>133999.1</v>
      </c>
      <c r="I28" s="19">
        <v>0.75957032540000002</v>
      </c>
      <c r="J28" s="19">
        <v>0.67607445420000001</v>
      </c>
      <c r="K28" s="37">
        <v>1.3</v>
      </c>
      <c r="L28" s="36">
        <v>123663.1</v>
      </c>
      <c r="M28" s="8"/>
      <c r="N28" s="20"/>
      <c r="O28" s="20"/>
      <c r="P28" s="21"/>
      <c r="Q28" s="4"/>
      <c r="R28" s="4"/>
      <c r="S28" s="21"/>
      <c r="T28" s="1"/>
    </row>
    <row r="29" spans="1:20" x14ac:dyDescent="0.25">
      <c r="A29" s="13" t="s">
        <v>17</v>
      </c>
      <c r="B29" s="14" t="s">
        <v>58</v>
      </c>
      <c r="C29" s="15" t="s">
        <v>59</v>
      </c>
      <c r="D29" s="16">
        <v>10538</v>
      </c>
      <c r="E29" s="17">
        <v>1.1101308000000001</v>
      </c>
      <c r="F29" s="18">
        <v>51122.8</v>
      </c>
      <c r="G29" s="18">
        <v>3342.2</v>
      </c>
      <c r="H29" s="18">
        <v>54465</v>
      </c>
      <c r="I29" s="19">
        <v>0.63249624010000005</v>
      </c>
      <c r="J29" s="19">
        <v>0.5697492945</v>
      </c>
      <c r="K29" s="37">
        <v>1.3</v>
      </c>
      <c r="L29" s="36">
        <v>69808.100000000006</v>
      </c>
      <c r="M29" s="8"/>
      <c r="N29" s="20"/>
      <c r="O29" s="20"/>
      <c r="P29" s="21"/>
      <c r="Q29" s="4"/>
      <c r="R29" s="4"/>
      <c r="S29" s="21"/>
      <c r="T29" s="1"/>
    </row>
    <row r="30" spans="1:20" x14ac:dyDescent="0.25">
      <c r="A30" s="13" t="s">
        <v>17</v>
      </c>
      <c r="B30" s="14" t="s">
        <v>60</v>
      </c>
      <c r="C30" s="15" t="s">
        <v>61</v>
      </c>
      <c r="D30" s="16">
        <v>29807</v>
      </c>
      <c r="E30" s="17">
        <v>1.1023068</v>
      </c>
      <c r="F30" s="18">
        <v>161722.9</v>
      </c>
      <c r="G30" s="18">
        <v>10572.7</v>
      </c>
      <c r="H30" s="18">
        <v>172295.6</v>
      </c>
      <c r="I30" s="19">
        <v>0.70738289430000001</v>
      </c>
      <c r="J30" s="19">
        <v>0.6417295932</v>
      </c>
      <c r="K30" s="37">
        <v>1.3</v>
      </c>
      <c r="L30" s="36">
        <v>176736.6</v>
      </c>
      <c r="M30" s="8"/>
      <c r="N30" s="20"/>
      <c r="O30" s="20"/>
      <c r="P30" s="21"/>
      <c r="Q30" s="4"/>
      <c r="R30" s="4"/>
      <c r="S30" s="21"/>
      <c r="T30" s="1"/>
    </row>
    <row r="31" spans="1:20" x14ac:dyDescent="0.25">
      <c r="A31" s="13" t="s">
        <v>17</v>
      </c>
      <c r="B31" s="14" t="s">
        <v>62</v>
      </c>
      <c r="C31" s="15" t="s">
        <v>63</v>
      </c>
      <c r="D31" s="16">
        <v>9719</v>
      </c>
      <c r="E31" s="17">
        <v>1.1689311</v>
      </c>
      <c r="F31" s="18">
        <v>35352</v>
      </c>
      <c r="G31" s="18">
        <v>2311.1</v>
      </c>
      <c r="H31" s="18">
        <v>37663.1</v>
      </c>
      <c r="I31" s="19">
        <v>0.4742344677</v>
      </c>
      <c r="J31" s="19">
        <v>0.40569924750000003</v>
      </c>
      <c r="K31" s="37">
        <v>1.3</v>
      </c>
      <c r="L31" s="36">
        <v>83022.399999999994</v>
      </c>
      <c r="M31" s="8"/>
      <c r="N31" s="20"/>
      <c r="O31" s="20"/>
      <c r="P31" s="21"/>
      <c r="Q31" s="4"/>
      <c r="R31" s="4"/>
      <c r="S31" s="21"/>
      <c r="T31" s="1"/>
    </row>
    <row r="32" spans="1:20" x14ac:dyDescent="0.25">
      <c r="A32" s="13" t="s">
        <v>17</v>
      </c>
      <c r="B32" s="14" t="s">
        <v>64</v>
      </c>
      <c r="C32" s="15" t="s">
        <v>65</v>
      </c>
      <c r="D32" s="16">
        <v>9988</v>
      </c>
      <c r="E32" s="17">
        <v>1.4446284</v>
      </c>
      <c r="F32" s="18">
        <v>31871.5</v>
      </c>
      <c r="G32" s="18">
        <v>2083.6</v>
      </c>
      <c r="H32" s="18">
        <v>33955.1</v>
      </c>
      <c r="I32" s="19">
        <v>0.41603044620000001</v>
      </c>
      <c r="J32" s="19">
        <v>0.28798440219999999</v>
      </c>
      <c r="K32" s="37">
        <v>1.3</v>
      </c>
      <c r="L32" s="36">
        <v>119322.7</v>
      </c>
      <c r="M32" s="8"/>
      <c r="N32" s="20"/>
      <c r="O32" s="20"/>
      <c r="P32" s="21"/>
      <c r="Q32" s="4"/>
      <c r="R32" s="4"/>
      <c r="S32" s="21"/>
      <c r="T32" s="1"/>
    </row>
    <row r="33" spans="1:20" x14ac:dyDescent="0.25">
      <c r="A33" s="13" t="s">
        <v>17</v>
      </c>
      <c r="B33" s="14" t="s">
        <v>66</v>
      </c>
      <c r="C33" s="15" t="s">
        <v>67</v>
      </c>
      <c r="D33" s="16">
        <v>19184</v>
      </c>
      <c r="E33" s="17">
        <v>1.3201636000000001</v>
      </c>
      <c r="F33" s="18">
        <v>48343.5</v>
      </c>
      <c r="G33" s="18">
        <v>3160.5</v>
      </c>
      <c r="H33" s="18">
        <v>51504</v>
      </c>
      <c r="I33" s="19">
        <v>0.32854921059999997</v>
      </c>
      <c r="J33" s="19">
        <v>0.24887007229999999</v>
      </c>
      <c r="K33" s="37">
        <v>1.3</v>
      </c>
      <c r="L33" s="36">
        <v>217532.79999999999</v>
      </c>
      <c r="M33" s="8"/>
      <c r="N33" s="20"/>
      <c r="O33" s="20"/>
      <c r="P33" s="21"/>
      <c r="Q33" s="4"/>
      <c r="R33" s="4"/>
      <c r="S33" s="21"/>
      <c r="T33" s="1"/>
    </row>
    <row r="34" spans="1:20" x14ac:dyDescent="0.25">
      <c r="A34" s="13" t="s">
        <v>17</v>
      </c>
      <c r="B34" s="14" t="s">
        <v>68</v>
      </c>
      <c r="C34" s="15" t="s">
        <v>69</v>
      </c>
      <c r="D34" s="16">
        <v>19100</v>
      </c>
      <c r="E34" s="17">
        <v>1.0223899000000001</v>
      </c>
      <c r="F34" s="18">
        <v>79964.5</v>
      </c>
      <c r="G34" s="18">
        <v>5227.7</v>
      </c>
      <c r="H34" s="18">
        <v>85192.2</v>
      </c>
      <c r="I34" s="19">
        <v>0.54583967639999997</v>
      </c>
      <c r="J34" s="19">
        <v>0.5338860218</v>
      </c>
      <c r="K34" s="37">
        <v>1.3</v>
      </c>
      <c r="L34" s="36">
        <v>122248.8</v>
      </c>
      <c r="M34" s="8"/>
      <c r="N34" s="20"/>
      <c r="O34" s="20"/>
      <c r="P34" s="21"/>
      <c r="Q34" s="4"/>
      <c r="R34" s="4"/>
      <c r="S34" s="21"/>
      <c r="T34" s="1"/>
    </row>
    <row r="35" spans="1:20" x14ac:dyDescent="0.25">
      <c r="A35" s="13" t="s">
        <v>17</v>
      </c>
      <c r="B35" s="14" t="s">
        <v>70</v>
      </c>
      <c r="C35" s="15" t="s">
        <v>71</v>
      </c>
      <c r="D35" s="16">
        <v>11464</v>
      </c>
      <c r="E35" s="17">
        <v>1.3950298000000001</v>
      </c>
      <c r="F35" s="18">
        <v>34031.300000000003</v>
      </c>
      <c r="G35" s="18">
        <v>2224.8000000000002</v>
      </c>
      <c r="H35" s="18">
        <v>36256.1</v>
      </c>
      <c r="I35" s="19">
        <v>0.3870290314</v>
      </c>
      <c r="J35" s="19">
        <v>0.2774342393</v>
      </c>
      <c r="K35" s="37">
        <v>1.3</v>
      </c>
      <c r="L35" s="36">
        <v>133632.6</v>
      </c>
      <c r="M35" s="8"/>
      <c r="N35" s="20"/>
      <c r="O35" s="20"/>
      <c r="P35" s="21"/>
      <c r="Q35" s="4"/>
      <c r="R35" s="4"/>
      <c r="S35" s="21"/>
      <c r="T35" s="1"/>
    </row>
    <row r="36" spans="1:20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905900</v>
      </c>
      <c r="E36" s="25" t="s">
        <v>73</v>
      </c>
      <c r="F36" s="26">
        <f ca="1">SUMIF(INDIRECT("R1C1",FALSE):INDIRECT("R65000C1",FALSE),"=1",INDIRECT("R1C[0]",FALSE):INDIRECT("R65000C[0]",FALSE))</f>
        <v>6948307.3999999994</v>
      </c>
      <c r="G36" s="26">
        <f ca="1">SUMIF(INDIRECT("R1C1",FALSE):INDIRECT("R65000C1",FALSE),"=1",INDIRECT("R1C[0]",FALSE):INDIRECT("R65000C[0]",FALSE))</f>
        <v>454247.3</v>
      </c>
      <c r="H36" s="26">
        <f ca="1">SUMIF(INDIRECT("R1C1",FALSE):INDIRECT("R65000C1",FALSE),"=1",INDIRECT("R1C[0]",FALSE):INDIRECT("R65000C[0]",FALSE))</f>
        <v>7402554.6999999974</v>
      </c>
      <c r="I36" s="27" t="s">
        <v>73</v>
      </c>
      <c r="J36" s="27" t="s">
        <v>73</v>
      </c>
      <c r="K36" s="39">
        <v>1.3</v>
      </c>
      <c r="L36" s="38">
        <f>SUM(L9:L35)</f>
        <v>3133352.4</v>
      </c>
      <c r="M36" s="8"/>
      <c r="N36" s="28"/>
      <c r="O36" s="21"/>
      <c r="P36" s="21"/>
      <c r="Q36" s="21"/>
      <c r="R36" s="21"/>
      <c r="S36" s="21"/>
      <c r="T36" s="1"/>
    </row>
    <row r="37" spans="1:20" x14ac:dyDescent="0.25">
      <c r="A37" s="1"/>
      <c r="B37" s="29"/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2"/>
      <c r="N37" s="32"/>
      <c r="O37" s="32"/>
      <c r="P37" s="32"/>
      <c r="Q37" s="32"/>
      <c r="R37" s="1"/>
      <c r="S37" s="1"/>
      <c r="T37" s="1"/>
    </row>
    <row r="38" spans="1:20" x14ac:dyDescent="0.25">
      <c r="A38" s="1"/>
      <c r="B38" s="1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</row>
    <row r="39" spans="1:20" x14ac:dyDescent="0.25">
      <c r="A39" s="1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1"/>
    </row>
  </sheetData>
  <mergeCells count="14"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L4:L6"/>
    <mergeCell ref="H4:H6"/>
    <mergeCell ref="I4:I6"/>
    <mergeCell ref="J4:J6"/>
    <mergeCell ref="K4:K6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2024-09-30T14:53:07Z</cp:lastPrinted>
  <dcterms:created xsi:type="dcterms:W3CDTF">2024-09-30T14:47:43Z</dcterms:created>
  <dcterms:modified xsi:type="dcterms:W3CDTF">2024-10-03T11:46:37Z</dcterms:modified>
</cp:coreProperties>
</file>