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E36" i="1"/>
  <c r="K36" i="1"/>
  <c r="M36" i="1"/>
  <c r="J36" i="1"/>
  <c r="I36" i="1"/>
  <c r="H36" i="1"/>
  <c r="G36" i="1"/>
  <c r="D36" i="1"/>
</calcChain>
</file>

<file path=xl/sharedStrings.xml><?xml version="1.0" encoding="utf-8"?>
<sst xmlns="http://schemas.openxmlformats.org/spreadsheetml/2006/main" count="118" uniqueCount="84">
  <si>
    <t>Код</t>
  </si>
  <si>
    <t>Наименование</t>
  </si>
  <si>
    <t>Прогноз поступлений НДФЛ в бюджеты МР(ГО)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</si>
  <si>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</si>
  <si>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Корректирующий коэффициент, применяемый при расчете налогового потенциала МР(ГО) по НДФЛ</t>
  </si>
  <si>
    <t>Налоговый потенциал МР(ГО) по НДФЛ</t>
  </si>
  <si>
    <t>Прогноз поступлений ЕНВД и УСН в бюджеты МР(ГО) на очередной финансовый год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</si>
  <si>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</si>
  <si>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</si>
  <si>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Прогноз поступлений налоговых доходов в бюджеты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</si>
  <si>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</si>
  <si>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 на очередной финансовый год</t>
  </si>
  <si>
    <t>Единица измерения</t>
  </si>
  <si>
    <t>тысяча рублей</t>
  </si>
  <si>
    <t>процент</t>
  </si>
  <si>
    <t>Формула вычисления</t>
  </si>
  <si>
    <t>гр01</t>
  </si>
  <si>
    <t>гр02</t>
  </si>
  <si>
    <t>гр10</t>
  </si>
  <si>
    <t>гр03=гр01*гр02/СУММ(гр02)*гр10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</si>
  <si>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</si>
  <si>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</si>
  <si>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</si>
  <si>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</si>
  <si>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</si>
  <si>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</si>
  <si>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</si>
  <si>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</si>
  <si>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</si>
  <si>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</si>
  <si>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</si>
  <si>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</si>
  <si>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</si>
  <si>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</si>
  <si>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</si>
  <si>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</si>
  <si>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</si>
  <si>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</si>
  <si>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</si>
  <si>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</si>
  <si>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</si>
  <si>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</si>
  <si>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</si>
  <si>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</si>
  <si>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</si>
  <si>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</si>
  <si>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</si>
  <si>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</si>
  <si>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</si>
  <si>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</si>
  <si>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</si>
  <si>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</si>
  <si>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</si>
  <si>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</si>
  <si>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</si>
  <si>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</si>
  <si>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</si>
  <si>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</si>
  <si>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</si>
  <si>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</si>
  <si>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</si>
  <si>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</si>
  <si>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</si>
  <si>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</si>
  <si>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</si>
  <si>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</si>
  <si>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</si>
  <si>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</si>
  <si>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</si>
  <si>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</si>
  <si>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</si>
  <si>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</si>
  <si>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</si>
  <si>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</si>
  <si>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</si>
  <si>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</si>
  <si>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</si>
  <si>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</si>
  <si>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</si>
  <si>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</si>
  <si>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</si>
  <si>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</si>
  <si>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</si>
  <si>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204.1.02 Налоговый потенциал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</si>
</sst>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5.42578125" customWidth="1"/>
    <col min="4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3"/>
      <c r="S1" s="3"/>
      <c r="T1" s="1"/>
      <c r="U1" s="1"/>
    </row>
    <row r="2" spans="1:21" ht="18" customHeight="1" x14ac:dyDescent="0.25">
      <c r="A2" s="1"/>
      <c r="B2" s="1"/>
      <c r="C2" s="4" t="s">
        <v>83</v>
      </c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/>
      <c r="P2" s="7"/>
      <c r="Q2" s="7"/>
      <c r="R2" s="7"/>
      <c r="S2" s="7"/>
      <c r="T2" s="7"/>
      <c r="U2" s="7"/>
    </row>
    <row r="3" spans="1:21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1"/>
      <c r="P3" s="1"/>
      <c r="Q3" s="1"/>
      <c r="R3" s="1"/>
      <c r="S3" s="1"/>
      <c r="T3" s="1"/>
      <c r="U3" s="1"/>
    </row>
    <row r="4" spans="1:21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3"/>
      <c r="O4" s="6"/>
      <c r="P4" s="6"/>
      <c r="Q4" s="6"/>
      <c r="R4" s="1"/>
      <c r="S4" s="1"/>
      <c r="T4" s="1"/>
      <c r="U4" s="6"/>
    </row>
    <row r="5" spans="1:21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3"/>
      <c r="O5" s="6"/>
      <c r="P5" s="6"/>
      <c r="Q5" s="6"/>
      <c r="R5" s="1"/>
      <c r="S5" s="1"/>
      <c r="T5" s="1"/>
      <c r="U5" s="6"/>
    </row>
    <row r="6" spans="1:21" ht="100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3"/>
      <c r="O6" s="6"/>
      <c r="P6" s="6"/>
      <c r="Q6" s="6"/>
      <c r="R6" s="1"/>
      <c r="S6" s="1"/>
      <c r="T6" s="1"/>
      <c r="U6" s="6"/>
    </row>
    <row r="7" spans="1:21" x14ac:dyDescent="0.25">
      <c r="A7" s="10"/>
      <c r="B7" s="18"/>
      <c r="C7" s="19" t="s">
        <v>12</v>
      </c>
      <c r="D7" s="20" t="s">
        <v>13</v>
      </c>
      <c r="E7" s="20" t="s">
        <v>13</v>
      </c>
      <c r="F7" s="20" t="s">
        <v>14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13</v>
      </c>
      <c r="N7" s="13"/>
      <c r="O7" s="1"/>
      <c r="P7" s="1"/>
      <c r="Q7" s="1"/>
      <c r="R7" s="1"/>
      <c r="S7" s="1"/>
      <c r="T7" s="1"/>
      <c r="U7" s="1"/>
    </row>
    <row r="8" spans="1:21" ht="51" x14ac:dyDescent="0.25">
      <c r="A8" s="10"/>
      <c r="B8" s="21"/>
      <c r="C8" s="19" t="s">
        <v>15</v>
      </c>
      <c r="D8" s="22" t="s">
        <v>16</v>
      </c>
      <c r="E8" s="22" t="s">
        <v>17</v>
      </c>
      <c r="F8" s="22" t="s">
        <v>18</v>
      </c>
      <c r="G8" s="22" t="s">
        <v>19</v>
      </c>
      <c r="H8" s="22" t="s">
        <v>20</v>
      </c>
      <c r="I8" s="22" t="s">
        <v>21</v>
      </c>
      <c r="J8" s="22" t="s">
        <v>22</v>
      </c>
      <c r="K8" s="22" t="s">
        <v>23</v>
      </c>
      <c r="L8" s="22" t="s">
        <v>24</v>
      </c>
      <c r="M8" s="22" t="s">
        <v>25</v>
      </c>
      <c r="N8" s="13"/>
      <c r="O8" s="1"/>
      <c r="P8" s="1"/>
      <c r="Q8" s="1"/>
      <c r="R8" s="1"/>
      <c r="S8" s="1"/>
      <c r="T8" s="1"/>
      <c r="U8" s="1"/>
    </row>
    <row r="9" spans="1:21" x14ac:dyDescent="0.25">
      <c r="A9" s="23" t="s">
        <v>26</v>
      </c>
      <c r="B9" s="24" t="s">
        <v>27</v>
      </c>
      <c r="C9" s="25" t="s">
        <v>28</v>
      </c>
      <c r="D9" s="26">
        <v>5609857.0999999996</v>
      </c>
      <c r="E9" s="27">
        <v>323475361</v>
      </c>
      <c r="F9" s="28">
        <v>100</v>
      </c>
      <c r="G9" s="27">
        <v>98436.452835338903</v>
      </c>
      <c r="H9" s="26">
        <v>618719.9</v>
      </c>
      <c r="I9" s="27">
        <v>19927</v>
      </c>
      <c r="J9" s="27">
        <v>17285.285908179001</v>
      </c>
      <c r="K9" s="26">
        <v>6643905.2000000002</v>
      </c>
      <c r="L9" s="27">
        <v>7759.8232930758004</v>
      </c>
      <c r="M9" s="27">
        <v>115721.7387435179</v>
      </c>
      <c r="N9" s="13"/>
      <c r="O9" s="29"/>
      <c r="P9" s="29"/>
      <c r="Q9" s="30"/>
      <c r="R9" s="6"/>
      <c r="S9" s="6"/>
      <c r="T9" s="30"/>
      <c r="U9" s="1"/>
    </row>
    <row r="10" spans="1:21" x14ac:dyDescent="0.25">
      <c r="A10" s="23" t="s">
        <v>26</v>
      </c>
      <c r="B10" s="24" t="s">
        <v>29</v>
      </c>
      <c r="C10" s="25" t="s">
        <v>30</v>
      </c>
      <c r="D10" s="26">
        <v>5609857.0999999996</v>
      </c>
      <c r="E10" s="27">
        <v>11076927499</v>
      </c>
      <c r="F10" s="28">
        <v>100</v>
      </c>
      <c r="G10" s="27">
        <v>3370808.3606274482</v>
      </c>
      <c r="H10" s="26">
        <v>618719.9</v>
      </c>
      <c r="I10" s="27">
        <v>382033</v>
      </c>
      <c r="J10" s="27">
        <v>331387.04427958757</v>
      </c>
      <c r="K10" s="26">
        <v>6643905.2000000002</v>
      </c>
      <c r="L10" s="27">
        <v>248253.97933389759</v>
      </c>
      <c r="M10" s="27">
        <v>3702195.4049070352</v>
      </c>
      <c r="N10" s="13"/>
      <c r="O10" s="29"/>
      <c r="P10" s="29"/>
      <c r="Q10" s="30"/>
      <c r="R10" s="6"/>
      <c r="S10" s="6"/>
      <c r="T10" s="30"/>
      <c r="U10" s="1"/>
    </row>
    <row r="11" spans="1:21" x14ac:dyDescent="0.25">
      <c r="A11" s="23" t="s">
        <v>26</v>
      </c>
      <c r="B11" s="24" t="s">
        <v>31</v>
      </c>
      <c r="C11" s="25" t="s">
        <v>32</v>
      </c>
      <c r="D11" s="26">
        <v>5609857.0999999996</v>
      </c>
      <c r="E11" s="27">
        <v>890910555</v>
      </c>
      <c r="F11" s="28">
        <v>100</v>
      </c>
      <c r="G11" s="27">
        <v>271112.07034950372</v>
      </c>
      <c r="H11" s="26">
        <v>618719.9</v>
      </c>
      <c r="I11" s="27">
        <v>65733</v>
      </c>
      <c r="J11" s="27">
        <v>57018.803563121903</v>
      </c>
      <c r="K11" s="26">
        <v>6643905.2000000002</v>
      </c>
      <c r="L11" s="27">
        <v>22003.1052610429</v>
      </c>
      <c r="M11" s="27">
        <v>328130.8739126256</v>
      </c>
      <c r="N11" s="13"/>
      <c r="O11" s="29"/>
      <c r="P11" s="29"/>
      <c r="Q11" s="30"/>
      <c r="R11" s="6"/>
      <c r="S11" s="6"/>
      <c r="T11" s="30"/>
      <c r="U11" s="1"/>
    </row>
    <row r="12" spans="1:21" x14ac:dyDescent="0.25">
      <c r="A12" s="23" t="s">
        <v>26</v>
      </c>
      <c r="B12" s="24" t="s">
        <v>33</v>
      </c>
      <c r="C12" s="25" t="s">
        <v>34</v>
      </c>
      <c r="D12" s="26">
        <v>5609857.0999999996</v>
      </c>
      <c r="E12" s="27">
        <v>286653487</v>
      </c>
      <c r="F12" s="28">
        <v>100</v>
      </c>
      <c r="G12" s="27">
        <v>87231.226409114199</v>
      </c>
      <c r="H12" s="26">
        <v>618719.9</v>
      </c>
      <c r="I12" s="27">
        <v>13011</v>
      </c>
      <c r="J12" s="27">
        <v>11286.1371481566</v>
      </c>
      <c r="K12" s="26">
        <v>6643905.2000000002</v>
      </c>
      <c r="L12" s="27">
        <v>6606.1687354914002</v>
      </c>
      <c r="M12" s="27">
        <v>98517.363557270801</v>
      </c>
      <c r="N12" s="13"/>
      <c r="O12" s="29"/>
      <c r="P12" s="29"/>
      <c r="Q12" s="30"/>
      <c r="R12" s="6"/>
      <c r="S12" s="6"/>
      <c r="T12" s="30"/>
      <c r="U12" s="1"/>
    </row>
    <row r="13" spans="1:21" x14ac:dyDescent="0.25">
      <c r="A13" s="23" t="s">
        <v>26</v>
      </c>
      <c r="B13" s="24" t="s">
        <v>35</v>
      </c>
      <c r="C13" s="25" t="s">
        <v>36</v>
      </c>
      <c r="D13" s="26">
        <v>5609857.0999999996</v>
      </c>
      <c r="E13" s="27">
        <v>744742684</v>
      </c>
      <c r="F13" s="28">
        <v>100</v>
      </c>
      <c r="G13" s="27">
        <v>226631.8765713649</v>
      </c>
      <c r="H13" s="26">
        <v>618719.9</v>
      </c>
      <c r="I13" s="27">
        <v>19154</v>
      </c>
      <c r="J13" s="27">
        <v>16614.7621962794</v>
      </c>
      <c r="K13" s="26">
        <v>6643905.2000000002</v>
      </c>
      <c r="L13" s="27">
        <v>16311.117979786701</v>
      </c>
      <c r="M13" s="27">
        <v>243246.6387676443</v>
      </c>
      <c r="N13" s="13"/>
      <c r="O13" s="29"/>
      <c r="P13" s="29"/>
      <c r="Q13" s="30"/>
      <c r="R13" s="6"/>
      <c r="S13" s="6"/>
      <c r="T13" s="30"/>
      <c r="U13" s="1"/>
    </row>
    <row r="14" spans="1:21" x14ac:dyDescent="0.25">
      <c r="A14" s="23" t="s">
        <v>26</v>
      </c>
      <c r="B14" s="24" t="s">
        <v>37</v>
      </c>
      <c r="C14" s="25" t="s">
        <v>38</v>
      </c>
      <c r="D14" s="26">
        <v>5609857.0999999996</v>
      </c>
      <c r="E14" s="27">
        <v>828342491</v>
      </c>
      <c r="F14" s="28">
        <v>100</v>
      </c>
      <c r="G14" s="27">
        <v>252072.0474497859</v>
      </c>
      <c r="H14" s="26">
        <v>618719.9</v>
      </c>
      <c r="I14" s="27">
        <v>47238</v>
      </c>
      <c r="J14" s="27">
        <v>40975.678011269098</v>
      </c>
      <c r="K14" s="26">
        <v>6643905.2000000002</v>
      </c>
      <c r="L14" s="27">
        <v>19650.573787658101</v>
      </c>
      <c r="M14" s="27">
        <v>293047.725461055</v>
      </c>
      <c r="N14" s="13"/>
      <c r="O14" s="29"/>
      <c r="P14" s="29"/>
      <c r="Q14" s="30"/>
      <c r="R14" s="6"/>
      <c r="S14" s="6"/>
      <c r="T14" s="30"/>
      <c r="U14" s="1"/>
    </row>
    <row r="15" spans="1:21" x14ac:dyDescent="0.25">
      <c r="A15" s="23" t="s">
        <v>26</v>
      </c>
      <c r="B15" s="24" t="s">
        <v>39</v>
      </c>
      <c r="C15" s="25" t="s">
        <v>40</v>
      </c>
      <c r="D15" s="26">
        <v>5609857.0999999996</v>
      </c>
      <c r="E15" s="27">
        <v>568489775</v>
      </c>
      <c r="F15" s="28">
        <v>100</v>
      </c>
      <c r="G15" s="27">
        <v>172996.53596849969</v>
      </c>
      <c r="H15" s="26">
        <v>618719.9</v>
      </c>
      <c r="I15" s="27">
        <v>20832</v>
      </c>
      <c r="J15" s="27">
        <v>18070.310435047199</v>
      </c>
      <c r="K15" s="26">
        <v>6643905.2000000002</v>
      </c>
      <c r="L15" s="27">
        <v>12812.155964428401</v>
      </c>
      <c r="M15" s="27">
        <v>191066.84640354689</v>
      </c>
      <c r="N15" s="13"/>
      <c r="O15" s="29"/>
      <c r="P15" s="29"/>
      <c r="Q15" s="30"/>
      <c r="R15" s="6"/>
      <c r="S15" s="6"/>
      <c r="T15" s="30"/>
      <c r="U15" s="1"/>
    </row>
    <row r="16" spans="1:21" x14ac:dyDescent="0.25">
      <c r="A16" s="23" t="s">
        <v>26</v>
      </c>
      <c r="B16" s="24" t="s">
        <v>41</v>
      </c>
      <c r="C16" s="25" t="s">
        <v>42</v>
      </c>
      <c r="D16" s="26">
        <v>5609857.0999999996</v>
      </c>
      <c r="E16" s="27">
        <v>22971561</v>
      </c>
      <c r="F16" s="28">
        <v>100</v>
      </c>
      <c r="G16" s="27">
        <v>6990.4519897284999</v>
      </c>
      <c r="H16" s="26">
        <v>618719.9</v>
      </c>
      <c r="I16" s="27">
        <v>1505</v>
      </c>
      <c r="J16" s="27">
        <v>1305.4827767254999</v>
      </c>
      <c r="K16" s="26">
        <v>6643905.2000000002</v>
      </c>
      <c r="L16" s="27">
        <v>556.29122529209997</v>
      </c>
      <c r="M16" s="27">
        <v>8295.9347664540001</v>
      </c>
      <c r="N16" s="13"/>
      <c r="O16" s="29"/>
      <c r="P16" s="29"/>
      <c r="Q16" s="30"/>
      <c r="R16" s="6"/>
      <c r="S16" s="6"/>
      <c r="T16" s="30"/>
      <c r="U16" s="1"/>
    </row>
    <row r="17" spans="1:21" x14ac:dyDescent="0.25">
      <c r="A17" s="23" t="s">
        <v>26</v>
      </c>
      <c r="B17" s="24" t="s">
        <v>43</v>
      </c>
      <c r="C17" s="25" t="s">
        <v>44</v>
      </c>
      <c r="D17" s="26">
        <v>5609857.0999999996</v>
      </c>
      <c r="E17" s="27">
        <v>95769029</v>
      </c>
      <c r="F17" s="28">
        <v>100</v>
      </c>
      <c r="G17" s="27">
        <v>29143.3742499006</v>
      </c>
      <c r="H17" s="26">
        <v>618719.9</v>
      </c>
      <c r="I17" s="27">
        <v>4469</v>
      </c>
      <c r="J17" s="27">
        <v>3876.5465310208001</v>
      </c>
      <c r="K17" s="26">
        <v>6643905.2000000002</v>
      </c>
      <c r="L17" s="27">
        <v>2214.1799215376</v>
      </c>
      <c r="M17" s="27">
        <v>33019.920780921399</v>
      </c>
      <c r="N17" s="13"/>
      <c r="O17" s="29"/>
      <c r="P17" s="29"/>
      <c r="Q17" s="30"/>
      <c r="R17" s="6"/>
      <c r="S17" s="6"/>
      <c r="T17" s="30"/>
      <c r="U17" s="1"/>
    </row>
    <row r="18" spans="1:21" x14ac:dyDescent="0.25">
      <c r="A18" s="23" t="s">
        <v>26</v>
      </c>
      <c r="B18" s="24" t="s">
        <v>45</v>
      </c>
      <c r="C18" s="25" t="s">
        <v>46</v>
      </c>
      <c r="D18" s="26">
        <v>5609857.0999999996</v>
      </c>
      <c r="E18" s="27">
        <v>167220933</v>
      </c>
      <c r="F18" s="28">
        <v>100</v>
      </c>
      <c r="G18" s="27">
        <v>50886.829319701603</v>
      </c>
      <c r="H18" s="26">
        <v>618719.9</v>
      </c>
      <c r="I18" s="27">
        <v>5359</v>
      </c>
      <c r="J18" s="27">
        <v>4648.5596016425998</v>
      </c>
      <c r="K18" s="26">
        <v>6643905.2000000002</v>
      </c>
      <c r="L18" s="27">
        <v>3723.9745031571001</v>
      </c>
      <c r="M18" s="27">
        <v>55535.388921344202</v>
      </c>
      <c r="N18" s="13"/>
      <c r="O18" s="29"/>
      <c r="P18" s="29"/>
      <c r="Q18" s="30"/>
      <c r="R18" s="6"/>
      <c r="S18" s="6"/>
      <c r="T18" s="30"/>
      <c r="U18" s="1"/>
    </row>
    <row r="19" spans="1:21" x14ac:dyDescent="0.25">
      <c r="A19" s="23" t="s">
        <v>26</v>
      </c>
      <c r="B19" s="24" t="s">
        <v>47</v>
      </c>
      <c r="C19" s="25" t="s">
        <v>48</v>
      </c>
      <c r="D19" s="26">
        <v>5609857.0999999996</v>
      </c>
      <c r="E19" s="27">
        <v>143937088</v>
      </c>
      <c r="F19" s="28">
        <v>100</v>
      </c>
      <c r="G19" s="27">
        <v>43801.346508638802</v>
      </c>
      <c r="H19" s="26">
        <v>618719.9</v>
      </c>
      <c r="I19" s="27">
        <v>7444</v>
      </c>
      <c r="J19" s="27">
        <v>6457.1520198968001</v>
      </c>
      <c r="K19" s="26">
        <v>6643905.2000000002</v>
      </c>
      <c r="L19" s="27">
        <v>3370.1279620515002</v>
      </c>
      <c r="M19" s="27">
        <v>50258.498528535602</v>
      </c>
      <c r="N19" s="13"/>
      <c r="O19" s="29"/>
      <c r="P19" s="29"/>
      <c r="Q19" s="30"/>
      <c r="R19" s="6"/>
      <c r="S19" s="6"/>
      <c r="T19" s="30"/>
      <c r="U19" s="1"/>
    </row>
    <row r="20" spans="1:21" x14ac:dyDescent="0.25">
      <c r="A20" s="23" t="s">
        <v>26</v>
      </c>
      <c r="B20" s="24" t="s">
        <v>49</v>
      </c>
      <c r="C20" s="25" t="s">
        <v>50</v>
      </c>
      <c r="D20" s="26">
        <v>5609857.0999999996</v>
      </c>
      <c r="E20" s="27">
        <v>818669495</v>
      </c>
      <c r="F20" s="28">
        <v>100</v>
      </c>
      <c r="G20" s="27">
        <v>249128.46803283479</v>
      </c>
      <c r="H20" s="26">
        <v>618719.9</v>
      </c>
      <c r="I20" s="27">
        <v>25206</v>
      </c>
      <c r="J20" s="27">
        <v>21864.451076507201</v>
      </c>
      <c r="K20" s="26">
        <v>6643905.2000000002</v>
      </c>
      <c r="L20" s="27">
        <v>18171.6692887237</v>
      </c>
      <c r="M20" s="27">
        <v>270992.91910934198</v>
      </c>
      <c r="N20" s="13"/>
      <c r="O20" s="29"/>
      <c r="P20" s="29"/>
      <c r="Q20" s="30"/>
      <c r="R20" s="6"/>
      <c r="S20" s="6"/>
      <c r="T20" s="30"/>
      <c r="U20" s="1"/>
    </row>
    <row r="21" spans="1:21" x14ac:dyDescent="0.25">
      <c r="A21" s="23" t="s">
        <v>26</v>
      </c>
      <c r="B21" s="24" t="s">
        <v>51</v>
      </c>
      <c r="C21" s="25" t="s">
        <v>52</v>
      </c>
      <c r="D21" s="26">
        <v>5609857.0999999996</v>
      </c>
      <c r="E21" s="27">
        <v>78683936</v>
      </c>
      <c r="F21" s="28">
        <v>100</v>
      </c>
      <c r="G21" s="27">
        <v>23944.227254337398</v>
      </c>
      <c r="H21" s="26">
        <v>618719.9</v>
      </c>
      <c r="I21" s="27">
        <v>2823</v>
      </c>
      <c r="J21" s="27">
        <v>2448.7560655788002</v>
      </c>
      <c r="K21" s="26">
        <v>6643905.2000000002</v>
      </c>
      <c r="L21" s="27">
        <v>1769.8047831235001</v>
      </c>
      <c r="M21" s="27">
        <v>26392.983319916199</v>
      </c>
      <c r="N21" s="13"/>
      <c r="O21" s="29"/>
      <c r="P21" s="29"/>
      <c r="Q21" s="30"/>
      <c r="R21" s="6"/>
      <c r="S21" s="6"/>
      <c r="T21" s="30"/>
      <c r="U21" s="1"/>
    </row>
    <row r="22" spans="1:21" x14ac:dyDescent="0.25">
      <c r="A22" s="23" t="s">
        <v>26</v>
      </c>
      <c r="B22" s="24" t="s">
        <v>53</v>
      </c>
      <c r="C22" s="25" t="s">
        <v>54</v>
      </c>
      <c r="D22" s="26">
        <v>5609857.0999999996</v>
      </c>
      <c r="E22" s="27">
        <v>312501233</v>
      </c>
      <c r="F22" s="28">
        <v>100</v>
      </c>
      <c r="G22" s="27">
        <v>95096.927284021993</v>
      </c>
      <c r="H22" s="26">
        <v>618719.9</v>
      </c>
      <c r="I22" s="27">
        <v>7613</v>
      </c>
      <c r="J22" s="27">
        <v>6603.7477602732997</v>
      </c>
      <c r="K22" s="26">
        <v>6643905.2000000002</v>
      </c>
      <c r="L22" s="27">
        <v>6819.6284958988999</v>
      </c>
      <c r="M22" s="27">
        <v>101700.67504429531</v>
      </c>
      <c r="N22" s="13"/>
      <c r="O22" s="29"/>
      <c r="P22" s="29"/>
      <c r="Q22" s="30"/>
      <c r="R22" s="6"/>
      <c r="S22" s="6"/>
      <c r="T22" s="30"/>
      <c r="U22" s="1"/>
    </row>
    <row r="23" spans="1:21" x14ac:dyDescent="0.25">
      <c r="A23" s="23" t="s">
        <v>26</v>
      </c>
      <c r="B23" s="24" t="s">
        <v>55</v>
      </c>
      <c r="C23" s="25" t="s">
        <v>56</v>
      </c>
      <c r="D23" s="26">
        <v>5609857.0999999996</v>
      </c>
      <c r="E23" s="27">
        <v>188696060</v>
      </c>
      <c r="F23" s="28">
        <v>100</v>
      </c>
      <c r="G23" s="27">
        <v>57421.903025264</v>
      </c>
      <c r="H23" s="26">
        <v>618719.9</v>
      </c>
      <c r="I23" s="27">
        <v>5239</v>
      </c>
      <c r="J23" s="27">
        <v>4544.4679516711003</v>
      </c>
      <c r="K23" s="26">
        <v>6643905.2000000002</v>
      </c>
      <c r="L23" s="27">
        <v>4155.2096789691004</v>
      </c>
      <c r="M23" s="27">
        <v>61966.370976935097</v>
      </c>
      <c r="N23" s="13"/>
      <c r="O23" s="29"/>
      <c r="P23" s="29"/>
      <c r="Q23" s="30"/>
      <c r="R23" s="6"/>
      <c r="S23" s="6"/>
      <c r="T23" s="30"/>
      <c r="U23" s="1"/>
    </row>
    <row r="24" spans="1:21" x14ac:dyDescent="0.25">
      <c r="A24" s="23" t="s">
        <v>26</v>
      </c>
      <c r="B24" s="24" t="s">
        <v>57</v>
      </c>
      <c r="C24" s="25" t="s">
        <v>58</v>
      </c>
      <c r="D24" s="26">
        <v>5609857.0999999996</v>
      </c>
      <c r="E24" s="27">
        <v>223146633</v>
      </c>
      <c r="F24" s="28">
        <v>77.69</v>
      </c>
      <c r="G24" s="27">
        <v>52755.799493787403</v>
      </c>
      <c r="H24" s="26">
        <v>618719.9</v>
      </c>
      <c r="I24" s="27">
        <v>6718</v>
      </c>
      <c r="J24" s="27">
        <v>5827.3975375693999</v>
      </c>
      <c r="K24" s="26">
        <v>6643905.2000000002</v>
      </c>
      <c r="L24" s="27">
        <v>3928.3479650641002</v>
      </c>
      <c r="M24" s="27">
        <v>58583.197031356802</v>
      </c>
      <c r="N24" s="13"/>
      <c r="O24" s="29"/>
      <c r="P24" s="29"/>
      <c r="Q24" s="30"/>
      <c r="R24" s="6"/>
      <c r="S24" s="6"/>
      <c r="T24" s="30"/>
      <c r="U24" s="1"/>
    </row>
    <row r="25" spans="1:21" x14ac:dyDescent="0.25">
      <c r="A25" s="23" t="s">
        <v>26</v>
      </c>
      <c r="B25" s="24" t="s">
        <v>59</v>
      </c>
      <c r="C25" s="25" t="s">
        <v>60</v>
      </c>
      <c r="D25" s="26">
        <v>5609857.0999999996</v>
      </c>
      <c r="E25" s="27">
        <v>42225246</v>
      </c>
      <c r="F25" s="28">
        <v>83.95</v>
      </c>
      <c r="G25" s="27">
        <v>10787.1728592246</v>
      </c>
      <c r="H25" s="26">
        <v>618719.9</v>
      </c>
      <c r="I25" s="27">
        <v>2570</v>
      </c>
      <c r="J25" s="27">
        <v>2229.2961702223001</v>
      </c>
      <c r="K25" s="26">
        <v>6643905.2000000002</v>
      </c>
      <c r="L25" s="27">
        <v>872.83081523830003</v>
      </c>
      <c r="M25" s="27">
        <v>13016.4690294469</v>
      </c>
      <c r="N25" s="13"/>
      <c r="O25" s="29"/>
      <c r="P25" s="29"/>
      <c r="Q25" s="30"/>
      <c r="R25" s="6"/>
      <c r="S25" s="6"/>
      <c r="T25" s="30"/>
      <c r="U25" s="1"/>
    </row>
    <row r="26" spans="1:21" x14ac:dyDescent="0.25">
      <c r="A26" s="23" t="s">
        <v>26</v>
      </c>
      <c r="B26" s="24" t="s">
        <v>61</v>
      </c>
      <c r="C26" s="25" t="s">
        <v>62</v>
      </c>
      <c r="D26" s="26">
        <v>5609857.0999999996</v>
      </c>
      <c r="E26" s="27">
        <v>110923769</v>
      </c>
      <c r="F26" s="28">
        <v>100</v>
      </c>
      <c r="G26" s="27">
        <v>33755.097518807699</v>
      </c>
      <c r="H26" s="26">
        <v>618719.9</v>
      </c>
      <c r="I26" s="27">
        <v>3590</v>
      </c>
      <c r="J26" s="27">
        <v>3114.0751949798</v>
      </c>
      <c r="K26" s="26">
        <v>6643905.2000000002</v>
      </c>
      <c r="L26" s="27">
        <v>2472.2949061022</v>
      </c>
      <c r="M26" s="27">
        <v>36869.172713787499</v>
      </c>
      <c r="N26" s="13"/>
      <c r="O26" s="29"/>
      <c r="P26" s="29"/>
      <c r="Q26" s="30"/>
      <c r="R26" s="6"/>
      <c r="S26" s="6"/>
      <c r="T26" s="30"/>
      <c r="U26" s="1"/>
    </row>
    <row r="27" spans="1:21" x14ac:dyDescent="0.25">
      <c r="A27" s="23" t="s">
        <v>26</v>
      </c>
      <c r="B27" s="24" t="s">
        <v>63</v>
      </c>
      <c r="C27" s="25" t="s">
        <v>64</v>
      </c>
      <c r="D27" s="26">
        <v>5609857.0999999996</v>
      </c>
      <c r="E27" s="27">
        <v>41737205</v>
      </c>
      <c r="F27" s="28">
        <v>84.19</v>
      </c>
      <c r="G27" s="27">
        <v>10692.9767185864</v>
      </c>
      <c r="H27" s="26">
        <v>618719.9</v>
      </c>
      <c r="I27" s="27">
        <v>2181</v>
      </c>
      <c r="J27" s="27">
        <v>1891.8657382315</v>
      </c>
      <c r="K27" s="26">
        <v>6643905.2000000002</v>
      </c>
      <c r="L27" s="27">
        <v>843.88771458530005</v>
      </c>
      <c r="M27" s="27">
        <v>12584.8424568179</v>
      </c>
      <c r="N27" s="13"/>
      <c r="O27" s="29"/>
      <c r="P27" s="29"/>
      <c r="Q27" s="30"/>
      <c r="R27" s="6"/>
      <c r="S27" s="6"/>
      <c r="T27" s="30"/>
      <c r="U27" s="1"/>
    </row>
    <row r="28" spans="1:21" x14ac:dyDescent="0.25">
      <c r="A28" s="23" t="s">
        <v>26</v>
      </c>
      <c r="B28" s="24" t="s">
        <v>65</v>
      </c>
      <c r="C28" s="25" t="s">
        <v>66</v>
      </c>
      <c r="D28" s="26">
        <v>5609857.0999999996</v>
      </c>
      <c r="E28" s="27">
        <v>321082986</v>
      </c>
      <c r="F28" s="28">
        <v>100</v>
      </c>
      <c r="G28" s="27">
        <v>97708.431671303595</v>
      </c>
      <c r="H28" s="26">
        <v>618719.9</v>
      </c>
      <c r="I28" s="27">
        <v>16919</v>
      </c>
      <c r="J28" s="27">
        <v>14676.0552155608</v>
      </c>
      <c r="K28" s="26">
        <v>6643905.2000000002</v>
      </c>
      <c r="L28" s="27">
        <v>7536.0409253608996</v>
      </c>
      <c r="M28" s="27">
        <v>112384.4868868644</v>
      </c>
      <c r="N28" s="13"/>
      <c r="O28" s="29"/>
      <c r="P28" s="29"/>
      <c r="Q28" s="30"/>
      <c r="R28" s="6"/>
      <c r="S28" s="6"/>
      <c r="T28" s="30"/>
      <c r="U28" s="1"/>
    </row>
    <row r="29" spans="1:21" x14ac:dyDescent="0.25">
      <c r="A29" s="23" t="s">
        <v>26</v>
      </c>
      <c r="B29" s="24" t="s">
        <v>67</v>
      </c>
      <c r="C29" s="25" t="s">
        <v>68</v>
      </c>
      <c r="D29" s="26">
        <v>5609857.0999999996</v>
      </c>
      <c r="E29" s="27">
        <v>135077984</v>
      </c>
      <c r="F29" s="28">
        <v>83.46</v>
      </c>
      <c r="G29" s="27">
        <v>34306.601663813599</v>
      </c>
      <c r="H29" s="26">
        <v>618719.9</v>
      </c>
      <c r="I29" s="27">
        <v>5425</v>
      </c>
      <c r="J29" s="27">
        <v>4705.8100091268998</v>
      </c>
      <c r="K29" s="26">
        <v>6643905.2000000002</v>
      </c>
      <c r="L29" s="27">
        <v>2616.0116854941998</v>
      </c>
      <c r="M29" s="27">
        <v>39012.4116729405</v>
      </c>
      <c r="N29" s="13"/>
      <c r="O29" s="29"/>
      <c r="P29" s="29"/>
      <c r="Q29" s="30"/>
      <c r="R29" s="6"/>
      <c r="S29" s="6"/>
      <c r="T29" s="30"/>
      <c r="U29" s="1"/>
    </row>
    <row r="30" spans="1:21" x14ac:dyDescent="0.25">
      <c r="A30" s="23" t="s">
        <v>26</v>
      </c>
      <c r="B30" s="24" t="s">
        <v>69</v>
      </c>
      <c r="C30" s="25" t="s">
        <v>70</v>
      </c>
      <c r="D30" s="26">
        <v>5609857.0999999996</v>
      </c>
      <c r="E30" s="27">
        <v>419993107</v>
      </c>
      <c r="F30" s="28">
        <v>100</v>
      </c>
      <c r="G30" s="27">
        <v>127807.6683818059</v>
      </c>
      <c r="H30" s="26">
        <v>618719.9</v>
      </c>
      <c r="I30" s="27">
        <v>19485</v>
      </c>
      <c r="J30" s="27">
        <v>16901.881664117402</v>
      </c>
      <c r="K30" s="26">
        <v>6643905.2000000002</v>
      </c>
      <c r="L30" s="27">
        <v>9703.6265559895</v>
      </c>
      <c r="M30" s="27">
        <v>144709.5500459233</v>
      </c>
      <c r="N30" s="13"/>
      <c r="O30" s="29"/>
      <c r="P30" s="29"/>
      <c r="Q30" s="30"/>
      <c r="R30" s="6"/>
      <c r="S30" s="6"/>
      <c r="T30" s="30"/>
      <c r="U30" s="1"/>
    </row>
    <row r="31" spans="1:21" x14ac:dyDescent="0.25">
      <c r="A31" s="23" t="s">
        <v>26</v>
      </c>
      <c r="B31" s="24" t="s">
        <v>71</v>
      </c>
      <c r="C31" s="25" t="s">
        <v>72</v>
      </c>
      <c r="D31" s="26">
        <v>5609857.0999999996</v>
      </c>
      <c r="E31" s="27">
        <v>94206102</v>
      </c>
      <c r="F31" s="28">
        <v>100</v>
      </c>
      <c r="G31" s="27">
        <v>28667.761549616502</v>
      </c>
      <c r="H31" s="26">
        <v>618719.9</v>
      </c>
      <c r="I31" s="27">
        <v>3498</v>
      </c>
      <c r="J31" s="27">
        <v>3034.2715966682999</v>
      </c>
      <c r="K31" s="26">
        <v>6643905.2000000002</v>
      </c>
      <c r="L31" s="27">
        <v>2125.8078034209002</v>
      </c>
      <c r="M31" s="27">
        <v>31702.033146284801</v>
      </c>
      <c r="N31" s="13"/>
      <c r="O31" s="29"/>
      <c r="P31" s="29"/>
      <c r="Q31" s="30"/>
      <c r="R31" s="6"/>
      <c r="S31" s="6"/>
      <c r="T31" s="30"/>
      <c r="U31" s="1"/>
    </row>
    <row r="32" spans="1:21" x14ac:dyDescent="0.25">
      <c r="A32" s="23" t="s">
        <v>26</v>
      </c>
      <c r="B32" s="24" t="s">
        <v>73</v>
      </c>
      <c r="C32" s="25" t="s">
        <v>74</v>
      </c>
      <c r="D32" s="26">
        <v>5609857.0999999996</v>
      </c>
      <c r="E32" s="27">
        <v>83683214</v>
      </c>
      <c r="F32" s="28">
        <v>100</v>
      </c>
      <c r="G32" s="27">
        <v>25465.552376400501</v>
      </c>
      <c r="H32" s="26">
        <v>618719.9</v>
      </c>
      <c r="I32" s="27">
        <v>3550</v>
      </c>
      <c r="J32" s="27">
        <v>3079.3779783226</v>
      </c>
      <c r="K32" s="26">
        <v>6643905.2000000002</v>
      </c>
      <c r="L32" s="27">
        <v>1914.1054902117</v>
      </c>
      <c r="M32" s="27">
        <v>28544.930354723099</v>
      </c>
      <c r="N32" s="13"/>
      <c r="O32" s="29"/>
      <c r="P32" s="29"/>
      <c r="Q32" s="30"/>
      <c r="R32" s="6"/>
      <c r="S32" s="6"/>
      <c r="T32" s="30"/>
      <c r="U32" s="1"/>
    </row>
    <row r="33" spans="1:21" x14ac:dyDescent="0.25">
      <c r="A33" s="23" t="s">
        <v>26</v>
      </c>
      <c r="B33" s="24" t="s">
        <v>75</v>
      </c>
      <c r="C33" s="25" t="s">
        <v>76</v>
      </c>
      <c r="D33" s="26">
        <v>5609857.0999999996</v>
      </c>
      <c r="E33" s="27">
        <v>126116289</v>
      </c>
      <c r="F33" s="28">
        <v>87.58</v>
      </c>
      <c r="G33" s="27">
        <v>33611.730536979099</v>
      </c>
      <c r="H33" s="26">
        <v>618719.9</v>
      </c>
      <c r="I33" s="27">
        <v>5644</v>
      </c>
      <c r="J33" s="27">
        <v>4895.7772703248002</v>
      </c>
      <c r="K33" s="26">
        <v>6643905.2000000002</v>
      </c>
      <c r="L33" s="27">
        <v>2582.1549113057999</v>
      </c>
      <c r="M33" s="27">
        <v>38507.507807303897</v>
      </c>
      <c r="N33" s="13"/>
      <c r="O33" s="29"/>
      <c r="P33" s="29"/>
      <c r="Q33" s="30"/>
      <c r="R33" s="6"/>
      <c r="S33" s="6"/>
      <c r="T33" s="30"/>
      <c r="U33" s="1"/>
    </row>
    <row r="34" spans="1:21" x14ac:dyDescent="0.25">
      <c r="A34" s="23" t="s">
        <v>26</v>
      </c>
      <c r="B34" s="24" t="s">
        <v>77</v>
      </c>
      <c r="C34" s="25" t="s">
        <v>78</v>
      </c>
      <c r="D34" s="26">
        <v>5609857.0999999996</v>
      </c>
      <c r="E34" s="27">
        <v>208556456</v>
      </c>
      <c r="F34" s="28">
        <v>100</v>
      </c>
      <c r="G34" s="27">
        <v>63465.599608835197</v>
      </c>
      <c r="H34" s="26">
        <v>618719.9</v>
      </c>
      <c r="I34" s="27">
        <v>9352</v>
      </c>
      <c r="J34" s="27">
        <v>8112.2092544431998</v>
      </c>
      <c r="K34" s="26">
        <v>6643905.2000000002</v>
      </c>
      <c r="L34" s="27">
        <v>4799.7131266377</v>
      </c>
      <c r="M34" s="27">
        <v>71577.808863278406</v>
      </c>
      <c r="N34" s="13"/>
      <c r="O34" s="29"/>
      <c r="P34" s="29"/>
      <c r="Q34" s="30"/>
      <c r="R34" s="6"/>
      <c r="S34" s="6"/>
      <c r="T34" s="30"/>
      <c r="U34" s="1"/>
    </row>
    <row r="35" spans="1:21" x14ac:dyDescent="0.25">
      <c r="A35" s="23" t="s">
        <v>26</v>
      </c>
      <c r="B35" s="24" t="s">
        <v>79</v>
      </c>
      <c r="C35" s="25" t="s">
        <v>80</v>
      </c>
      <c r="D35" s="26">
        <v>5609857.0999999996</v>
      </c>
      <c r="E35" s="27">
        <v>80001204</v>
      </c>
      <c r="F35" s="28">
        <v>83.45</v>
      </c>
      <c r="G35" s="27">
        <v>20315.972362828499</v>
      </c>
      <c r="H35" s="26">
        <v>618719.9</v>
      </c>
      <c r="I35" s="27">
        <v>6761</v>
      </c>
      <c r="J35" s="27">
        <v>5864.6970454759003</v>
      </c>
      <c r="K35" s="26">
        <v>6643905.2000000002</v>
      </c>
      <c r="L35" s="27">
        <v>1755.5678864552001</v>
      </c>
      <c r="M35" s="27">
        <v>26180.669408304399</v>
      </c>
      <c r="N35" s="13"/>
      <c r="O35" s="29"/>
      <c r="P35" s="29"/>
      <c r="Q35" s="30"/>
      <c r="R35" s="6"/>
      <c r="S35" s="6"/>
      <c r="T35" s="30"/>
      <c r="U35" s="1"/>
    </row>
    <row r="36" spans="1:21" x14ac:dyDescent="0.25">
      <c r="A36" s="10"/>
      <c r="B36" s="31"/>
      <c r="C36" s="32" t="s">
        <v>81</v>
      </c>
      <c r="D36" s="33">
        <f ca="1">SUMIF(INDIRECT("R1C1",FALSE):INDIRECT("R65000C1",FALSE),"=1",INDIRECT("R1C[0]",FALSE):INDIRECT("R65000C[0]",FALSE))/COUNTIF(INDIRECT("R1C1",FALSE):INDIRECT("R65000C1",FALSE),"=1")</f>
        <v>5609857.0999999978</v>
      </c>
      <c r="E36" s="34">
        <f ca="1">SUMIF(INDIRECT("R1C1",FALSE):INDIRECT("R65000C1",FALSE),"=1",INDIRECT("R1C[0]",FALSE):INDIRECT("R65000C[0]",FALSE))</f>
        <v>18434741382</v>
      </c>
      <c r="F36" s="35" t="s">
        <v>82</v>
      </c>
      <c r="G36" s="34">
        <f ca="1">SUMIF(INDIRECT("R1C1",FALSE):INDIRECT("R65000C1",FALSE),"=1",INDIRECT("R1C[0]",FALSE):INDIRECT("R65000C[0]",FALSE))</f>
        <v>5575042.4626174718</v>
      </c>
      <c r="H36" s="33">
        <f ca="1">SUMIF(INDIRECT("R1C1",FALSE):INDIRECT("R65000C1",FALSE),"=1",INDIRECT("R1C[0]",FALSE):INDIRECT("R65000C[0]",FALSE))/COUNTIF(INDIRECT("R1C1",FALSE):INDIRECT("R65000C1",FALSE),"=1")</f>
        <v>618719.90000000026</v>
      </c>
      <c r="I36" s="34">
        <f ca="1">SUMIF(INDIRECT("R1C1",FALSE):INDIRECT("R65000C1",FALSE),"=1",INDIRECT("R1C[0]",FALSE):INDIRECT("R65000C[0]",FALSE))</f>
        <v>713279</v>
      </c>
      <c r="J36" s="34">
        <f ca="1">SUMIF(INDIRECT("R1C1",FALSE):INDIRECT("R65000C1",FALSE),"=1",INDIRECT("R1C[0]",FALSE):INDIRECT("R65000C[0]",FALSE))</f>
        <v>618719.89999999967</v>
      </c>
      <c r="K36" s="33">
        <f ca="1">SUMIF(INDIRECT("R1C1",FALSE):INDIRECT("R65000C1",FALSE),"=1",INDIRECT("R1C[0]",FALSE):INDIRECT("R65000C[0]",FALSE))/COUNTIF(INDIRECT("R1C1",FALSE):INDIRECT("R65000C1",FALSE),"=1")</f>
        <v>6643905.1999999993</v>
      </c>
      <c r="L36" s="34">
        <f ca="1">SUMIF(INDIRECT("R1C1",FALSE):INDIRECT("R65000C1",FALSE),"=1",INDIRECT("R1C[0]",FALSE):INDIRECT("R65000C[0]",FALSE))</f>
        <v>415328.20000000013</v>
      </c>
      <c r="M36" s="34">
        <f ca="1">SUMIF(INDIRECT("R1C1",FALSE):INDIRECT("R65000C1",FALSE),"=1",INDIRECT("R1C[0]",FALSE):INDIRECT("R65000C[0]",FALSE))</f>
        <v>6193762.3626174694</v>
      </c>
      <c r="N36" s="13"/>
      <c r="O36" s="36"/>
      <c r="P36" s="30"/>
      <c r="Q36" s="30"/>
      <c r="R36" s="30"/>
      <c r="S36" s="30"/>
      <c r="T36" s="30"/>
      <c r="U36" s="1"/>
    </row>
    <row r="37" spans="1:21" x14ac:dyDescent="0.25">
      <c r="A37" s="1"/>
      <c r="B37" s="37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  <c r="O37" s="40"/>
      <c r="P37" s="40"/>
      <c r="Q37" s="40"/>
      <c r="R37" s="40"/>
      <c r="S37" s="1"/>
      <c r="T37" s="1"/>
      <c r="U37" s="1"/>
    </row>
    <row r="38" spans="1:21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</row>
    <row r="39" spans="1:21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1"/>
    </row>
  </sheetData>
  <mergeCells count="15">
    <mergeCell ref="I4:I6"/>
    <mergeCell ref="J4:J6"/>
    <mergeCell ref="K4:K6"/>
    <mergeCell ref="L4:L6"/>
    <mergeCell ref="M4:M6"/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2024-09-30T13:22:33Z</cp:lastPrinted>
  <dcterms:created xsi:type="dcterms:W3CDTF">2024-09-30T13:21:05Z</dcterms:created>
  <dcterms:modified xsi:type="dcterms:W3CDTF">2024-09-30T13:22:56Z</dcterms:modified>
</cp:coreProperties>
</file>