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G33" i="1"/>
  <c r="F33" i="1"/>
  <c r="K33" i="1"/>
  <c r="I33" i="1"/>
  <c r="E33" i="1"/>
  <c r="L33" i="1"/>
  <c r="D33" i="1"/>
  <c r="J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<sst xmlns="http://schemas.openxmlformats.org/spreadsheetml/2006/main" count="105" uniqueCount="74">
  <si>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</si>
  <si>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</si>
  <si>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</si>
  <si>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</si>
  <si>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</si>
  <si>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второй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</si>
  <si>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</si>
  <si>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</si>
  <si>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второй год планового периода</t>
  </si>
  <si>
    <t>Налоговый потенциал по прочим видам налогов</t>
  </si>
  <si>
    <t>Налоговый потенциал поселения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</si>
  <si>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</si>
  <si>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</si>
  <si>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</si>
  <si>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</si>
  <si>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</si>
  <si>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</si>
  <si>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</si>
  <si>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</si>
  <si>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</si>
  <si>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</si>
  <si>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</si>
  <si>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</si>
  <si>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</si>
  <si>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</si>
  <si>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</si>
  <si>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</si>
  <si>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</si>
  <si>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</si>
  <si>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</si>
  <si>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</si>
  <si>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</si>
  <si>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</si>
  <si>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</si>
  <si>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</si>
  <si>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</si>
  <si>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</si>
  <si>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</si>
  <si>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</si>
  <si>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</si>
  <si>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</si>
  <si>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</si>
  <si>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</si>
  <si>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</si>
  <si>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</si>
  <si>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</si>
  <si>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</si>
  <si>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</si>
  <si>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</si>
  <si>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</si>
  <si>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</si>
  <si>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</si>
  <si>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</si>
  <si>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</si>
  <si>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</si>
  <si>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</si>
  <si>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</si>
  <si>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</si>
  <si>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</si>
  <si>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</si>
  <si>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</si>
  <si>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</si>
  <si>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</si>
  <si>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</si>
  <si>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</si>
  <si>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</si>
  <si>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</si>
  <si>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</si>
  <si>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</si>
  <si>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</si>
  <si>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</si>
  <si>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</si>
  <si>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</si>
  <si>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102.3.04 Расчет налогового потенциала городских поселений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</si>
</sst>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G8" sqref="G8"/>
    </sheetView>
  </sheetViews>
  <sheetFormatPr defaultRowHeight="15" x14ac:dyDescent="0.25"/>
  <cols>
    <col min="1" max="1" width="0" hidden="1" customWidth="1"/>
    <col min="2" max="2" width="11" customWidth="1"/>
    <col min="3" max="3" width="39.285156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73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3"/>
      <c r="N4" s="6"/>
      <c r="O4" s="6"/>
      <c r="P4" s="6"/>
      <c r="Q4" s="1"/>
      <c r="R4" s="1"/>
      <c r="S4" s="1"/>
      <c r="T4" s="6"/>
    </row>
    <row r="5" spans="1:2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3"/>
      <c r="N5" s="6"/>
      <c r="O5" s="6"/>
      <c r="P5" s="6"/>
      <c r="Q5" s="1"/>
      <c r="R5" s="1"/>
      <c r="S5" s="1"/>
      <c r="T5" s="6"/>
    </row>
    <row r="6" spans="1:20" ht="91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3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8"/>
      <c r="C7" s="19" t="s">
        <v>11</v>
      </c>
      <c r="D7" s="20" t="s">
        <v>12</v>
      </c>
      <c r="E7" s="20" t="s">
        <v>12</v>
      </c>
      <c r="F7" s="20" t="s">
        <v>12</v>
      </c>
      <c r="G7" s="20" t="s">
        <v>12</v>
      </c>
      <c r="H7" s="20" t="s">
        <v>12</v>
      </c>
      <c r="I7" s="20" t="s">
        <v>12</v>
      </c>
      <c r="J7" s="20" t="s">
        <v>12</v>
      </c>
      <c r="K7" s="20" t="s">
        <v>12</v>
      </c>
      <c r="L7" s="20" t="s">
        <v>12</v>
      </c>
      <c r="M7" s="13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21"/>
      <c r="C8" s="19" t="s">
        <v>13</v>
      </c>
      <c r="D8" s="22" t="s">
        <v>14</v>
      </c>
      <c r="E8" s="22" t="s">
        <v>15</v>
      </c>
      <c r="F8" s="22" t="s">
        <v>16</v>
      </c>
      <c r="G8" s="22" t="s">
        <v>17</v>
      </c>
      <c r="H8" s="22" t="s">
        <v>18</v>
      </c>
      <c r="I8" s="22" t="s">
        <v>19</v>
      </c>
      <c r="J8" s="22" t="s">
        <v>20</v>
      </c>
      <c r="K8" s="22" t="s">
        <v>21</v>
      </c>
      <c r="L8" s="22" t="s">
        <v>22</v>
      </c>
      <c r="M8" s="13"/>
      <c r="N8" s="1"/>
      <c r="O8" s="1"/>
      <c r="P8" s="1"/>
      <c r="Q8" s="1"/>
      <c r="R8" s="1"/>
      <c r="S8" s="1"/>
      <c r="T8" s="1"/>
    </row>
    <row r="9" spans="1:20" x14ac:dyDescent="0.25">
      <c r="A9" s="23" t="s">
        <v>23</v>
      </c>
      <c r="B9" s="24" t="s">
        <v>24</v>
      </c>
      <c r="C9" s="25" t="s">
        <v>25</v>
      </c>
      <c r="D9" s="26">
        <v>1440576.7</v>
      </c>
      <c r="E9" s="27">
        <v>426767746</v>
      </c>
      <c r="F9" s="28">
        <v>245111.4081862492</v>
      </c>
      <c r="G9" s="26">
        <v>61299.9</v>
      </c>
      <c r="H9" s="29">
        <v>11533</v>
      </c>
      <c r="I9" s="28">
        <v>12464.021203787001</v>
      </c>
      <c r="J9" s="26">
        <v>1546422.7</v>
      </c>
      <c r="K9" s="28">
        <v>7639.7627043070997</v>
      </c>
      <c r="L9" s="28">
        <v>265215.19209434331</v>
      </c>
      <c r="M9" s="13"/>
      <c r="N9" s="30"/>
      <c r="O9" s="30"/>
      <c r="P9" s="31"/>
      <c r="Q9" s="6"/>
      <c r="R9" s="6"/>
      <c r="S9" s="31"/>
      <c r="T9" s="1"/>
    </row>
    <row r="10" spans="1:20" x14ac:dyDescent="0.25">
      <c r="A10" s="23" t="s">
        <v>23</v>
      </c>
      <c r="B10" s="24" t="s">
        <v>26</v>
      </c>
      <c r="C10" s="25" t="s">
        <v>27</v>
      </c>
      <c r="D10" s="26">
        <v>1440576.7</v>
      </c>
      <c r="E10" s="27">
        <v>19973089</v>
      </c>
      <c r="F10" s="28">
        <v>11471.419798016501</v>
      </c>
      <c r="G10" s="26">
        <v>61299.9</v>
      </c>
      <c r="H10" s="29">
        <v>288</v>
      </c>
      <c r="I10" s="28">
        <v>311.2492939123</v>
      </c>
      <c r="J10" s="26">
        <v>1546422.7</v>
      </c>
      <c r="K10" s="28">
        <v>349.47741754280003</v>
      </c>
      <c r="L10" s="28">
        <v>12132.1465094716</v>
      </c>
      <c r="M10" s="13"/>
      <c r="N10" s="30"/>
      <c r="O10" s="30"/>
      <c r="P10" s="31"/>
      <c r="Q10" s="6"/>
      <c r="R10" s="6"/>
      <c r="S10" s="31"/>
      <c r="T10" s="1"/>
    </row>
    <row r="11" spans="1:20" x14ac:dyDescent="0.25">
      <c r="A11" s="23" t="s">
        <v>23</v>
      </c>
      <c r="B11" s="24" t="s">
        <v>28</v>
      </c>
      <c r="C11" s="25" t="s">
        <v>29</v>
      </c>
      <c r="D11" s="26">
        <v>1440576.7</v>
      </c>
      <c r="E11" s="27">
        <v>38899577</v>
      </c>
      <c r="F11" s="28">
        <v>22341.730802494701</v>
      </c>
      <c r="G11" s="26">
        <v>61299.9</v>
      </c>
      <c r="H11" s="29">
        <v>1139</v>
      </c>
      <c r="I11" s="28">
        <v>1230.9477283546</v>
      </c>
      <c r="J11" s="26">
        <v>1546422.7</v>
      </c>
      <c r="K11" s="28">
        <v>699.17255192810001</v>
      </c>
      <c r="L11" s="28">
        <v>24271.851082777401</v>
      </c>
      <c r="M11" s="13"/>
      <c r="N11" s="30"/>
      <c r="O11" s="30"/>
      <c r="P11" s="31"/>
      <c r="Q11" s="6"/>
      <c r="R11" s="6"/>
      <c r="S11" s="31"/>
      <c r="T11" s="1"/>
    </row>
    <row r="12" spans="1:20" x14ac:dyDescent="0.25">
      <c r="A12" s="23" t="s">
        <v>23</v>
      </c>
      <c r="B12" s="24" t="s">
        <v>30</v>
      </c>
      <c r="C12" s="25" t="s">
        <v>31</v>
      </c>
      <c r="D12" s="26">
        <v>1440576.7</v>
      </c>
      <c r="E12" s="27">
        <v>9232414</v>
      </c>
      <c r="F12" s="28">
        <v>5302.5797233008998</v>
      </c>
      <c r="G12" s="26">
        <v>61299.9</v>
      </c>
      <c r="H12" s="29">
        <v>275</v>
      </c>
      <c r="I12" s="28">
        <v>297.19984661770002</v>
      </c>
      <c r="J12" s="26">
        <v>1546422.7</v>
      </c>
      <c r="K12" s="28">
        <v>166.09110275739999</v>
      </c>
      <c r="L12" s="28">
        <v>5765.8706726760001</v>
      </c>
      <c r="M12" s="13"/>
      <c r="N12" s="30"/>
      <c r="O12" s="30"/>
      <c r="P12" s="31"/>
      <c r="Q12" s="6"/>
      <c r="R12" s="6"/>
      <c r="S12" s="31"/>
      <c r="T12" s="1"/>
    </row>
    <row r="13" spans="1:20" x14ac:dyDescent="0.25">
      <c r="A13" s="23" t="s">
        <v>23</v>
      </c>
      <c r="B13" s="24" t="s">
        <v>32</v>
      </c>
      <c r="C13" s="25" t="s">
        <v>33</v>
      </c>
      <c r="D13" s="26">
        <v>1440576.7</v>
      </c>
      <c r="E13" s="27">
        <v>29712543</v>
      </c>
      <c r="F13" s="28">
        <v>17065.214800755999</v>
      </c>
      <c r="G13" s="26">
        <v>61299.9</v>
      </c>
      <c r="H13" s="29">
        <v>629</v>
      </c>
      <c r="I13" s="28">
        <v>679.77710371820001</v>
      </c>
      <c r="J13" s="26">
        <v>1546422.7</v>
      </c>
      <c r="K13" s="28">
        <v>526.32165910030005</v>
      </c>
      <c r="L13" s="28">
        <v>18271.313563574498</v>
      </c>
      <c r="M13" s="13"/>
      <c r="N13" s="30"/>
      <c r="O13" s="30"/>
      <c r="P13" s="31"/>
      <c r="Q13" s="6"/>
      <c r="R13" s="6"/>
      <c r="S13" s="31"/>
      <c r="T13" s="1"/>
    </row>
    <row r="14" spans="1:20" x14ac:dyDescent="0.25">
      <c r="A14" s="23" t="s">
        <v>23</v>
      </c>
      <c r="B14" s="24" t="s">
        <v>34</v>
      </c>
      <c r="C14" s="25" t="s">
        <v>35</v>
      </c>
      <c r="D14" s="26">
        <v>1440576.7</v>
      </c>
      <c r="E14" s="27">
        <v>76979813</v>
      </c>
      <c r="F14" s="28">
        <v>44212.878183029599</v>
      </c>
      <c r="G14" s="26">
        <v>61299.9</v>
      </c>
      <c r="H14" s="29">
        <v>3544</v>
      </c>
      <c r="I14" s="28">
        <v>3830.0954778652999</v>
      </c>
      <c r="J14" s="26">
        <v>1546422.7</v>
      </c>
      <c r="K14" s="28">
        <v>1424.9686751864999</v>
      </c>
      <c r="L14" s="28">
        <v>49467.942336081403</v>
      </c>
      <c r="M14" s="13"/>
      <c r="N14" s="30"/>
      <c r="O14" s="30"/>
      <c r="P14" s="31"/>
      <c r="Q14" s="6"/>
      <c r="R14" s="6"/>
      <c r="S14" s="31"/>
      <c r="T14" s="1"/>
    </row>
    <row r="15" spans="1:20" x14ac:dyDescent="0.25">
      <c r="A15" s="23" t="s">
        <v>23</v>
      </c>
      <c r="B15" s="24" t="s">
        <v>36</v>
      </c>
      <c r="C15" s="25" t="s">
        <v>37</v>
      </c>
      <c r="D15" s="26">
        <v>1440576.7</v>
      </c>
      <c r="E15" s="27">
        <v>30242046</v>
      </c>
      <c r="F15" s="28">
        <v>17369.331564933502</v>
      </c>
      <c r="G15" s="26">
        <v>61299.9</v>
      </c>
      <c r="H15" s="29">
        <v>1817</v>
      </c>
      <c r="I15" s="28">
        <v>1963.6804411065</v>
      </c>
      <c r="J15" s="26">
        <v>1546422.7</v>
      </c>
      <c r="K15" s="28">
        <v>573.42280059639995</v>
      </c>
      <c r="L15" s="28">
        <v>19906.4348066364</v>
      </c>
      <c r="M15" s="13"/>
      <c r="N15" s="30"/>
      <c r="O15" s="30"/>
      <c r="P15" s="31"/>
      <c r="Q15" s="6"/>
      <c r="R15" s="6"/>
      <c r="S15" s="31"/>
      <c r="T15" s="1"/>
    </row>
    <row r="16" spans="1:20" x14ac:dyDescent="0.25">
      <c r="A16" s="23" t="s">
        <v>23</v>
      </c>
      <c r="B16" s="24" t="s">
        <v>38</v>
      </c>
      <c r="C16" s="25" t="s">
        <v>39</v>
      </c>
      <c r="D16" s="26">
        <v>1440576.7</v>
      </c>
      <c r="E16" s="27">
        <v>129468069</v>
      </c>
      <c r="F16" s="28">
        <v>74359.182494884401</v>
      </c>
      <c r="G16" s="26">
        <v>61299.9</v>
      </c>
      <c r="H16" s="29">
        <v>3715</v>
      </c>
      <c r="I16" s="28">
        <v>4014.8997461258</v>
      </c>
      <c r="J16" s="26">
        <v>1546422.7</v>
      </c>
      <c r="K16" s="28">
        <v>2324.5982425695001</v>
      </c>
      <c r="L16" s="28">
        <v>80698.680483579694</v>
      </c>
      <c r="M16" s="13"/>
      <c r="N16" s="30"/>
      <c r="O16" s="30"/>
      <c r="P16" s="31"/>
      <c r="Q16" s="6"/>
      <c r="R16" s="6"/>
      <c r="S16" s="31"/>
      <c r="T16" s="1"/>
    </row>
    <row r="17" spans="1:20" x14ac:dyDescent="0.25">
      <c r="A17" s="23" t="s">
        <v>23</v>
      </c>
      <c r="B17" s="24" t="s">
        <v>40</v>
      </c>
      <c r="C17" s="25" t="s">
        <v>41</v>
      </c>
      <c r="D17" s="26">
        <v>1440576.7</v>
      </c>
      <c r="E17" s="27">
        <v>45624605</v>
      </c>
      <c r="F17" s="28">
        <v>26204.2089270059</v>
      </c>
      <c r="G17" s="26">
        <v>61299.9</v>
      </c>
      <c r="H17" s="29">
        <v>1138</v>
      </c>
      <c r="I17" s="28">
        <v>1229.8670016395999</v>
      </c>
      <c r="J17" s="26">
        <v>1546422.7</v>
      </c>
      <c r="K17" s="28">
        <v>813.70273012109999</v>
      </c>
      <c r="L17" s="28">
        <v>28247.778658766601</v>
      </c>
      <c r="M17" s="13"/>
      <c r="N17" s="30"/>
      <c r="O17" s="30"/>
      <c r="P17" s="31"/>
      <c r="Q17" s="6"/>
      <c r="R17" s="6"/>
      <c r="S17" s="31"/>
      <c r="T17" s="1"/>
    </row>
    <row r="18" spans="1:20" x14ac:dyDescent="0.25">
      <c r="A18" s="23" t="s">
        <v>23</v>
      </c>
      <c r="B18" s="24" t="s">
        <v>42</v>
      </c>
      <c r="C18" s="25" t="s">
        <v>43</v>
      </c>
      <c r="D18" s="26">
        <v>1440576.7</v>
      </c>
      <c r="E18" s="27">
        <v>203952428</v>
      </c>
      <c r="F18" s="28">
        <v>117138.8121493244</v>
      </c>
      <c r="G18" s="26">
        <v>61299.9</v>
      </c>
      <c r="H18" s="29">
        <v>2125</v>
      </c>
      <c r="I18" s="28">
        <v>2296.5442693181999</v>
      </c>
      <c r="J18" s="26">
        <v>1546422.7</v>
      </c>
      <c r="K18" s="28">
        <v>3542.4876654715999</v>
      </c>
      <c r="L18" s="28">
        <v>122977.8440841142</v>
      </c>
      <c r="M18" s="13"/>
      <c r="N18" s="30"/>
      <c r="O18" s="30"/>
      <c r="P18" s="31"/>
      <c r="Q18" s="6"/>
      <c r="R18" s="6"/>
      <c r="S18" s="31"/>
      <c r="T18" s="1"/>
    </row>
    <row r="19" spans="1:20" x14ac:dyDescent="0.25">
      <c r="A19" s="23" t="s">
        <v>23</v>
      </c>
      <c r="B19" s="24" t="s">
        <v>44</v>
      </c>
      <c r="C19" s="25" t="s">
        <v>45</v>
      </c>
      <c r="D19" s="26">
        <v>1440576.7</v>
      </c>
      <c r="E19" s="27">
        <v>153779322</v>
      </c>
      <c r="F19" s="28">
        <v>88322.199881868903</v>
      </c>
      <c r="G19" s="26">
        <v>61299.9</v>
      </c>
      <c r="H19" s="29">
        <v>1213</v>
      </c>
      <c r="I19" s="28">
        <v>1310.9215052626</v>
      </c>
      <c r="J19" s="26">
        <v>1546422.7</v>
      </c>
      <c r="K19" s="28">
        <v>2658.5446424981001</v>
      </c>
      <c r="L19" s="28">
        <v>92291.666029629603</v>
      </c>
      <c r="M19" s="13"/>
      <c r="N19" s="30"/>
      <c r="O19" s="30"/>
      <c r="P19" s="31"/>
      <c r="Q19" s="6"/>
      <c r="R19" s="6"/>
      <c r="S19" s="31"/>
      <c r="T19" s="1"/>
    </row>
    <row r="20" spans="1:20" x14ac:dyDescent="0.25">
      <c r="A20" s="23" t="s">
        <v>23</v>
      </c>
      <c r="B20" s="24" t="s">
        <v>46</v>
      </c>
      <c r="C20" s="25" t="s">
        <v>47</v>
      </c>
      <c r="D20" s="26">
        <v>1440576.7</v>
      </c>
      <c r="E20" s="27">
        <v>82355592</v>
      </c>
      <c r="F20" s="28">
        <v>47300.423512165296</v>
      </c>
      <c r="G20" s="26">
        <v>61299.9</v>
      </c>
      <c r="H20" s="29">
        <v>2311</v>
      </c>
      <c r="I20" s="28">
        <v>2497.5594383032999</v>
      </c>
      <c r="J20" s="26">
        <v>1546422.7</v>
      </c>
      <c r="K20" s="28">
        <v>1477.0227649261001</v>
      </c>
      <c r="L20" s="28">
        <v>51275.005715394698</v>
      </c>
      <c r="M20" s="13"/>
      <c r="N20" s="30"/>
      <c r="O20" s="30"/>
      <c r="P20" s="31"/>
      <c r="Q20" s="6"/>
      <c r="R20" s="6"/>
      <c r="S20" s="31"/>
      <c r="T20" s="1"/>
    </row>
    <row r="21" spans="1:20" x14ac:dyDescent="0.25">
      <c r="A21" s="23" t="s">
        <v>23</v>
      </c>
      <c r="B21" s="24" t="s">
        <v>48</v>
      </c>
      <c r="C21" s="25" t="s">
        <v>49</v>
      </c>
      <c r="D21" s="26">
        <v>1440576.7</v>
      </c>
      <c r="E21" s="27">
        <v>33240006</v>
      </c>
      <c r="F21" s="28">
        <v>19091.1912981807</v>
      </c>
      <c r="G21" s="26">
        <v>61299.9</v>
      </c>
      <c r="H21" s="29">
        <v>316</v>
      </c>
      <c r="I21" s="28">
        <v>341.50964193160002</v>
      </c>
      <c r="J21" s="26">
        <v>1546422.7</v>
      </c>
      <c r="K21" s="28">
        <v>576.37960358949999</v>
      </c>
      <c r="L21" s="28">
        <v>20009.080543701799</v>
      </c>
      <c r="M21" s="13"/>
      <c r="N21" s="30"/>
      <c r="O21" s="30"/>
      <c r="P21" s="31"/>
      <c r="Q21" s="6"/>
      <c r="R21" s="6"/>
      <c r="S21" s="31"/>
      <c r="T21" s="1"/>
    </row>
    <row r="22" spans="1:20" x14ac:dyDescent="0.25">
      <c r="A22" s="23" t="s">
        <v>23</v>
      </c>
      <c r="B22" s="24" t="s">
        <v>50</v>
      </c>
      <c r="C22" s="25" t="s">
        <v>51</v>
      </c>
      <c r="D22" s="26">
        <v>1440576.7</v>
      </c>
      <c r="E22" s="27">
        <v>74861167</v>
      </c>
      <c r="F22" s="28">
        <v>42996.046992351599</v>
      </c>
      <c r="G22" s="26">
        <v>61299.9</v>
      </c>
      <c r="H22" s="29">
        <v>1551</v>
      </c>
      <c r="I22" s="28">
        <v>1676.2071349236001</v>
      </c>
      <c r="J22" s="26">
        <v>1546422.7</v>
      </c>
      <c r="K22" s="28">
        <v>1324.9921462115999</v>
      </c>
      <c r="L22" s="28">
        <v>45997.246273486802</v>
      </c>
      <c r="M22" s="13"/>
      <c r="N22" s="30"/>
      <c r="O22" s="30"/>
      <c r="P22" s="31"/>
      <c r="Q22" s="6"/>
      <c r="R22" s="6"/>
      <c r="S22" s="31"/>
      <c r="T22" s="1"/>
    </row>
    <row r="23" spans="1:20" x14ac:dyDescent="0.25">
      <c r="A23" s="23" t="s">
        <v>23</v>
      </c>
      <c r="B23" s="24" t="s">
        <v>52</v>
      </c>
      <c r="C23" s="25" t="s">
        <v>53</v>
      </c>
      <c r="D23" s="26">
        <v>1440576.7</v>
      </c>
      <c r="E23" s="27">
        <v>37818514</v>
      </c>
      <c r="F23" s="28">
        <v>21720.828972982799</v>
      </c>
      <c r="G23" s="26">
        <v>61299.9</v>
      </c>
      <c r="H23" s="29">
        <v>636</v>
      </c>
      <c r="I23" s="28">
        <v>687.34219072300004</v>
      </c>
      <c r="J23" s="26">
        <v>1546422.7</v>
      </c>
      <c r="K23" s="28">
        <v>664.63292222250004</v>
      </c>
      <c r="L23" s="28">
        <v>23072.804085928299</v>
      </c>
      <c r="M23" s="13"/>
      <c r="N23" s="30"/>
      <c r="O23" s="30"/>
      <c r="P23" s="31"/>
      <c r="Q23" s="6"/>
      <c r="R23" s="6"/>
      <c r="S23" s="31"/>
      <c r="T23" s="1"/>
    </row>
    <row r="24" spans="1:20" x14ac:dyDescent="0.25">
      <c r="A24" s="23" t="s">
        <v>23</v>
      </c>
      <c r="B24" s="24" t="s">
        <v>54</v>
      </c>
      <c r="C24" s="25" t="s">
        <v>55</v>
      </c>
      <c r="D24" s="26">
        <v>1440576.7</v>
      </c>
      <c r="E24" s="27">
        <v>218143065</v>
      </c>
      <c r="F24" s="28">
        <v>125289.1165027605</v>
      </c>
      <c r="G24" s="26">
        <v>61299.9</v>
      </c>
      <c r="H24" s="29">
        <v>3625</v>
      </c>
      <c r="I24" s="28">
        <v>3917.6343417782</v>
      </c>
      <c r="J24" s="26">
        <v>1546422.7</v>
      </c>
      <c r="K24" s="28">
        <v>3832.3100871243</v>
      </c>
      <c r="L24" s="28">
        <v>133039.060931663</v>
      </c>
      <c r="M24" s="13"/>
      <c r="N24" s="30"/>
      <c r="O24" s="30"/>
      <c r="P24" s="31"/>
      <c r="Q24" s="6"/>
      <c r="R24" s="6"/>
      <c r="S24" s="31"/>
      <c r="T24" s="1"/>
    </row>
    <row r="25" spans="1:20" x14ac:dyDescent="0.25">
      <c r="A25" s="23" t="s">
        <v>23</v>
      </c>
      <c r="B25" s="24" t="s">
        <v>56</v>
      </c>
      <c r="C25" s="25" t="s">
        <v>57</v>
      </c>
      <c r="D25" s="26">
        <v>1440576.7</v>
      </c>
      <c r="E25" s="27">
        <v>95005771</v>
      </c>
      <c r="F25" s="28">
        <v>54565.9753669161</v>
      </c>
      <c r="G25" s="26">
        <v>61299.9</v>
      </c>
      <c r="H25" s="29">
        <v>6241</v>
      </c>
      <c r="I25" s="28">
        <v>6744.8154281483003</v>
      </c>
      <c r="J25" s="26">
        <v>1546422.7</v>
      </c>
      <c r="K25" s="28">
        <v>1818.4960188048001</v>
      </c>
      <c r="L25" s="28">
        <v>63129.286813869199</v>
      </c>
      <c r="M25" s="13"/>
      <c r="N25" s="30"/>
      <c r="O25" s="30"/>
      <c r="P25" s="31"/>
      <c r="Q25" s="6"/>
      <c r="R25" s="6"/>
      <c r="S25" s="31"/>
      <c r="T25" s="1"/>
    </row>
    <row r="26" spans="1:20" x14ac:dyDescent="0.25">
      <c r="A26" s="23" t="s">
        <v>23</v>
      </c>
      <c r="B26" s="24" t="s">
        <v>58</v>
      </c>
      <c r="C26" s="25" t="s">
        <v>59</v>
      </c>
      <c r="D26" s="26">
        <v>1440576.7</v>
      </c>
      <c r="E26" s="27">
        <v>112421574</v>
      </c>
      <c r="F26" s="28">
        <v>64568.633810612802</v>
      </c>
      <c r="G26" s="26">
        <v>61299.9</v>
      </c>
      <c r="H26" s="29">
        <v>2842</v>
      </c>
      <c r="I26" s="28">
        <v>3071.4253239540999</v>
      </c>
      <c r="J26" s="26">
        <v>1546422.7</v>
      </c>
      <c r="K26" s="28">
        <v>2006.2239722054001</v>
      </c>
      <c r="L26" s="28">
        <v>69646.283106772302</v>
      </c>
      <c r="M26" s="13"/>
      <c r="N26" s="30"/>
      <c r="O26" s="30"/>
      <c r="P26" s="31"/>
      <c r="Q26" s="6"/>
      <c r="R26" s="6"/>
      <c r="S26" s="31"/>
      <c r="T26" s="1"/>
    </row>
    <row r="27" spans="1:20" x14ac:dyDescent="0.25">
      <c r="A27" s="23" t="s">
        <v>23</v>
      </c>
      <c r="B27" s="24" t="s">
        <v>60</v>
      </c>
      <c r="C27" s="25" t="s">
        <v>61</v>
      </c>
      <c r="D27" s="26">
        <v>1440576.7</v>
      </c>
      <c r="E27" s="27">
        <v>378771675</v>
      </c>
      <c r="F27" s="28">
        <v>217545.16246950481</v>
      </c>
      <c r="G27" s="26">
        <v>61299.9</v>
      </c>
      <c r="H27" s="29">
        <v>5158</v>
      </c>
      <c r="I27" s="28">
        <v>5574.3883958322003</v>
      </c>
      <c r="J27" s="26">
        <v>1546422.7</v>
      </c>
      <c r="K27" s="28">
        <v>6617.7912518261001</v>
      </c>
      <c r="L27" s="28">
        <v>229737.34211716309</v>
      </c>
      <c r="M27" s="13"/>
      <c r="N27" s="30"/>
      <c r="O27" s="30"/>
      <c r="P27" s="31"/>
      <c r="Q27" s="6"/>
      <c r="R27" s="6"/>
      <c r="S27" s="31"/>
      <c r="T27" s="1"/>
    </row>
    <row r="28" spans="1:20" x14ac:dyDescent="0.25">
      <c r="A28" s="23" t="s">
        <v>23</v>
      </c>
      <c r="B28" s="24" t="s">
        <v>62</v>
      </c>
      <c r="C28" s="25" t="s">
        <v>63</v>
      </c>
      <c r="D28" s="26">
        <v>1440576.7</v>
      </c>
      <c r="E28" s="27">
        <v>67917688</v>
      </c>
      <c r="F28" s="28">
        <v>39008.102890780101</v>
      </c>
      <c r="G28" s="26">
        <v>61299.9</v>
      </c>
      <c r="H28" s="29">
        <v>843</v>
      </c>
      <c r="I28" s="28">
        <v>911.05262072250002</v>
      </c>
      <c r="J28" s="26">
        <v>1546422.7</v>
      </c>
      <c r="K28" s="28">
        <v>1184.0138486284</v>
      </c>
      <c r="L28" s="28">
        <v>41103.169360131003</v>
      </c>
      <c r="M28" s="13"/>
      <c r="N28" s="30"/>
      <c r="O28" s="30"/>
      <c r="P28" s="31"/>
      <c r="Q28" s="6"/>
      <c r="R28" s="6"/>
      <c r="S28" s="31"/>
      <c r="T28" s="1"/>
    </row>
    <row r="29" spans="1:20" x14ac:dyDescent="0.25">
      <c r="A29" s="23" t="s">
        <v>23</v>
      </c>
      <c r="B29" s="24" t="s">
        <v>64</v>
      </c>
      <c r="C29" s="25" t="s">
        <v>65</v>
      </c>
      <c r="D29" s="26">
        <v>1440576.7</v>
      </c>
      <c r="E29" s="27">
        <v>19807667</v>
      </c>
      <c r="F29" s="28">
        <v>11376.4106982309</v>
      </c>
      <c r="G29" s="26">
        <v>61299.9</v>
      </c>
      <c r="H29" s="29">
        <v>1059</v>
      </c>
      <c r="I29" s="28">
        <v>1144.4895911567</v>
      </c>
      <c r="J29" s="26">
        <v>1546422.7</v>
      </c>
      <c r="K29" s="28">
        <v>371.37357115830002</v>
      </c>
      <c r="L29" s="28">
        <v>12892.2738605459</v>
      </c>
      <c r="M29" s="13"/>
      <c r="N29" s="30"/>
      <c r="O29" s="30"/>
      <c r="P29" s="31"/>
      <c r="Q29" s="6"/>
      <c r="R29" s="6"/>
      <c r="S29" s="31"/>
      <c r="T29" s="1"/>
    </row>
    <row r="30" spans="1:20" x14ac:dyDescent="0.25">
      <c r="A30" s="23" t="s">
        <v>23</v>
      </c>
      <c r="B30" s="24" t="s">
        <v>66</v>
      </c>
      <c r="C30" s="25" t="s">
        <v>67</v>
      </c>
      <c r="D30" s="26">
        <v>1440576.7</v>
      </c>
      <c r="E30" s="27">
        <v>18664261</v>
      </c>
      <c r="F30" s="28">
        <v>10719.702553308</v>
      </c>
      <c r="G30" s="26">
        <v>61299.9</v>
      </c>
      <c r="H30" s="29">
        <v>742</v>
      </c>
      <c r="I30" s="28">
        <v>801.89922251020005</v>
      </c>
      <c r="J30" s="26">
        <v>1546422.7</v>
      </c>
      <c r="K30" s="28">
        <v>341.73408445529998</v>
      </c>
      <c r="L30" s="28">
        <v>11863.335860273501</v>
      </c>
      <c r="M30" s="13"/>
      <c r="N30" s="30"/>
      <c r="O30" s="30"/>
      <c r="P30" s="31"/>
      <c r="Q30" s="6"/>
      <c r="R30" s="6"/>
      <c r="S30" s="31"/>
      <c r="T30" s="1"/>
    </row>
    <row r="31" spans="1:20" x14ac:dyDescent="0.25">
      <c r="A31" s="23" t="s">
        <v>23</v>
      </c>
      <c r="B31" s="24" t="s">
        <v>68</v>
      </c>
      <c r="C31" s="25" t="s">
        <v>69</v>
      </c>
      <c r="D31" s="26">
        <v>1440576.7</v>
      </c>
      <c r="E31" s="27">
        <v>148790160</v>
      </c>
      <c r="F31" s="28">
        <v>85456.705628961296</v>
      </c>
      <c r="G31" s="26">
        <v>61299.9</v>
      </c>
      <c r="H31" s="29">
        <v>2091</v>
      </c>
      <c r="I31" s="28">
        <v>2259.7995610091002</v>
      </c>
      <c r="J31" s="26">
        <v>1546422.7</v>
      </c>
      <c r="K31" s="28">
        <v>2601.6972445291999</v>
      </c>
      <c r="L31" s="28">
        <v>90318.202434499603</v>
      </c>
      <c r="M31" s="13"/>
      <c r="N31" s="30"/>
      <c r="O31" s="30"/>
      <c r="P31" s="31"/>
      <c r="Q31" s="6"/>
      <c r="R31" s="6"/>
      <c r="S31" s="31"/>
      <c r="T31" s="1"/>
    </row>
    <row r="32" spans="1:20" x14ac:dyDescent="0.25">
      <c r="A32" s="23" t="s">
        <v>23</v>
      </c>
      <c r="B32" s="24" t="s">
        <v>70</v>
      </c>
      <c r="C32" s="25" t="s">
        <v>71</v>
      </c>
      <c r="D32" s="26">
        <v>1440576.7</v>
      </c>
      <c r="E32" s="27">
        <v>55784415</v>
      </c>
      <c r="F32" s="28">
        <v>32039.432791380899</v>
      </c>
      <c r="G32" s="26">
        <v>61299.9</v>
      </c>
      <c r="H32" s="29">
        <v>1890</v>
      </c>
      <c r="I32" s="28">
        <v>2042.5734912994999</v>
      </c>
      <c r="J32" s="26">
        <v>1546422.7</v>
      </c>
      <c r="K32" s="28">
        <v>1010.8822922395</v>
      </c>
      <c r="L32" s="28">
        <v>35092.888574919903</v>
      </c>
      <c r="M32" s="13"/>
      <c r="N32" s="30"/>
      <c r="O32" s="30"/>
      <c r="P32" s="31"/>
      <c r="Q32" s="6"/>
      <c r="R32" s="6"/>
      <c r="S32" s="31"/>
      <c r="T32" s="1"/>
    </row>
    <row r="33" spans="1:20" x14ac:dyDescent="0.25">
      <c r="A33" s="10"/>
      <c r="B33" s="32"/>
      <c r="C33" s="33" t="s">
        <v>72</v>
      </c>
      <c r="D33" s="34">
        <f ca="1">SUMIF(INDIRECT("R1C1",FALSE):INDIRECT("R65000C1",FALSE),"=1",INDIRECT("R1C[0]",FALSE):INDIRECT("R65000C[0]",FALSE))/COUNTIF(INDIRECT("R1C1",FALSE):INDIRECT("R65000C1",FALSE),"=1")</f>
        <v>1440576.6999999995</v>
      </c>
      <c r="E33" s="35">
        <f ca="1">SUMIF(INDIRECT("R1C1",FALSE):INDIRECT("R65000C1",FALSE),"=1",INDIRECT("R1C[0]",FALSE):INDIRECT("R65000C[0]",FALSE))</f>
        <v>2508213207</v>
      </c>
      <c r="F33" s="36">
        <f ca="1">SUMIF(INDIRECT("R1C1",FALSE):INDIRECT("R65000C1",FALSE),"=1",INDIRECT("R1C[0]",FALSE):INDIRECT("R65000C[0]",FALSE))</f>
        <v>1440576.7000000002</v>
      </c>
      <c r="G33" s="34">
        <f ca="1">SUMIF(INDIRECT("R1C1",FALSE):INDIRECT("R65000C1",FALSE),"=1",INDIRECT("R1C[0]",FALSE):INDIRECT("R65000C[0]",FALSE))/COUNTIF(INDIRECT("R1C1",FALSE):INDIRECT("R65000C1",FALSE),"=1")</f>
        <v>61299.899999999987</v>
      </c>
      <c r="H33" s="37">
        <f ca="1">SUMIF(INDIRECT("R1C1",FALSE):INDIRECT("R65000C1",FALSE),"=1",INDIRECT("R1C[0]",FALSE):INDIRECT("R65000C[0]",FALSE))</f>
        <v>56721</v>
      </c>
      <c r="I33" s="36">
        <f ca="1">SUMIF(INDIRECT("R1C1",FALSE):INDIRECT("R65000C1",FALSE),"=1",INDIRECT("R1C[0]",FALSE):INDIRECT("R65000C[0]",FALSE))</f>
        <v>61299.900000000096</v>
      </c>
      <c r="J33" s="34">
        <f ca="1">SUMIF(INDIRECT("R1C1",FALSE):INDIRECT("R65000C1",FALSE),"=1",INDIRECT("R1C[0]",FALSE):INDIRECT("R65000C[0]",FALSE))/COUNTIF(INDIRECT("R1C1",FALSE):INDIRECT("R65000C1",FALSE),"=1")</f>
        <v>1546422.7</v>
      </c>
      <c r="K33" s="36">
        <f ca="1">SUMIF(INDIRECT("R1C1",FALSE):INDIRECT("R65000C1",FALSE),"=1",INDIRECT("R1C[0]",FALSE):INDIRECT("R65000C[0]",FALSE))</f>
        <v>44546.099999999889</v>
      </c>
      <c r="L33" s="36">
        <f ca="1">SUMIF(INDIRECT("R1C1",FALSE):INDIRECT("R65000C1",FALSE),"=1",INDIRECT("R1C[0]",FALSE):INDIRECT("R65000C[0]",FALSE))</f>
        <v>1546422.6999999997</v>
      </c>
      <c r="M33" s="13"/>
      <c r="N33" s="38"/>
      <c r="O33" s="31"/>
      <c r="P33" s="31"/>
      <c r="Q33" s="31"/>
      <c r="R33" s="31"/>
      <c r="S33" s="31"/>
      <c r="T33" s="1"/>
    </row>
    <row r="34" spans="1:20" x14ac:dyDescent="0.2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2"/>
      <c r="O34" s="42"/>
      <c r="P34" s="42"/>
      <c r="Q34" s="42"/>
      <c r="R34" s="1"/>
      <c r="S34" s="1"/>
      <c r="T34" s="1"/>
    </row>
    <row r="35" spans="1:20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2024-10-01T09:30:58Z</cp:lastPrinted>
  <dcterms:created xsi:type="dcterms:W3CDTF">2024-10-01T09:29:29Z</dcterms:created>
  <dcterms:modified xsi:type="dcterms:W3CDTF">2024-10-01T09:31:19Z</dcterms:modified>
</cp:coreProperties>
</file>