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5_2027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Лист1!$B$1:$P$33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3" i="1" l="1"/>
  <c r="P33" i="1"/>
  <c r="N33" i="1"/>
  <c r="M33" i="1"/>
  <c r="G33" i="1"/>
  <c r="F33" i="1"/>
  <c r="L33" i="1"/>
  <c r="K33" i="1"/>
  <c r="E33" i="1"/>
  <c r="D33" i="1"/>
</calcChain>
</file>

<file path=xl/sharedStrings.xml><?xml version="1.0" encoding="utf-8"?>
<sst xmlns="http://schemas.openxmlformats.org/spreadsheetml/2006/main" count="116" uniqueCount="84">
  <si>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</si>
  <si>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</si>
  <si>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</si>
  <si>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</si>
  <si>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Налоговый потенциал поселения на очередной финансовый год</t>
  </si>
  <si>
    <t>Критерий выравнивания</t>
  </si>
  <si>
    <t>Индекс налогового потенциала</t>
  </si>
  <si>
    <t>ИБР (очередной финансовый год)</t>
  </si>
  <si>
    <t>Размер дотации из ОБ на очередной финансовый год</t>
  </si>
  <si>
    <t>Дотация ГП и СП, утвержденная Законом обюджете на первый год планового периода</t>
  </si>
  <si>
    <t>Отклонение размера дотации от дотации ГП и СП, утвержденной Законом о бюджете на первый год планового периода</t>
  </si>
  <si>
    <t>Окончательный размер дотации из ОБ на очередной финансовый год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</si>
  <si>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</si>
  <si>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</si>
  <si>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</si>
  <si>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</si>
  <si>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</si>
  <si>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гр03</t>
  </si>
  <si>
    <t>гр12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</si>
  <si>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</si>
  <si>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</si>
  <si>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</si>
  <si>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</si>
  <si>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</si>
  <si>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</si>
  <si>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</si>
  <si>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</si>
  <si>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</si>
  <si>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</si>
  <si>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</si>
  <si>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</si>
  <si>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</si>
  <si>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</si>
  <si>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</si>
  <si>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</si>
  <si>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</si>
  <si>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</si>
  <si>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</si>
  <si>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</si>
  <si>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</si>
  <si>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</si>
  <si>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</si>
  <si>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</si>
  <si>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</si>
  <si>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</si>
  <si>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</si>
  <si>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</si>
  <si>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</si>
  <si>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</si>
  <si>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</si>
  <si>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</si>
  <si>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</si>
  <si>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</si>
  <si>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</si>
  <si>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</si>
  <si>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</si>
  <si>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</si>
  <si>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</si>
  <si>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</si>
  <si>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</si>
  <si>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</si>
  <si>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</si>
  <si>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</si>
  <si>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</si>
  <si>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</si>
  <si>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</si>
  <si>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</si>
  <si>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</si>
  <si>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</si>
  <si>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</si>
  <si>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102.1.05 Расчет дотаций на выравнивание бюджетной обеспеченности городским поселениям на 2025 год</t>
  </si>
  <si>
    <t>Уровень бюджетной обеспеченности</t>
  </si>
  <si>
    <t>гр02</t>
  </si>
  <si>
    <t>гр04=2.15</t>
  </si>
  <si>
    <t>гр05=(гр03/гр01)/(СУММ(гр03)/СУММ(гр01))</t>
  </si>
  <si>
    <t>гр06</t>
  </si>
  <si>
    <t>гр07=гр05/гр06</t>
  </si>
  <si>
    <t>гр08=(гр04-гр07)*гр06*гр01</t>
  </si>
  <si>
    <t>гр09</t>
  </si>
  <si>
    <t>гр10=гр08-гр09</t>
  </si>
  <si>
    <t>гр11=ЕСЛИ[гр10&lt;=0;гр09;гр08]</t>
  </si>
  <si>
    <t>гр13=гр11+гр12</t>
  </si>
  <si>
    <t>Дотации, отражающие отдельные показатели (условия)</t>
  </si>
  <si>
    <t xml:space="preserve">Всего дотаций из ОБ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</si>
</sst>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9" fontId="6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6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5" fillId="2" borderId="2" xfId="0" applyFont="1" applyFill="1" applyBorder="1"/>
    <xf numFmtId="0" fontId="1" fillId="2" borderId="6" xfId="0" applyFont="1" applyFill="1" applyBorder="1" applyAlignment="1">
      <alignment horizontal="left" vertical="top" shrinkToFit="1"/>
    </xf>
    <xf numFmtId="0" fontId="1" fillId="2" borderId="6" xfId="0" applyFont="1" applyFill="1" applyBorder="1" applyAlignment="1">
      <alignment horizontal="left" vertical="top" wrapText="1"/>
    </xf>
    <xf numFmtId="3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6" xfId="0" applyFont="1" applyFill="1" applyBorder="1"/>
    <xf numFmtId="0" fontId="4" fillId="2" borderId="6" xfId="0" applyFont="1" applyFill="1" applyBorder="1" applyAlignment="1">
      <alignment horizontal="right" vertical="top" wrapText="1"/>
    </xf>
    <xf numFmtId="3" fontId="1" fillId="2" borderId="6" xfId="0" applyNumberFormat="1" applyFont="1" applyFill="1" applyBorder="1" applyAlignment="1">
      <alignment horizontal="right" vertical="top" shrinkToFit="1"/>
    </xf>
    <xf numFmtId="164" fontId="1" fillId="2" borderId="6" xfId="0" applyNumberFormat="1" applyFont="1" applyFill="1" applyBorder="1" applyAlignment="1">
      <alignment horizontal="right" vertical="top" shrinkToFit="1"/>
    </xf>
    <xf numFmtId="165" fontId="1" fillId="2" borderId="6" xfId="0" applyNumberFormat="1" applyFont="1" applyFill="1" applyBorder="1" applyAlignment="1">
      <alignment horizontal="right" vertical="top" shrinkToFit="1"/>
    </xf>
    <xf numFmtId="166" fontId="1" fillId="2" borderId="6" xfId="0" applyNumberFormat="1" applyFont="1" applyFill="1" applyBorder="1" applyAlignment="1">
      <alignment horizontal="right" vertical="top" shrinkToFit="1"/>
    </xf>
    <xf numFmtId="0" fontId="1" fillId="2" borderId="7" xfId="0" applyFont="1" applyFill="1" applyBorder="1"/>
    <xf numFmtId="0" fontId="1" fillId="2" borderId="7" xfId="0" applyFont="1" applyFill="1" applyBorder="1" applyAlignment="1">
      <alignment shrinkToFit="1"/>
    </xf>
    <xf numFmtId="0" fontId="5" fillId="2" borderId="7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 vertical="top" shrinkToFit="1"/>
    </xf>
    <xf numFmtId="0" fontId="2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164" fontId="7" fillId="0" borderId="6" xfId="1" applyNumberFormat="1" applyFont="1" applyFill="1" applyBorder="1"/>
  </cellXfs>
  <cellStyles count="4">
    <cellStyle name="Обычный" xfId="0" builtinId="0"/>
    <cellStyle name="Обычный 2" xfId="3"/>
    <cellStyle name="Обычный 3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Q19" sqref="Q19"/>
    </sheetView>
  </sheetViews>
  <sheetFormatPr defaultRowHeight="15" x14ac:dyDescent="0.25"/>
  <cols>
    <col min="1" max="1" width="0" hidden="1" customWidth="1"/>
    <col min="2" max="2" width="6.7109375" customWidth="1"/>
    <col min="3" max="3" width="40.7109375" customWidth="1"/>
    <col min="4" max="14" width="17.2851562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3"/>
      <c r="R1" s="3"/>
      <c r="S1" s="1"/>
      <c r="T1" s="1"/>
    </row>
    <row r="2" spans="1:20" ht="18" customHeight="1" x14ac:dyDescent="0.25">
      <c r="A2" s="1"/>
      <c r="B2" s="1"/>
      <c r="C2" s="4" t="s">
        <v>70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"/>
      <c r="P2" s="6"/>
      <c r="Q2" s="6"/>
      <c r="R2" s="6"/>
      <c r="S2" s="6"/>
      <c r="T2" s="6"/>
    </row>
    <row r="3" spans="1:20" x14ac:dyDescent="0.25">
      <c r="A3" s="1"/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1"/>
      <c r="P3" s="1"/>
      <c r="Q3" s="1"/>
      <c r="R3" s="1"/>
      <c r="S3" s="1"/>
      <c r="T3" s="1"/>
    </row>
    <row r="4" spans="1:20" ht="15" customHeight="1" x14ac:dyDescent="0.25">
      <c r="A4" s="9"/>
      <c r="B4" s="10" t="s">
        <v>0</v>
      </c>
      <c r="C4" s="10" t="s">
        <v>1</v>
      </c>
      <c r="D4" s="11" t="s">
        <v>2</v>
      </c>
      <c r="E4" s="11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71</v>
      </c>
      <c r="K4" s="11" t="s">
        <v>8</v>
      </c>
      <c r="L4" s="11" t="s">
        <v>9</v>
      </c>
      <c r="M4" s="11" t="s">
        <v>10</v>
      </c>
      <c r="N4" s="11" t="s">
        <v>11</v>
      </c>
      <c r="O4" s="39" t="s">
        <v>82</v>
      </c>
      <c r="P4" s="49" t="s">
        <v>83</v>
      </c>
      <c r="Q4" s="1"/>
      <c r="R4" s="1"/>
      <c r="S4" s="1"/>
      <c r="T4" s="5"/>
    </row>
    <row r="5" spans="1:20" x14ac:dyDescent="0.25">
      <c r="A5" s="9"/>
      <c r="B5" s="12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47"/>
      <c r="P5" s="49"/>
      <c r="Q5" s="1"/>
      <c r="R5" s="1"/>
      <c r="S5" s="1"/>
      <c r="T5" s="5"/>
    </row>
    <row r="6" spans="1:20" ht="58.5" customHeight="1" x14ac:dyDescent="0.25">
      <c r="A6" s="9"/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48"/>
      <c r="P6" s="49"/>
      <c r="Q6" s="1"/>
      <c r="R6" s="1"/>
      <c r="S6" s="1"/>
      <c r="T6" s="5"/>
    </row>
    <row r="7" spans="1:20" ht="15.75" customHeight="1" x14ac:dyDescent="0.25">
      <c r="A7" s="9"/>
      <c r="B7" s="16"/>
      <c r="C7" s="17" t="s">
        <v>12</v>
      </c>
      <c r="D7" s="18" t="s">
        <v>13</v>
      </c>
      <c r="E7" s="18" t="s">
        <v>13</v>
      </c>
      <c r="F7" s="18" t="s">
        <v>14</v>
      </c>
      <c r="G7" s="18"/>
      <c r="H7" s="18"/>
      <c r="I7" s="18"/>
      <c r="J7" s="18"/>
      <c r="K7" s="18" t="s">
        <v>14</v>
      </c>
      <c r="L7" s="18" t="s">
        <v>14</v>
      </c>
      <c r="M7" s="18" t="s">
        <v>14</v>
      </c>
      <c r="N7" s="18" t="s">
        <v>14</v>
      </c>
      <c r="O7" s="44" t="s">
        <v>14</v>
      </c>
      <c r="P7" s="46" t="s">
        <v>14</v>
      </c>
      <c r="Q7" s="1"/>
      <c r="R7" s="1"/>
      <c r="S7" s="1"/>
      <c r="T7" s="1"/>
    </row>
    <row r="8" spans="1:20" ht="43.5" customHeight="1" x14ac:dyDescent="0.25">
      <c r="A8" s="9"/>
      <c r="B8" s="19"/>
      <c r="C8" s="17" t="s">
        <v>15</v>
      </c>
      <c r="D8" s="40" t="s">
        <v>16</v>
      </c>
      <c r="E8" s="40" t="s">
        <v>72</v>
      </c>
      <c r="F8" s="40" t="s">
        <v>17</v>
      </c>
      <c r="G8" s="40" t="s">
        <v>73</v>
      </c>
      <c r="H8" s="41" t="s">
        <v>74</v>
      </c>
      <c r="I8" s="40" t="s">
        <v>75</v>
      </c>
      <c r="J8" s="40" t="s">
        <v>76</v>
      </c>
      <c r="K8" s="41" t="s">
        <v>77</v>
      </c>
      <c r="L8" s="40" t="s">
        <v>78</v>
      </c>
      <c r="M8" s="40" t="s">
        <v>79</v>
      </c>
      <c r="N8" s="41" t="s">
        <v>80</v>
      </c>
      <c r="O8" s="43" t="s">
        <v>18</v>
      </c>
      <c r="P8" s="42" t="s">
        <v>81</v>
      </c>
      <c r="Q8" s="1"/>
      <c r="R8" s="1"/>
      <c r="S8" s="1"/>
      <c r="T8" s="1"/>
    </row>
    <row r="9" spans="1:20" x14ac:dyDescent="0.25">
      <c r="A9" s="20" t="s">
        <v>19</v>
      </c>
      <c r="B9" s="21" t="s">
        <v>20</v>
      </c>
      <c r="C9" s="22" t="s">
        <v>21</v>
      </c>
      <c r="D9" s="23">
        <v>28926</v>
      </c>
      <c r="E9" s="23">
        <v>28926</v>
      </c>
      <c r="F9" s="24">
        <v>241816.476</v>
      </c>
      <c r="G9" s="25">
        <v>2.15</v>
      </c>
      <c r="H9" s="25">
        <v>1.0382477511999999</v>
      </c>
      <c r="I9" s="26">
        <v>0.88267119999999999</v>
      </c>
      <c r="J9" s="25">
        <v>1.1762565168000001</v>
      </c>
      <c r="K9" s="24">
        <v>24861.7618811096</v>
      </c>
      <c r="L9" s="24">
        <v>30258.2</v>
      </c>
      <c r="M9" s="24">
        <v>-5396.4381188903999</v>
      </c>
      <c r="N9" s="24">
        <v>30258.2</v>
      </c>
      <c r="O9" s="50">
        <v>11586.3</v>
      </c>
      <c r="P9" s="45">
        <v>41844.5</v>
      </c>
      <c r="Q9" s="5"/>
      <c r="R9" s="5"/>
      <c r="S9" s="27"/>
      <c r="T9" s="1"/>
    </row>
    <row r="10" spans="1:20" x14ac:dyDescent="0.25">
      <c r="A10" s="20" t="s">
        <v>19</v>
      </c>
      <c r="B10" s="21" t="s">
        <v>22</v>
      </c>
      <c r="C10" s="22" t="s">
        <v>23</v>
      </c>
      <c r="D10" s="23">
        <v>1964</v>
      </c>
      <c r="E10" s="23">
        <v>1964</v>
      </c>
      <c r="F10" s="24">
        <v>11036.616</v>
      </c>
      <c r="G10" s="25">
        <v>2.15</v>
      </c>
      <c r="H10" s="25">
        <v>0.69790762289999997</v>
      </c>
      <c r="I10" s="26">
        <v>1.4021277999999999</v>
      </c>
      <c r="J10" s="25">
        <v>0.4977489377</v>
      </c>
      <c r="K10" s="24">
        <v>4549.9342767675998</v>
      </c>
      <c r="L10" s="24">
        <v>4650.7</v>
      </c>
      <c r="M10" s="24">
        <v>-100.76572323240001</v>
      </c>
      <c r="N10" s="24">
        <v>4650.7</v>
      </c>
      <c r="O10" s="50">
        <v>1471.1999999999998</v>
      </c>
      <c r="P10" s="45">
        <v>6121.9</v>
      </c>
      <c r="Q10" s="5"/>
      <c r="R10" s="5"/>
      <c r="S10" s="27"/>
      <c r="T10" s="1"/>
    </row>
    <row r="11" spans="1:20" x14ac:dyDescent="0.25">
      <c r="A11" s="20" t="s">
        <v>19</v>
      </c>
      <c r="B11" s="21" t="s">
        <v>24</v>
      </c>
      <c r="C11" s="22" t="s">
        <v>25</v>
      </c>
      <c r="D11" s="23">
        <v>3527</v>
      </c>
      <c r="E11" s="23">
        <v>3527</v>
      </c>
      <c r="F11" s="24">
        <v>22139.232</v>
      </c>
      <c r="G11" s="25">
        <v>2.15</v>
      </c>
      <c r="H11" s="25">
        <v>0.77957981320000003</v>
      </c>
      <c r="I11" s="26">
        <v>0.92336669999999998</v>
      </c>
      <c r="J11" s="25">
        <v>0.84427975710000003</v>
      </c>
      <c r="K11" s="24">
        <v>4252.3578533131003</v>
      </c>
      <c r="L11" s="24">
        <v>4279.5</v>
      </c>
      <c r="M11" s="24">
        <v>-27.142146686899999</v>
      </c>
      <c r="N11" s="24">
        <v>4279.5</v>
      </c>
      <c r="O11" s="50">
        <v>2628.1000000000004</v>
      </c>
      <c r="P11" s="45">
        <v>6907.6</v>
      </c>
      <c r="Q11" s="5"/>
      <c r="R11" s="5"/>
      <c r="S11" s="27"/>
      <c r="T11" s="1"/>
    </row>
    <row r="12" spans="1:20" x14ac:dyDescent="0.25">
      <c r="A12" s="20" t="s">
        <v>19</v>
      </c>
      <c r="B12" s="21" t="s">
        <v>26</v>
      </c>
      <c r="C12" s="22" t="s">
        <v>27</v>
      </c>
      <c r="D12" s="23">
        <v>2220</v>
      </c>
      <c r="E12" s="23">
        <v>2220</v>
      </c>
      <c r="F12" s="24">
        <v>5259.7240000000002</v>
      </c>
      <c r="G12" s="25">
        <v>2.15</v>
      </c>
      <c r="H12" s="25">
        <v>0.29424796920000001</v>
      </c>
      <c r="I12" s="26">
        <v>0.92378269999999996</v>
      </c>
      <c r="J12" s="25">
        <v>0.31852509169999998</v>
      </c>
      <c r="K12" s="24">
        <v>3755.9843354129998</v>
      </c>
      <c r="L12" s="24">
        <v>3815.2</v>
      </c>
      <c r="M12" s="24">
        <v>-59.215664586999999</v>
      </c>
      <c r="N12" s="24">
        <v>3815.2</v>
      </c>
      <c r="O12" s="50">
        <v>899.19999999999982</v>
      </c>
      <c r="P12" s="45">
        <v>4714.3999999999996</v>
      </c>
      <c r="Q12" s="5"/>
      <c r="R12" s="5"/>
      <c r="S12" s="27"/>
      <c r="T12" s="1"/>
    </row>
    <row r="13" spans="1:20" x14ac:dyDescent="0.25">
      <c r="A13" s="20" t="s">
        <v>19</v>
      </c>
      <c r="B13" s="21" t="s">
        <v>28</v>
      </c>
      <c r="C13" s="22" t="s">
        <v>29</v>
      </c>
      <c r="D13" s="23">
        <v>4448</v>
      </c>
      <c r="E13" s="23">
        <v>4448</v>
      </c>
      <c r="F13" s="24">
        <v>16641.93</v>
      </c>
      <c r="G13" s="25">
        <v>2.15</v>
      </c>
      <c r="H13" s="25">
        <v>0.46466761509999999</v>
      </c>
      <c r="I13" s="26">
        <v>0.92336669999999998</v>
      </c>
      <c r="J13" s="25">
        <v>0.50323193929999999</v>
      </c>
      <c r="K13" s="24">
        <v>6763.4988733594</v>
      </c>
      <c r="L13" s="24">
        <v>6549.2</v>
      </c>
      <c r="M13" s="24">
        <v>214.29887335940001</v>
      </c>
      <c r="N13" s="24">
        <v>6763.5</v>
      </c>
      <c r="O13" s="50">
        <v>1448.1000000000004</v>
      </c>
      <c r="P13" s="45">
        <v>8211.6</v>
      </c>
      <c r="Q13" s="5"/>
      <c r="R13" s="5"/>
      <c r="S13" s="27"/>
      <c r="T13" s="1"/>
    </row>
    <row r="14" spans="1:20" x14ac:dyDescent="0.25">
      <c r="A14" s="20" t="s">
        <v>19</v>
      </c>
      <c r="B14" s="21" t="s">
        <v>30</v>
      </c>
      <c r="C14" s="22" t="s">
        <v>31</v>
      </c>
      <c r="D14" s="23">
        <v>5498</v>
      </c>
      <c r="E14" s="23">
        <v>5498</v>
      </c>
      <c r="F14" s="24">
        <v>45249.934000000001</v>
      </c>
      <c r="G14" s="25">
        <v>2.15</v>
      </c>
      <c r="H14" s="25">
        <v>1.0221548831</v>
      </c>
      <c r="I14" s="26">
        <v>1.0004755000000001</v>
      </c>
      <c r="J14" s="25">
        <v>1.0216690795000001</v>
      </c>
      <c r="K14" s="24">
        <v>6206.5131953061</v>
      </c>
      <c r="L14" s="24">
        <v>7429.7</v>
      </c>
      <c r="M14" s="24">
        <v>-1223.1868046939001</v>
      </c>
      <c r="N14" s="24">
        <v>7429.7</v>
      </c>
      <c r="O14" s="50">
        <v>2911.0000000000009</v>
      </c>
      <c r="P14" s="45">
        <v>10340.700000000001</v>
      </c>
      <c r="Q14" s="5"/>
      <c r="R14" s="5"/>
      <c r="S14" s="27"/>
      <c r="T14" s="1"/>
    </row>
    <row r="15" spans="1:20" x14ac:dyDescent="0.25">
      <c r="A15" s="20" t="s">
        <v>19</v>
      </c>
      <c r="B15" s="21" t="s">
        <v>32</v>
      </c>
      <c r="C15" s="22" t="s">
        <v>33</v>
      </c>
      <c r="D15" s="23">
        <v>2894</v>
      </c>
      <c r="E15" s="23">
        <v>2894</v>
      </c>
      <c r="F15" s="24">
        <v>18250.121999999999</v>
      </c>
      <c r="G15" s="25">
        <v>2.15</v>
      </c>
      <c r="H15" s="25">
        <v>0.78319650060000001</v>
      </c>
      <c r="I15" s="26">
        <v>1.1064617000000001</v>
      </c>
      <c r="J15" s="25">
        <v>0.70783878069999995</v>
      </c>
      <c r="K15" s="24">
        <v>4617.9446707778998</v>
      </c>
      <c r="L15" s="24">
        <v>7080</v>
      </c>
      <c r="M15" s="24">
        <v>-2462.0553292221002</v>
      </c>
      <c r="N15" s="24">
        <v>7080</v>
      </c>
      <c r="O15" s="50">
        <v>3222</v>
      </c>
      <c r="P15" s="45">
        <v>10302</v>
      </c>
      <c r="Q15" s="5"/>
      <c r="R15" s="5"/>
      <c r="S15" s="27"/>
      <c r="T15" s="1"/>
    </row>
    <row r="16" spans="1:20" x14ac:dyDescent="0.25">
      <c r="A16" s="20" t="s">
        <v>19</v>
      </c>
      <c r="B16" s="21" t="s">
        <v>34</v>
      </c>
      <c r="C16" s="22" t="s">
        <v>35</v>
      </c>
      <c r="D16" s="23">
        <v>8376</v>
      </c>
      <c r="E16" s="23">
        <v>8376</v>
      </c>
      <c r="F16" s="24">
        <v>73600.625</v>
      </c>
      <c r="G16" s="25">
        <v>2.15</v>
      </c>
      <c r="H16" s="25">
        <v>1.0913104822999999</v>
      </c>
      <c r="I16" s="26">
        <v>0.98192789999999996</v>
      </c>
      <c r="J16" s="25">
        <v>1.1113957372000001</v>
      </c>
      <c r="K16" s="24">
        <v>8542.1337946340991</v>
      </c>
      <c r="L16" s="24">
        <v>11343.4</v>
      </c>
      <c r="M16" s="24">
        <v>-2801.2662053659001</v>
      </c>
      <c r="N16" s="24">
        <v>11343.4</v>
      </c>
      <c r="O16" s="50">
        <v>6944.4</v>
      </c>
      <c r="P16" s="45">
        <v>18287.8</v>
      </c>
      <c r="Q16" s="5"/>
      <c r="R16" s="5"/>
      <c r="S16" s="27"/>
      <c r="T16" s="1"/>
    </row>
    <row r="17" spans="1:20" x14ac:dyDescent="0.25">
      <c r="A17" s="20" t="s">
        <v>19</v>
      </c>
      <c r="B17" s="21" t="s">
        <v>36</v>
      </c>
      <c r="C17" s="22" t="s">
        <v>37</v>
      </c>
      <c r="D17" s="23">
        <v>3705</v>
      </c>
      <c r="E17" s="23">
        <v>3705</v>
      </c>
      <c r="F17" s="24">
        <v>25746.114000000001</v>
      </c>
      <c r="G17" s="25">
        <v>2.15</v>
      </c>
      <c r="H17" s="25">
        <v>0.86303213850000005</v>
      </c>
      <c r="I17" s="26">
        <v>1.1158345999999999</v>
      </c>
      <c r="J17" s="25">
        <v>0.773440919</v>
      </c>
      <c r="K17" s="24">
        <v>5690.9253918963996</v>
      </c>
      <c r="L17" s="24">
        <v>5393.9</v>
      </c>
      <c r="M17" s="24">
        <v>297.02539189639998</v>
      </c>
      <c r="N17" s="24">
        <v>5690.9</v>
      </c>
      <c r="O17" s="50">
        <v>939.30000000000018</v>
      </c>
      <c r="P17" s="45">
        <v>6630.2</v>
      </c>
      <c r="Q17" s="5"/>
      <c r="R17" s="5"/>
      <c r="S17" s="27"/>
      <c r="T17" s="1"/>
    </row>
    <row r="18" spans="1:20" x14ac:dyDescent="0.25">
      <c r="A18" s="20" t="s">
        <v>19</v>
      </c>
      <c r="B18" s="21" t="s">
        <v>38</v>
      </c>
      <c r="C18" s="22" t="s">
        <v>39</v>
      </c>
      <c r="D18" s="23">
        <v>10040</v>
      </c>
      <c r="E18" s="23">
        <v>10040</v>
      </c>
      <c r="F18" s="24">
        <v>111789.526</v>
      </c>
      <c r="G18" s="25">
        <v>2.15</v>
      </c>
      <c r="H18" s="25">
        <v>1.3828366935</v>
      </c>
      <c r="I18" s="26">
        <v>0.990896</v>
      </c>
      <c r="J18" s="25">
        <v>1.3955417052000001</v>
      </c>
      <c r="K18" s="24">
        <v>7505.8006531008004</v>
      </c>
      <c r="L18" s="24">
        <v>9687.1</v>
      </c>
      <c r="M18" s="24">
        <v>-2181.2993468991999</v>
      </c>
      <c r="N18" s="24">
        <v>9687.1</v>
      </c>
      <c r="O18" s="50">
        <v>5379.1</v>
      </c>
      <c r="P18" s="45">
        <v>15066.2</v>
      </c>
      <c r="Q18" s="5"/>
      <c r="R18" s="5"/>
      <c r="S18" s="27"/>
      <c r="T18" s="1"/>
    </row>
    <row r="19" spans="1:20" x14ac:dyDescent="0.25">
      <c r="A19" s="20" t="s">
        <v>19</v>
      </c>
      <c r="B19" s="21" t="s">
        <v>40</v>
      </c>
      <c r="C19" s="22" t="s">
        <v>41</v>
      </c>
      <c r="D19" s="23">
        <v>8411</v>
      </c>
      <c r="E19" s="23">
        <v>8411</v>
      </c>
      <c r="F19" s="24">
        <v>83855.020999999993</v>
      </c>
      <c r="G19" s="25">
        <v>2.15</v>
      </c>
      <c r="H19" s="25">
        <v>1.2381832715000001</v>
      </c>
      <c r="I19" s="26">
        <v>0.95107969999999997</v>
      </c>
      <c r="J19" s="25">
        <v>1.3018712012</v>
      </c>
      <c r="K19" s="24">
        <v>6784.6329205209004</v>
      </c>
      <c r="L19" s="24">
        <v>7760.3</v>
      </c>
      <c r="M19" s="24">
        <v>-975.66707947910004</v>
      </c>
      <c r="N19" s="24">
        <v>7760.3</v>
      </c>
      <c r="O19" s="50">
        <v>1668.0999999999995</v>
      </c>
      <c r="P19" s="45">
        <v>9428.4</v>
      </c>
      <c r="Q19" s="5"/>
      <c r="R19" s="5"/>
      <c r="S19" s="27"/>
      <c r="T19" s="1"/>
    </row>
    <row r="20" spans="1:20" x14ac:dyDescent="0.25">
      <c r="A20" s="20" t="s">
        <v>19</v>
      </c>
      <c r="B20" s="21" t="s">
        <v>42</v>
      </c>
      <c r="C20" s="22" t="s">
        <v>43</v>
      </c>
      <c r="D20" s="23">
        <v>7034</v>
      </c>
      <c r="E20" s="23">
        <v>7034</v>
      </c>
      <c r="F20" s="24">
        <v>46759.786999999997</v>
      </c>
      <c r="G20" s="25">
        <v>2.15</v>
      </c>
      <c r="H20" s="25">
        <v>0.82560754530000002</v>
      </c>
      <c r="I20" s="26">
        <v>1.0055510999999999</v>
      </c>
      <c r="J20" s="25">
        <v>0.82104981570000002</v>
      </c>
      <c r="K20" s="24">
        <v>9399.7263665451992</v>
      </c>
      <c r="L20" s="24">
        <v>10314.6</v>
      </c>
      <c r="M20" s="24">
        <v>-914.87363345480003</v>
      </c>
      <c r="N20" s="24">
        <v>10314.6</v>
      </c>
      <c r="O20" s="50">
        <v>2144.6000000000004</v>
      </c>
      <c r="P20" s="45">
        <v>12459.2</v>
      </c>
      <c r="Q20" s="5"/>
      <c r="R20" s="5"/>
      <c r="S20" s="27"/>
      <c r="T20" s="1"/>
    </row>
    <row r="21" spans="1:20" x14ac:dyDescent="0.25">
      <c r="A21" s="20" t="s">
        <v>19</v>
      </c>
      <c r="B21" s="21" t="s">
        <v>44</v>
      </c>
      <c r="C21" s="22" t="s">
        <v>45</v>
      </c>
      <c r="D21" s="23">
        <v>2479</v>
      </c>
      <c r="E21" s="23">
        <v>2479</v>
      </c>
      <c r="F21" s="24">
        <v>18185.562999999998</v>
      </c>
      <c r="G21" s="25">
        <v>2.15</v>
      </c>
      <c r="H21" s="25">
        <v>0.91107413439999996</v>
      </c>
      <c r="I21" s="26">
        <v>1.1349355999999999</v>
      </c>
      <c r="J21" s="25">
        <v>0.80275403680000001</v>
      </c>
      <c r="K21" s="24">
        <v>3790.4837284625</v>
      </c>
      <c r="L21" s="24">
        <v>3638.4</v>
      </c>
      <c r="M21" s="24">
        <v>152.08372846250001</v>
      </c>
      <c r="N21" s="24">
        <v>3790.5</v>
      </c>
      <c r="O21" s="50">
        <v>538.19999999999982</v>
      </c>
      <c r="P21" s="45">
        <v>4328.7</v>
      </c>
      <c r="Q21" s="5"/>
      <c r="R21" s="5"/>
      <c r="S21" s="27"/>
      <c r="T21" s="1"/>
    </row>
    <row r="22" spans="1:20" x14ac:dyDescent="0.25">
      <c r="A22" s="20" t="s">
        <v>19</v>
      </c>
      <c r="B22" s="21" t="s">
        <v>46</v>
      </c>
      <c r="C22" s="22" t="s">
        <v>47</v>
      </c>
      <c r="D22" s="23">
        <v>4536</v>
      </c>
      <c r="E22" s="23">
        <v>4536</v>
      </c>
      <c r="F22" s="24">
        <v>41891.930999999997</v>
      </c>
      <c r="G22" s="25">
        <v>2.15</v>
      </c>
      <c r="H22" s="25">
        <v>1.1469931567</v>
      </c>
      <c r="I22" s="26">
        <v>1.0506641999999999</v>
      </c>
      <c r="J22" s="25">
        <v>1.0916838669</v>
      </c>
      <c r="K22" s="24">
        <v>5043.7365854276004</v>
      </c>
      <c r="L22" s="24">
        <v>4017.2</v>
      </c>
      <c r="M22" s="24">
        <v>1026.5365854275999</v>
      </c>
      <c r="N22" s="24">
        <v>5043.7</v>
      </c>
      <c r="O22" s="50">
        <v>1304.8000000000002</v>
      </c>
      <c r="P22" s="45">
        <v>6348.5</v>
      </c>
      <c r="Q22" s="5"/>
      <c r="R22" s="5"/>
      <c r="S22" s="27"/>
      <c r="T22" s="1"/>
    </row>
    <row r="23" spans="1:20" x14ac:dyDescent="0.25">
      <c r="A23" s="20" t="s">
        <v>19</v>
      </c>
      <c r="B23" s="21" t="s">
        <v>48</v>
      </c>
      <c r="C23" s="22" t="s">
        <v>49</v>
      </c>
      <c r="D23" s="23">
        <v>2952</v>
      </c>
      <c r="E23" s="23">
        <v>2952</v>
      </c>
      <c r="F23" s="24">
        <v>20998.609</v>
      </c>
      <c r="G23" s="25">
        <v>2.15</v>
      </c>
      <c r="H23" s="25">
        <v>0.88344123630000004</v>
      </c>
      <c r="I23" s="26">
        <v>1.0965081999999999</v>
      </c>
      <c r="J23" s="25">
        <v>0.8056859368</v>
      </c>
      <c r="K23" s="24">
        <v>4351.3997141259997</v>
      </c>
      <c r="L23" s="24">
        <v>4290.3999999999996</v>
      </c>
      <c r="M23" s="24">
        <v>60.999714126000001</v>
      </c>
      <c r="N23" s="24">
        <v>4351.3999999999996</v>
      </c>
      <c r="O23" s="50">
        <v>2525.3000000000002</v>
      </c>
      <c r="P23" s="45">
        <v>6876.7</v>
      </c>
      <c r="Q23" s="5"/>
      <c r="R23" s="5"/>
      <c r="S23" s="27"/>
      <c r="T23" s="1"/>
    </row>
    <row r="24" spans="1:20" x14ac:dyDescent="0.25">
      <c r="A24" s="20" t="s">
        <v>19</v>
      </c>
      <c r="B24" s="21" t="s">
        <v>50</v>
      </c>
      <c r="C24" s="22" t="s">
        <v>51</v>
      </c>
      <c r="D24" s="23">
        <v>14047</v>
      </c>
      <c r="E24" s="23">
        <v>14047</v>
      </c>
      <c r="F24" s="24">
        <v>121074.702</v>
      </c>
      <c r="G24" s="25">
        <v>2.15</v>
      </c>
      <c r="H24" s="25">
        <v>1.0704670886000001</v>
      </c>
      <c r="I24" s="26">
        <v>0.94786899999999996</v>
      </c>
      <c r="J24" s="25">
        <v>1.1293407513</v>
      </c>
      <c r="K24" s="24">
        <v>13589.787868970399</v>
      </c>
      <c r="L24" s="24">
        <v>13650</v>
      </c>
      <c r="M24" s="24">
        <v>-60.212131029600002</v>
      </c>
      <c r="N24" s="24">
        <v>13650</v>
      </c>
      <c r="O24" s="50">
        <v>4366.7000000000007</v>
      </c>
      <c r="P24" s="45">
        <v>18016.7</v>
      </c>
      <c r="Q24" s="5"/>
      <c r="R24" s="5"/>
      <c r="S24" s="27"/>
      <c r="T24" s="1"/>
    </row>
    <row r="25" spans="1:20" x14ac:dyDescent="0.25">
      <c r="A25" s="20" t="s">
        <v>19</v>
      </c>
      <c r="B25" s="21" t="s">
        <v>52</v>
      </c>
      <c r="C25" s="22" t="s">
        <v>53</v>
      </c>
      <c r="D25" s="23">
        <v>2767</v>
      </c>
      <c r="E25" s="23">
        <v>2767</v>
      </c>
      <c r="F25" s="24">
        <v>57926.913</v>
      </c>
      <c r="G25" s="25">
        <v>2.15</v>
      </c>
      <c r="H25" s="25">
        <v>2.6000082078000002</v>
      </c>
      <c r="I25" s="26">
        <v>1.1095583</v>
      </c>
      <c r="J25" s="25">
        <v>2.3432821941999999</v>
      </c>
      <c r="K25" s="24">
        <v>0</v>
      </c>
      <c r="L25" s="24">
        <v>0</v>
      </c>
      <c r="M25" s="24">
        <v>0</v>
      </c>
      <c r="N25" s="24">
        <v>0</v>
      </c>
      <c r="O25" s="50">
        <v>0</v>
      </c>
      <c r="P25" s="45">
        <v>0</v>
      </c>
      <c r="Q25" s="5"/>
      <c r="R25" s="5"/>
      <c r="S25" s="27"/>
      <c r="T25" s="1"/>
    </row>
    <row r="26" spans="1:20" x14ac:dyDescent="0.25">
      <c r="A26" s="20" t="s">
        <v>19</v>
      </c>
      <c r="B26" s="21" t="s">
        <v>54</v>
      </c>
      <c r="C26" s="22" t="s">
        <v>55</v>
      </c>
      <c r="D26" s="23">
        <v>6583</v>
      </c>
      <c r="E26" s="23">
        <v>6583</v>
      </c>
      <c r="F26" s="24">
        <v>63482.11</v>
      </c>
      <c r="G26" s="25">
        <v>2.15</v>
      </c>
      <c r="H26" s="25">
        <v>1.1976529575999999</v>
      </c>
      <c r="I26" s="26">
        <v>0.99195449999999996</v>
      </c>
      <c r="J26" s="25">
        <v>1.2073668274</v>
      </c>
      <c r="K26" s="24">
        <v>6155.4289982090004</v>
      </c>
      <c r="L26" s="24">
        <v>6523.7</v>
      </c>
      <c r="M26" s="24">
        <v>-368.271001791</v>
      </c>
      <c r="N26" s="24">
        <v>6523.7</v>
      </c>
      <c r="O26" s="50">
        <v>3113.4000000000005</v>
      </c>
      <c r="P26" s="45">
        <v>9637.1</v>
      </c>
      <c r="Q26" s="5"/>
      <c r="R26" s="5"/>
      <c r="S26" s="27"/>
      <c r="T26" s="1"/>
    </row>
    <row r="27" spans="1:20" x14ac:dyDescent="0.25">
      <c r="A27" s="20" t="s">
        <v>19</v>
      </c>
      <c r="B27" s="21" t="s">
        <v>56</v>
      </c>
      <c r="C27" s="22" t="s">
        <v>57</v>
      </c>
      <c r="D27" s="23">
        <v>23603</v>
      </c>
      <c r="E27" s="23">
        <v>23603</v>
      </c>
      <c r="F27" s="24">
        <v>208961.049</v>
      </c>
      <c r="G27" s="25">
        <v>2.15</v>
      </c>
      <c r="H27" s="25">
        <v>1.0995161847999999</v>
      </c>
      <c r="I27" s="26">
        <v>0.94102509999999995</v>
      </c>
      <c r="J27" s="25">
        <v>1.1684238654000001</v>
      </c>
      <c r="K27" s="24">
        <v>21801.8026765227</v>
      </c>
      <c r="L27" s="24">
        <v>24233.3</v>
      </c>
      <c r="M27" s="24">
        <v>-2431.4973234773001</v>
      </c>
      <c r="N27" s="24">
        <v>24233.3</v>
      </c>
      <c r="O27" s="50">
        <v>8528.7999999999993</v>
      </c>
      <c r="P27" s="45">
        <v>32762.1</v>
      </c>
      <c r="Q27" s="5"/>
      <c r="R27" s="5"/>
      <c r="S27" s="27"/>
      <c r="T27" s="1"/>
    </row>
    <row r="28" spans="1:20" x14ac:dyDescent="0.25">
      <c r="A28" s="20" t="s">
        <v>19</v>
      </c>
      <c r="B28" s="21" t="s">
        <v>58</v>
      </c>
      <c r="C28" s="22" t="s">
        <v>59</v>
      </c>
      <c r="D28" s="23">
        <v>4507</v>
      </c>
      <c r="E28" s="23">
        <v>4507</v>
      </c>
      <c r="F28" s="24">
        <v>37377.618000000002</v>
      </c>
      <c r="G28" s="25">
        <v>2.15</v>
      </c>
      <c r="H28" s="25">
        <v>1.0299770699999999</v>
      </c>
      <c r="I28" s="26">
        <v>0.98482069999999999</v>
      </c>
      <c r="J28" s="25">
        <v>1.0458523770000001</v>
      </c>
      <c r="K28" s="24">
        <v>4900.8551694828002</v>
      </c>
      <c r="L28" s="24">
        <v>4814.2</v>
      </c>
      <c r="M28" s="24">
        <v>86.655169482800005</v>
      </c>
      <c r="N28" s="24">
        <v>4900.8999999999996</v>
      </c>
      <c r="O28" s="50">
        <v>1210.3000000000002</v>
      </c>
      <c r="P28" s="45">
        <v>6111.2</v>
      </c>
      <c r="Q28" s="5"/>
      <c r="R28" s="5"/>
      <c r="S28" s="27"/>
      <c r="T28" s="1"/>
    </row>
    <row r="29" spans="1:20" x14ac:dyDescent="0.25">
      <c r="A29" s="20" t="s">
        <v>19</v>
      </c>
      <c r="B29" s="21" t="s">
        <v>60</v>
      </c>
      <c r="C29" s="22" t="s">
        <v>61</v>
      </c>
      <c r="D29" s="23">
        <v>2852</v>
      </c>
      <c r="E29" s="23">
        <v>2852</v>
      </c>
      <c r="F29" s="24">
        <v>11807.201999999999</v>
      </c>
      <c r="G29" s="25">
        <v>2.15</v>
      </c>
      <c r="H29" s="25">
        <v>0.51416317089999997</v>
      </c>
      <c r="I29" s="26">
        <v>1.3813991999999999</v>
      </c>
      <c r="J29" s="25">
        <v>0.37220462479999999</v>
      </c>
      <c r="K29" s="24">
        <v>7004.0702510533001</v>
      </c>
      <c r="L29" s="24">
        <v>8441.1</v>
      </c>
      <c r="M29" s="24">
        <v>-1437.0297489467</v>
      </c>
      <c r="N29" s="24">
        <v>8441.1</v>
      </c>
      <c r="O29" s="50">
        <v>2492</v>
      </c>
      <c r="P29" s="45">
        <v>10933.1</v>
      </c>
      <c r="Q29" s="5"/>
      <c r="R29" s="5"/>
      <c r="S29" s="27"/>
      <c r="T29" s="1"/>
    </row>
    <row r="30" spans="1:20" x14ac:dyDescent="0.25">
      <c r="A30" s="20" t="s">
        <v>19</v>
      </c>
      <c r="B30" s="21" t="s">
        <v>62</v>
      </c>
      <c r="C30" s="22" t="s">
        <v>63</v>
      </c>
      <c r="D30" s="23">
        <v>3217</v>
      </c>
      <c r="E30" s="23">
        <v>3217</v>
      </c>
      <c r="F30" s="24">
        <v>10840.441999999999</v>
      </c>
      <c r="G30" s="25">
        <v>2.15</v>
      </c>
      <c r="H30" s="25">
        <v>0.41850381599999997</v>
      </c>
      <c r="I30" s="26">
        <v>1.3525171</v>
      </c>
      <c r="J30" s="25">
        <v>0.30942589640000001</v>
      </c>
      <c r="K30" s="24">
        <v>8008.4253717276997</v>
      </c>
      <c r="L30" s="24">
        <v>7904.8</v>
      </c>
      <c r="M30" s="24">
        <v>103.6253717277</v>
      </c>
      <c r="N30" s="24">
        <v>8008.4</v>
      </c>
      <c r="O30" s="50">
        <v>719</v>
      </c>
      <c r="P30" s="45">
        <v>8727.4</v>
      </c>
      <c r="Q30" s="5"/>
      <c r="R30" s="5"/>
      <c r="S30" s="27"/>
      <c r="T30" s="1"/>
    </row>
    <row r="31" spans="1:20" x14ac:dyDescent="0.25">
      <c r="A31" s="20" t="s">
        <v>19</v>
      </c>
      <c r="B31" s="21" t="s">
        <v>64</v>
      </c>
      <c r="C31" s="22" t="s">
        <v>65</v>
      </c>
      <c r="D31" s="23">
        <v>12987</v>
      </c>
      <c r="E31" s="23">
        <v>12987</v>
      </c>
      <c r="F31" s="24">
        <v>82156.915999999997</v>
      </c>
      <c r="G31" s="25">
        <v>2.15</v>
      </c>
      <c r="H31" s="25">
        <v>0.78566748649999996</v>
      </c>
      <c r="I31" s="26">
        <v>1.0079711</v>
      </c>
      <c r="J31" s="25">
        <v>0.77945437770000003</v>
      </c>
      <c r="K31" s="24">
        <v>17941.155805708298</v>
      </c>
      <c r="L31" s="24">
        <v>18563.900000000001</v>
      </c>
      <c r="M31" s="24">
        <v>-622.74419429169996</v>
      </c>
      <c r="N31" s="24">
        <v>18563.900000000001</v>
      </c>
      <c r="O31" s="50">
        <v>5943.5</v>
      </c>
      <c r="P31" s="45">
        <v>24507.4</v>
      </c>
      <c r="Q31" s="5"/>
      <c r="R31" s="5"/>
      <c r="S31" s="27"/>
      <c r="T31" s="1"/>
    </row>
    <row r="32" spans="1:20" x14ac:dyDescent="0.25">
      <c r="A32" s="20" t="s">
        <v>19</v>
      </c>
      <c r="B32" s="21" t="s">
        <v>66</v>
      </c>
      <c r="C32" s="22" t="s">
        <v>67</v>
      </c>
      <c r="D32" s="23">
        <v>7403</v>
      </c>
      <c r="E32" s="23">
        <v>7403</v>
      </c>
      <c r="F32" s="24">
        <v>32035.040000000001</v>
      </c>
      <c r="G32" s="25">
        <v>2.15</v>
      </c>
      <c r="H32" s="25">
        <v>0.53742889709999997</v>
      </c>
      <c r="I32" s="26">
        <v>1.2739041</v>
      </c>
      <c r="J32" s="25">
        <v>0.42187547479999998</v>
      </c>
      <c r="K32" s="24">
        <v>16297.4447876789</v>
      </c>
      <c r="L32" s="24">
        <v>15973</v>
      </c>
      <c r="M32" s="24">
        <v>324.44478767890001</v>
      </c>
      <c r="N32" s="24">
        <v>16297.4</v>
      </c>
      <c r="O32" s="50">
        <v>2311.1999999999989</v>
      </c>
      <c r="P32" s="45">
        <v>18608.599999999999</v>
      </c>
      <c r="Q32" s="5"/>
      <c r="R32" s="5"/>
      <c r="S32" s="27"/>
      <c r="T32" s="1"/>
    </row>
    <row r="33" spans="1:20" x14ac:dyDescent="0.25">
      <c r="A33" s="9"/>
      <c r="B33" s="28"/>
      <c r="C33" s="29" t="s">
        <v>68</v>
      </c>
      <c r="D33" s="30">
        <f ca="1">SUMIF(INDIRECT("R1C1",FALSE):INDIRECT("R65000C1",FALSE),"=1",INDIRECT("R1C[0]",FALSE):INDIRECT("R65000C[0]",FALSE))</f>
        <v>174976</v>
      </c>
      <c r="E33" s="30">
        <f ca="1">SUMIF(INDIRECT("R1C1",FALSE):INDIRECT("R65000C1",FALSE),"=1",INDIRECT("R1C[0]",FALSE):INDIRECT("R65000C[0]",FALSE))</f>
        <v>174976</v>
      </c>
      <c r="F33" s="31">
        <f ca="1">SUMIF(INDIRECT("R1C1",FALSE):INDIRECT("R65000C1",FALSE),"=1",INDIRECT("R1C[0]",FALSE):INDIRECT("R65000C[0]",FALSE))</f>
        <v>1408883.202</v>
      </c>
      <c r="G33" s="32">
        <f ca="1">SUMIF(INDIRECT("R1C1",FALSE):INDIRECT("R65000C1",FALSE),"=1",INDIRECT("R1C[0]",FALSE):INDIRECT("R65000C[0]",FALSE))/COUNTIF(INDIRECT("R1C1",FALSE):INDIRECT("R65000C1",FALSE),"=1")</f>
        <v>2.149999999999999</v>
      </c>
      <c r="H33" s="32" t="s">
        <v>69</v>
      </c>
      <c r="I33" s="33" t="s">
        <v>69</v>
      </c>
      <c r="J33" s="32" t="s">
        <v>69</v>
      </c>
      <c r="K33" s="31">
        <f ca="1">SUMIF(INDIRECT("R1C1",FALSE):INDIRECT("R65000C1",FALSE),"=1",INDIRECT("R1C[0]",FALSE):INDIRECT("R65000C[0]",FALSE))</f>
        <v>201815.80517011325</v>
      </c>
      <c r="L33" s="31">
        <f ca="1">SUMIF(INDIRECT("R1C1",FALSE):INDIRECT("R65000C1",FALSE),"=1",INDIRECT("R1C[0]",FALSE):INDIRECT("R65000C[0]",FALSE))</f>
        <v>220611.8</v>
      </c>
      <c r="M33" s="31">
        <f ca="1">SUMIF(INDIRECT("R1C1",FALSE):INDIRECT("R65000C1",FALSE),"=1",INDIRECT("R1C[0]",FALSE):INDIRECT("R65000C[0]",FALSE))</f>
        <v>-18795.994829886698</v>
      </c>
      <c r="N33" s="31">
        <f ca="1">SUMIF(INDIRECT("R1C1",FALSE):INDIRECT("R65000C1",FALSE),"=1",INDIRECT("R1C[0]",FALSE):INDIRECT("R65000C[0]",FALSE))</f>
        <v>222877.4</v>
      </c>
      <c r="O33" s="45">
        <f ca="1">SUMIF(INDIRECT("R1C1",FALSE):INDIRECT("R65000C1",FALSE),"=1",INDIRECT("R1C[0]",FALSE):INDIRECT("R65000C[0]",FALSE))</f>
        <v>74294.600000000006</v>
      </c>
      <c r="P33" s="45">
        <f ca="1">SUMIF(INDIRECT("R1C1",FALSE):INDIRECT("R65000C1",FALSE),"=1",INDIRECT("R1C[0]",FALSE):INDIRECT("R65000C[0]",FALSE))</f>
        <v>297172.00000000006</v>
      </c>
      <c r="Q33" s="27"/>
      <c r="R33" s="27"/>
      <c r="S33" s="27"/>
      <c r="T33" s="1"/>
    </row>
    <row r="34" spans="1:20" x14ac:dyDescent="0.25">
      <c r="A34" s="1"/>
      <c r="B34" s="34"/>
      <c r="C34" s="35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7"/>
      <c r="P34" s="37"/>
      <c r="Q34" s="37"/>
      <c r="R34" s="1"/>
      <c r="S34" s="1"/>
      <c r="T34" s="1"/>
    </row>
    <row r="35" spans="1:20" x14ac:dyDescent="0.25">
      <c r="A35" s="1"/>
      <c r="B35" s="1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x14ac:dyDescent="0.25">
      <c r="A36" s="1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1"/>
    </row>
  </sheetData>
  <mergeCells count="18">
    <mergeCell ref="N4:N6"/>
    <mergeCell ref="O4:O6"/>
    <mergeCell ref="P4:P6"/>
    <mergeCell ref="K4:K6"/>
    <mergeCell ref="L4:L6"/>
    <mergeCell ref="M4:M6"/>
    <mergeCell ref="F4:F6"/>
    <mergeCell ref="G4:G6"/>
    <mergeCell ref="H4:H6"/>
    <mergeCell ref="I4:I6"/>
    <mergeCell ref="J4:J6"/>
    <mergeCell ref="D1:N1"/>
    <mergeCell ref="C2:N2"/>
    <mergeCell ref="D3:N3"/>
    <mergeCell ref="B4:B6"/>
    <mergeCell ref="C4:C6"/>
    <mergeCell ref="D4:D6"/>
    <mergeCell ref="E4:E6"/>
  </mergeCells>
  <pageMargins left="0.31496062992125984" right="0" top="0.35433070866141736" bottom="0.19685039370078741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2024-10-01T08:26:34Z</cp:lastPrinted>
  <dcterms:created xsi:type="dcterms:W3CDTF">2024-10-01T08:11:22Z</dcterms:created>
  <dcterms:modified xsi:type="dcterms:W3CDTF">2024-10-01T08:27:23Z</dcterms:modified>
</cp:coreProperties>
</file>