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Лист1!$C$1:$O$36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H36" i="1"/>
  <c r="L36" i="1"/>
</calcChain>
</file>

<file path=xl/sharedStrings.xml><?xml version="1.0" encoding="utf-8"?>
<sst xmlns="http://schemas.openxmlformats.org/spreadsheetml/2006/main" count="124" uniqueCount="89">
  <si>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</si>
  <si>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</si>
  <si>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</si>
  <si>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</si>
  <si>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</si>
  <si>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</si>
  <si>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</si>
  <si>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</si>
  <si>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</si>
  <si>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</si>
  <si>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</si>
  <si>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</si>
  <si>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</si>
  <si>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 на второй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</si>
  <si>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</si>
  <si>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</si>
  <si>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</si>
  <si>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</si>
  <si>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</si>
  <si>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</si>
  <si>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</si>
  <si>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</si>
  <si>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</si>
  <si>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</si>
  <si>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</si>
  <si>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</si>
  <si>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</si>
  <si>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</si>
  <si>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</si>
  <si>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</t>
  </si>
  <si>
    <t>гр12=0.8+0.2*гр08*гр10*гр11/(гр09*1.078*1.053)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</si>
  <si>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</si>
  <si>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</si>
  <si>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</si>
  <si>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</si>
  <si>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</si>
  <si>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</si>
  <si>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</si>
  <si>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</si>
  <si>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</si>
  <si>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</si>
  <si>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</si>
  <si>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</si>
  <si>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</si>
  <si>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</si>
  <si>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</si>
  <si>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</si>
  <si>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</si>
  <si>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</si>
  <si>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</si>
  <si>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</si>
  <si>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</si>
  <si>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</si>
  <si>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</si>
  <si>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</si>
  <si>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</si>
  <si>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</si>
  <si>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</si>
  <si>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</si>
  <si>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</si>
  <si>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</si>
  <si>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</si>
  <si>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</si>
  <si>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</si>
  <si>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</si>
  <si>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</si>
  <si>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</si>
  <si>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</si>
  <si>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</si>
  <si>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</si>
  <si>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</si>
  <si>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</si>
  <si>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</si>
  <si>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</si>
  <si>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</si>
  <si>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</si>
  <si>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</si>
  <si>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</si>
  <si>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</si>
  <si>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</si>
  <si>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</si>
  <si>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</si>
  <si>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</si>
  <si>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</si>
  <si>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</si>
  <si>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</si>
  <si>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</si>
  <si>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</si>
  <si>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202.3.01 Расчет коэффициентов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</si>
</sst>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topLeftCell="B1" workbookViewId="0">
      <pane xSplit="2" ySplit="8" topLeftCell="D13" activePane="bottomRight" state="frozen"/>
      <selection activeCell="B1" sqref="B1"/>
      <selection pane="topRight" activeCell="D1" sqref="D1"/>
      <selection pane="bottomLeft" activeCell="B9" sqref="B9"/>
      <selection pane="bottomRight" activeCell="O8" sqref="O8"/>
    </sheetView>
  </sheetViews>
  <sheetFormatPr defaultRowHeight="15" x14ac:dyDescent="0.25"/>
  <cols>
    <col min="1" max="1" width="0" hidden="1" customWidth="1"/>
    <col min="2" max="2" width="4" customWidth="1"/>
    <col min="3" max="3" width="24.7109375" customWidth="1"/>
    <col min="4" max="5" width="12.42578125" customWidth="1"/>
    <col min="6" max="6" width="12.28515625" customWidth="1"/>
    <col min="7" max="7" width="13.7109375" customWidth="1"/>
    <col min="8" max="8" width="12.42578125" customWidth="1"/>
    <col min="9" max="9" width="11" customWidth="1"/>
    <col min="10" max="10" width="13.140625" customWidth="1"/>
    <col min="11" max="11" width="10.140625" customWidth="1"/>
    <col min="12" max="12" width="13.7109375" customWidth="1"/>
    <col min="13" max="13" width="13.5703125" customWidth="1"/>
    <col min="14" max="15" width="13.42578125" customWidth="1"/>
    <col min="16" max="16" width="21.28515625" customWidth="1"/>
    <col min="17" max="17" width="14.85546875" customWidth="1"/>
    <col min="18" max="18" width="16.7109375" customWidth="1"/>
    <col min="19" max="19" width="15.7109375" customWidth="1"/>
    <col min="20" max="20" width="16.7109375" customWidth="1"/>
    <col min="21" max="21" width="13.7109375" customWidth="1"/>
    <col min="22" max="22" width="17.5703125" customWidth="1"/>
    <col min="23" max="23" width="15.85546875" customWidth="1"/>
  </cols>
  <sheetData>
    <row r="1" spans="1:23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1"/>
      <c r="Q1" s="1"/>
      <c r="R1" s="1"/>
      <c r="S1" s="1"/>
      <c r="T1" s="2"/>
      <c r="U1" s="2"/>
      <c r="V1" s="1"/>
      <c r="W1" s="1"/>
    </row>
    <row r="2" spans="1:23" ht="18" customHeight="1" x14ac:dyDescent="0.25">
      <c r="A2" s="1"/>
      <c r="B2" s="1"/>
      <c r="C2" s="40" t="s">
        <v>88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"/>
      <c r="Q2" s="4"/>
      <c r="R2" s="5"/>
      <c r="S2" s="5"/>
      <c r="T2" s="5"/>
      <c r="U2" s="5"/>
      <c r="V2" s="5"/>
      <c r="W2" s="5"/>
    </row>
    <row r="3" spans="1:23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"/>
      <c r="Q3" s="1"/>
      <c r="R3" s="1"/>
      <c r="S3" s="1"/>
      <c r="T3" s="1"/>
      <c r="U3" s="1"/>
      <c r="V3" s="1"/>
      <c r="W3" s="1"/>
    </row>
    <row r="4" spans="1:23" x14ac:dyDescent="0.25">
      <c r="A4" s="7"/>
      <c r="B4" s="42" t="s">
        <v>0</v>
      </c>
      <c r="C4" s="42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43" t="s">
        <v>11</v>
      </c>
      <c r="N4" s="43" t="s">
        <v>12</v>
      </c>
      <c r="O4" s="43" t="s">
        <v>13</v>
      </c>
      <c r="P4" s="8"/>
      <c r="Q4" s="4"/>
      <c r="R4" s="4"/>
      <c r="S4" s="4"/>
      <c r="T4" s="1"/>
      <c r="U4" s="1"/>
      <c r="V4" s="1"/>
      <c r="W4" s="4"/>
    </row>
    <row r="5" spans="1:23" x14ac:dyDescent="0.25">
      <c r="A5" s="7"/>
      <c r="B5" s="44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8"/>
      <c r="Q5" s="4"/>
      <c r="R5" s="4"/>
      <c r="S5" s="4"/>
      <c r="T5" s="1"/>
      <c r="U5" s="1"/>
      <c r="V5" s="1"/>
      <c r="W5" s="4"/>
    </row>
    <row r="6" spans="1:23" ht="96" customHeight="1" x14ac:dyDescent="0.25">
      <c r="A6" s="7"/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8"/>
      <c r="Q6" s="4"/>
      <c r="R6" s="4"/>
      <c r="S6" s="4"/>
      <c r="T6" s="1"/>
      <c r="U6" s="1"/>
      <c r="V6" s="1"/>
      <c r="W6" s="4"/>
    </row>
    <row r="7" spans="1:23" x14ac:dyDescent="0.25">
      <c r="A7" s="7"/>
      <c r="B7" s="9"/>
      <c r="C7" s="10" t="s">
        <v>14</v>
      </c>
      <c r="D7" s="11" t="s">
        <v>15</v>
      </c>
      <c r="E7" s="11" t="s">
        <v>15</v>
      </c>
      <c r="F7" s="11"/>
      <c r="G7" s="11"/>
      <c r="H7" s="11" t="s">
        <v>15</v>
      </c>
      <c r="I7" s="11"/>
      <c r="J7" s="11"/>
      <c r="K7" s="11" t="s">
        <v>16</v>
      </c>
      <c r="L7" s="11" t="s">
        <v>17</v>
      </c>
      <c r="M7" s="11"/>
      <c r="N7" s="11"/>
      <c r="O7" s="11"/>
      <c r="P7" s="8"/>
      <c r="Q7" s="1"/>
      <c r="R7" s="1"/>
      <c r="S7" s="1"/>
      <c r="T7" s="1"/>
      <c r="U7" s="1"/>
      <c r="V7" s="1"/>
      <c r="W7" s="1"/>
    </row>
    <row r="8" spans="1:23" ht="33.75" x14ac:dyDescent="0.25">
      <c r="A8" s="7"/>
      <c r="B8" s="12"/>
      <c r="C8" s="10" t="s">
        <v>18</v>
      </c>
      <c r="D8" s="13" t="s">
        <v>19</v>
      </c>
      <c r="E8" s="13" t="s">
        <v>20</v>
      </c>
      <c r="F8" s="13" t="s">
        <v>21</v>
      </c>
      <c r="G8" s="48" t="s">
        <v>22</v>
      </c>
      <c r="H8" s="13" t="s">
        <v>23</v>
      </c>
      <c r="I8" s="13" t="s">
        <v>24</v>
      </c>
      <c r="J8" s="48" t="s">
        <v>25</v>
      </c>
      <c r="K8" s="13" t="s">
        <v>26</v>
      </c>
      <c r="L8" s="13" t="s">
        <v>27</v>
      </c>
      <c r="M8" s="13" t="s">
        <v>28</v>
      </c>
      <c r="N8" s="13" t="s">
        <v>29</v>
      </c>
      <c r="O8" s="48" t="s">
        <v>30</v>
      </c>
      <c r="P8" s="8"/>
      <c r="Q8" s="1"/>
      <c r="R8" s="1"/>
      <c r="S8" s="1"/>
      <c r="T8" s="1"/>
      <c r="U8" s="1"/>
      <c r="V8" s="1"/>
      <c r="W8" s="1"/>
    </row>
    <row r="9" spans="1:23" x14ac:dyDescent="0.25">
      <c r="A9" s="14" t="s">
        <v>31</v>
      </c>
      <c r="B9" s="15" t="s">
        <v>32</v>
      </c>
      <c r="C9" s="16" t="s">
        <v>33</v>
      </c>
      <c r="D9" s="17">
        <v>30010</v>
      </c>
      <c r="E9" s="17">
        <v>0</v>
      </c>
      <c r="F9" s="18">
        <v>0</v>
      </c>
      <c r="G9" s="19">
        <v>0.90975138919999998</v>
      </c>
      <c r="H9" s="17">
        <v>30010</v>
      </c>
      <c r="I9" s="18">
        <v>1</v>
      </c>
      <c r="J9" s="20">
        <v>1.0984718845000001</v>
      </c>
      <c r="K9" s="21">
        <v>2314.62</v>
      </c>
      <c r="L9" s="21">
        <v>2539.41</v>
      </c>
      <c r="M9" s="22">
        <v>1.0780000000000001</v>
      </c>
      <c r="N9" s="22">
        <v>1.0529999999999999</v>
      </c>
      <c r="O9" s="20">
        <v>0.98229588759999997</v>
      </c>
      <c r="P9" s="8"/>
      <c r="Q9" s="23"/>
      <c r="R9" s="23"/>
      <c r="S9" s="24"/>
      <c r="T9" s="4"/>
      <c r="U9" s="4"/>
      <c r="V9" s="24"/>
      <c r="W9" s="1"/>
    </row>
    <row r="10" spans="1:23" x14ac:dyDescent="0.25">
      <c r="A10" s="14" t="s">
        <v>31</v>
      </c>
      <c r="B10" s="15" t="s">
        <v>34</v>
      </c>
      <c r="C10" s="16" t="s">
        <v>35</v>
      </c>
      <c r="D10" s="17">
        <v>360687</v>
      </c>
      <c r="E10" s="17">
        <v>0</v>
      </c>
      <c r="F10" s="18">
        <v>0</v>
      </c>
      <c r="G10" s="19">
        <v>0.90975138919999998</v>
      </c>
      <c r="H10" s="17">
        <v>360687</v>
      </c>
      <c r="I10" s="18">
        <v>1</v>
      </c>
      <c r="J10" s="20">
        <v>1.0984718845000001</v>
      </c>
      <c r="K10" s="21">
        <v>1966.1</v>
      </c>
      <c r="L10" s="21">
        <v>2539.41</v>
      </c>
      <c r="M10" s="22">
        <v>1.0780000000000001</v>
      </c>
      <c r="N10" s="22">
        <v>1.0529999999999999</v>
      </c>
      <c r="O10" s="20">
        <v>0.95484699200000001</v>
      </c>
      <c r="P10" s="8"/>
      <c r="Q10" s="23"/>
      <c r="R10" s="23"/>
      <c r="S10" s="24"/>
      <c r="T10" s="4"/>
      <c r="U10" s="4"/>
      <c r="V10" s="24"/>
      <c r="W10" s="1"/>
    </row>
    <row r="11" spans="1:23" x14ac:dyDescent="0.25">
      <c r="A11" s="14" t="s">
        <v>31</v>
      </c>
      <c r="B11" s="15" t="s">
        <v>36</v>
      </c>
      <c r="C11" s="16" t="s">
        <v>37</v>
      </c>
      <c r="D11" s="17">
        <v>75823</v>
      </c>
      <c r="E11" s="17">
        <v>0</v>
      </c>
      <c r="F11" s="18">
        <v>0</v>
      </c>
      <c r="G11" s="19">
        <v>0.90975138919999998</v>
      </c>
      <c r="H11" s="17">
        <v>75823</v>
      </c>
      <c r="I11" s="18">
        <v>1</v>
      </c>
      <c r="J11" s="20">
        <v>1.0984718845000001</v>
      </c>
      <c r="K11" s="21">
        <v>2357.02</v>
      </c>
      <c r="L11" s="21">
        <v>2539.41</v>
      </c>
      <c r="M11" s="22">
        <v>1.0780000000000001</v>
      </c>
      <c r="N11" s="22">
        <v>1.0529999999999999</v>
      </c>
      <c r="O11" s="20">
        <v>0.98563524599999996</v>
      </c>
      <c r="P11" s="8"/>
      <c r="Q11" s="23"/>
      <c r="R11" s="23"/>
      <c r="S11" s="24"/>
      <c r="T11" s="4"/>
      <c r="U11" s="4"/>
      <c r="V11" s="24"/>
      <c r="W11" s="1"/>
    </row>
    <row r="12" spans="1:23" x14ac:dyDescent="0.25">
      <c r="A12" s="14" t="s">
        <v>31</v>
      </c>
      <c r="B12" s="15" t="s">
        <v>38</v>
      </c>
      <c r="C12" s="16" t="s">
        <v>39</v>
      </c>
      <c r="D12" s="17">
        <v>30592</v>
      </c>
      <c r="E12" s="17">
        <v>0</v>
      </c>
      <c r="F12" s="18">
        <v>0</v>
      </c>
      <c r="G12" s="19">
        <v>0.90975138919999998</v>
      </c>
      <c r="H12" s="17">
        <v>30592</v>
      </c>
      <c r="I12" s="18">
        <v>1</v>
      </c>
      <c r="J12" s="20">
        <v>1.0984718845000001</v>
      </c>
      <c r="K12" s="21">
        <v>2263.23</v>
      </c>
      <c r="L12" s="21">
        <v>2539.41</v>
      </c>
      <c r="M12" s="22">
        <v>1.0780000000000001</v>
      </c>
      <c r="N12" s="22">
        <v>1.0529999999999999</v>
      </c>
      <c r="O12" s="20">
        <v>0.97824849079999998</v>
      </c>
      <c r="P12" s="8"/>
      <c r="Q12" s="23"/>
      <c r="R12" s="23"/>
      <c r="S12" s="24"/>
      <c r="T12" s="4"/>
      <c r="U12" s="4"/>
      <c r="V12" s="24"/>
      <c r="W12" s="1"/>
    </row>
    <row r="13" spans="1:23" x14ac:dyDescent="0.25">
      <c r="A13" s="14" t="s">
        <v>31</v>
      </c>
      <c r="B13" s="15" t="s">
        <v>40</v>
      </c>
      <c r="C13" s="16" t="s">
        <v>41</v>
      </c>
      <c r="D13" s="17">
        <v>30763</v>
      </c>
      <c r="E13" s="17">
        <v>0</v>
      </c>
      <c r="F13" s="18">
        <v>0</v>
      </c>
      <c r="G13" s="19">
        <v>0.90975138919999998</v>
      </c>
      <c r="H13" s="17">
        <v>30763</v>
      </c>
      <c r="I13" s="18">
        <v>1</v>
      </c>
      <c r="J13" s="20">
        <v>1.0984718845000001</v>
      </c>
      <c r="K13" s="21">
        <v>2593.62</v>
      </c>
      <c r="L13" s="21">
        <v>2539.41</v>
      </c>
      <c r="M13" s="22">
        <v>1.0780000000000001</v>
      </c>
      <c r="N13" s="22">
        <v>1.0529999999999999</v>
      </c>
      <c r="O13" s="20">
        <v>1.0042694957</v>
      </c>
      <c r="P13" s="8"/>
      <c r="Q13" s="23"/>
      <c r="R13" s="23"/>
      <c r="S13" s="24"/>
      <c r="T13" s="4"/>
      <c r="U13" s="4"/>
      <c r="V13" s="24"/>
      <c r="W13" s="1"/>
    </row>
    <row r="14" spans="1:23" x14ac:dyDescent="0.25">
      <c r="A14" s="14" t="s">
        <v>31</v>
      </c>
      <c r="B14" s="15" t="s">
        <v>42</v>
      </c>
      <c r="C14" s="16" t="s">
        <v>43</v>
      </c>
      <c r="D14" s="17">
        <v>53910</v>
      </c>
      <c r="E14" s="17">
        <v>0</v>
      </c>
      <c r="F14" s="18">
        <v>0</v>
      </c>
      <c r="G14" s="19">
        <v>0.90975138919999998</v>
      </c>
      <c r="H14" s="17">
        <v>53910</v>
      </c>
      <c r="I14" s="18">
        <v>1</v>
      </c>
      <c r="J14" s="20">
        <v>1.0984718845000001</v>
      </c>
      <c r="K14" s="21">
        <v>2070.58</v>
      </c>
      <c r="L14" s="21">
        <v>2539.41</v>
      </c>
      <c r="M14" s="22">
        <v>1.0780000000000001</v>
      </c>
      <c r="N14" s="22">
        <v>1.0529999999999999</v>
      </c>
      <c r="O14" s="20">
        <v>0.96307567510000003</v>
      </c>
      <c r="P14" s="8"/>
      <c r="Q14" s="23"/>
      <c r="R14" s="23"/>
      <c r="S14" s="24"/>
      <c r="T14" s="4"/>
      <c r="U14" s="4"/>
      <c r="V14" s="24"/>
      <c r="W14" s="1"/>
    </row>
    <row r="15" spans="1:23" x14ac:dyDescent="0.25">
      <c r="A15" s="14" t="s">
        <v>31</v>
      </c>
      <c r="B15" s="15" t="s">
        <v>44</v>
      </c>
      <c r="C15" s="16" t="s">
        <v>45</v>
      </c>
      <c r="D15" s="17">
        <v>33904</v>
      </c>
      <c r="E15" s="17">
        <v>2641</v>
      </c>
      <c r="F15" s="18">
        <v>7.7896413400000003E-2</v>
      </c>
      <c r="G15" s="19">
        <v>0.98061775949999996</v>
      </c>
      <c r="H15" s="17">
        <v>29131</v>
      </c>
      <c r="I15" s="18">
        <v>0.85922015100000004</v>
      </c>
      <c r="J15" s="20">
        <v>1.0211505315</v>
      </c>
      <c r="K15" s="21">
        <v>2476.5300000000002</v>
      </c>
      <c r="L15" s="21">
        <v>2539.41</v>
      </c>
      <c r="M15" s="22">
        <v>1.0780000000000001</v>
      </c>
      <c r="N15" s="22">
        <v>1.0529999999999999</v>
      </c>
      <c r="O15" s="20">
        <v>0.99504766860000005</v>
      </c>
      <c r="P15" s="8"/>
      <c r="Q15" s="23"/>
      <c r="R15" s="23"/>
      <c r="S15" s="24"/>
      <c r="T15" s="4"/>
      <c r="U15" s="4"/>
      <c r="V15" s="24"/>
      <c r="W15" s="1"/>
    </row>
    <row r="16" spans="1:23" x14ac:dyDescent="0.25">
      <c r="A16" s="14" t="s">
        <v>31</v>
      </c>
      <c r="B16" s="15" t="s">
        <v>46</v>
      </c>
      <c r="C16" s="16" t="s">
        <v>47</v>
      </c>
      <c r="D16" s="17">
        <v>3985</v>
      </c>
      <c r="E16" s="17">
        <v>1592</v>
      </c>
      <c r="F16" s="18">
        <v>0.3994981179</v>
      </c>
      <c r="G16" s="19">
        <v>1.2731953569000001</v>
      </c>
      <c r="H16" s="17">
        <v>1584</v>
      </c>
      <c r="I16" s="18">
        <v>0.39749058970000001</v>
      </c>
      <c r="J16" s="20">
        <v>0.76755206080000005</v>
      </c>
      <c r="K16" s="21">
        <v>5894.22</v>
      </c>
      <c r="L16" s="21">
        <v>2539.41</v>
      </c>
      <c r="M16" s="22">
        <v>1.0780000000000001</v>
      </c>
      <c r="N16" s="22">
        <v>1.0529999999999999</v>
      </c>
      <c r="O16" s="20">
        <v>1.2642196416</v>
      </c>
      <c r="P16" s="8"/>
      <c r="Q16" s="23"/>
      <c r="R16" s="23"/>
      <c r="S16" s="24"/>
      <c r="T16" s="4"/>
      <c r="U16" s="4"/>
      <c r="V16" s="24"/>
      <c r="W16" s="1"/>
    </row>
    <row r="17" spans="1:23" x14ac:dyDescent="0.25">
      <c r="A17" s="14" t="s">
        <v>31</v>
      </c>
      <c r="B17" s="15" t="s">
        <v>48</v>
      </c>
      <c r="C17" s="16" t="s">
        <v>49</v>
      </c>
      <c r="D17" s="17">
        <v>15953</v>
      </c>
      <c r="E17" s="17">
        <v>4187</v>
      </c>
      <c r="F17" s="18">
        <v>0.26245847179999998</v>
      </c>
      <c r="G17" s="19">
        <v>1.1485233483999999</v>
      </c>
      <c r="H17" s="17">
        <v>10338</v>
      </c>
      <c r="I17" s="18">
        <v>0.64802858399999996</v>
      </c>
      <c r="J17" s="20">
        <v>0.90515653220000003</v>
      </c>
      <c r="K17" s="21">
        <v>2889.83</v>
      </c>
      <c r="L17" s="21">
        <v>2539.41</v>
      </c>
      <c r="M17" s="22">
        <v>1.0780000000000001</v>
      </c>
      <c r="N17" s="22">
        <v>1.0529999999999999</v>
      </c>
      <c r="O17" s="20">
        <v>1.0275985367</v>
      </c>
      <c r="P17" s="8"/>
      <c r="Q17" s="23"/>
      <c r="R17" s="23"/>
      <c r="S17" s="24"/>
      <c r="T17" s="4"/>
      <c r="U17" s="4"/>
      <c r="V17" s="24"/>
      <c r="W17" s="1"/>
    </row>
    <row r="18" spans="1:23" x14ac:dyDescent="0.25">
      <c r="A18" s="14" t="s">
        <v>31</v>
      </c>
      <c r="B18" s="15" t="s">
        <v>50</v>
      </c>
      <c r="C18" s="16" t="s">
        <v>51</v>
      </c>
      <c r="D18" s="17">
        <v>12202</v>
      </c>
      <c r="E18" s="17">
        <v>4535</v>
      </c>
      <c r="F18" s="18">
        <v>0.37166038350000002</v>
      </c>
      <c r="G18" s="19">
        <v>1.2478699393999999</v>
      </c>
      <c r="H18" s="17">
        <v>7102</v>
      </c>
      <c r="I18" s="18">
        <v>0.58203573180000001</v>
      </c>
      <c r="J18" s="20">
        <v>0.86891088579999998</v>
      </c>
      <c r="K18" s="21">
        <v>2550.75</v>
      </c>
      <c r="L18" s="21">
        <v>2539.41</v>
      </c>
      <c r="M18" s="22">
        <v>1.0780000000000001</v>
      </c>
      <c r="N18" s="22">
        <v>1.0529999999999999</v>
      </c>
      <c r="O18" s="20">
        <v>1.0008931208</v>
      </c>
      <c r="P18" s="8"/>
      <c r="Q18" s="23"/>
      <c r="R18" s="23"/>
      <c r="S18" s="24"/>
      <c r="T18" s="4"/>
      <c r="U18" s="4"/>
      <c r="V18" s="24"/>
      <c r="W18" s="1"/>
    </row>
    <row r="19" spans="1:23" x14ac:dyDescent="0.25">
      <c r="A19" s="14" t="s">
        <v>31</v>
      </c>
      <c r="B19" s="15" t="s">
        <v>52</v>
      </c>
      <c r="C19" s="16" t="s">
        <v>53</v>
      </c>
      <c r="D19" s="17">
        <v>12422</v>
      </c>
      <c r="E19" s="17">
        <v>3121</v>
      </c>
      <c r="F19" s="18">
        <v>0.25124778619999999</v>
      </c>
      <c r="G19" s="19">
        <v>1.1383244117</v>
      </c>
      <c r="H19" s="17">
        <v>8532</v>
      </c>
      <c r="I19" s="18">
        <v>0.68684591849999999</v>
      </c>
      <c r="J19" s="20">
        <v>0.92647640750000004</v>
      </c>
      <c r="K19" s="21">
        <v>3841.82</v>
      </c>
      <c r="L19" s="21">
        <v>2539.41</v>
      </c>
      <c r="M19" s="22">
        <v>1.0780000000000001</v>
      </c>
      <c r="N19" s="22">
        <v>1.0529999999999999</v>
      </c>
      <c r="O19" s="20">
        <v>1.1025757951999999</v>
      </c>
      <c r="P19" s="8"/>
      <c r="Q19" s="23"/>
      <c r="R19" s="23"/>
      <c r="S19" s="24"/>
      <c r="T19" s="4"/>
      <c r="U19" s="4"/>
      <c r="V19" s="24"/>
      <c r="W19" s="1"/>
    </row>
    <row r="20" spans="1:23" x14ac:dyDescent="0.25">
      <c r="A20" s="14" t="s">
        <v>31</v>
      </c>
      <c r="B20" s="15" t="s">
        <v>54</v>
      </c>
      <c r="C20" s="16" t="s">
        <v>55</v>
      </c>
      <c r="D20" s="17">
        <v>40427</v>
      </c>
      <c r="E20" s="17">
        <v>13066</v>
      </c>
      <c r="F20" s="18">
        <v>0.32319984169999999</v>
      </c>
      <c r="G20" s="19">
        <v>1.2037828940999999</v>
      </c>
      <c r="H20" s="17">
        <v>0</v>
      </c>
      <c r="I20" s="18">
        <v>0</v>
      </c>
      <c r="J20" s="20">
        <v>0.54923594220000005</v>
      </c>
      <c r="K20" s="21">
        <v>3036.08</v>
      </c>
      <c r="L20" s="21">
        <v>2539.41</v>
      </c>
      <c r="M20" s="22">
        <v>1.0780000000000001</v>
      </c>
      <c r="N20" s="22">
        <v>1.0529999999999999</v>
      </c>
      <c r="O20" s="20">
        <v>1.0391169602000001</v>
      </c>
      <c r="P20" s="8"/>
      <c r="Q20" s="23"/>
      <c r="R20" s="23"/>
      <c r="S20" s="24"/>
      <c r="T20" s="4"/>
      <c r="U20" s="4"/>
      <c r="V20" s="24"/>
      <c r="W20" s="1"/>
    </row>
    <row r="21" spans="1:23" x14ac:dyDescent="0.25">
      <c r="A21" s="14" t="s">
        <v>31</v>
      </c>
      <c r="B21" s="15" t="s">
        <v>56</v>
      </c>
      <c r="C21" s="16" t="s">
        <v>57</v>
      </c>
      <c r="D21" s="17">
        <v>7306</v>
      </c>
      <c r="E21" s="17">
        <v>3130</v>
      </c>
      <c r="F21" s="18">
        <v>0.4284150014</v>
      </c>
      <c r="G21" s="19">
        <v>1.2995025318</v>
      </c>
      <c r="H21" s="17">
        <v>3182</v>
      </c>
      <c r="I21" s="18">
        <v>0.4355324391</v>
      </c>
      <c r="J21" s="20">
        <v>0.78844601179999996</v>
      </c>
      <c r="K21" s="21">
        <v>3840.71</v>
      </c>
      <c r="L21" s="21">
        <v>2539.41</v>
      </c>
      <c r="M21" s="22">
        <v>1.0780000000000001</v>
      </c>
      <c r="N21" s="22">
        <v>1.0529999999999999</v>
      </c>
      <c r="O21" s="20">
        <v>1.1024883732999999</v>
      </c>
      <c r="P21" s="8"/>
      <c r="Q21" s="23"/>
      <c r="R21" s="23"/>
      <c r="S21" s="24"/>
      <c r="T21" s="4"/>
      <c r="U21" s="4"/>
      <c r="V21" s="24"/>
      <c r="W21" s="1"/>
    </row>
    <row r="22" spans="1:23" x14ac:dyDescent="0.25">
      <c r="A22" s="14" t="s">
        <v>31</v>
      </c>
      <c r="B22" s="15" t="s">
        <v>58</v>
      </c>
      <c r="C22" s="16" t="s">
        <v>59</v>
      </c>
      <c r="D22" s="17">
        <v>17748</v>
      </c>
      <c r="E22" s="17">
        <v>5115</v>
      </c>
      <c r="F22" s="18">
        <v>0.28820148750000002</v>
      </c>
      <c r="G22" s="19">
        <v>1.1719430928000001</v>
      </c>
      <c r="H22" s="17">
        <v>7923</v>
      </c>
      <c r="I22" s="18">
        <v>0.44641649760000002</v>
      </c>
      <c r="J22" s="20">
        <v>0.79442392790000005</v>
      </c>
      <c r="K22" s="21">
        <v>3361.16</v>
      </c>
      <c r="L22" s="21">
        <v>2539.41</v>
      </c>
      <c r="M22" s="22">
        <v>1.0780000000000001</v>
      </c>
      <c r="N22" s="22">
        <v>1.0529999999999999</v>
      </c>
      <c r="O22" s="20">
        <v>1.0647197577</v>
      </c>
      <c r="P22" s="8"/>
      <c r="Q22" s="23"/>
      <c r="R22" s="23"/>
      <c r="S22" s="24"/>
      <c r="T22" s="4"/>
      <c r="U22" s="4"/>
      <c r="V22" s="24"/>
      <c r="W22" s="1"/>
    </row>
    <row r="23" spans="1:23" x14ac:dyDescent="0.25">
      <c r="A23" s="14" t="s">
        <v>31</v>
      </c>
      <c r="B23" s="15" t="s">
        <v>60</v>
      </c>
      <c r="C23" s="16" t="s">
        <v>61</v>
      </c>
      <c r="D23" s="17">
        <v>19486</v>
      </c>
      <c r="E23" s="17">
        <v>4045</v>
      </c>
      <c r="F23" s="18">
        <v>0.20758493280000001</v>
      </c>
      <c r="G23" s="19">
        <v>1.0986020701000001</v>
      </c>
      <c r="H23" s="17">
        <v>8374</v>
      </c>
      <c r="I23" s="18">
        <v>0.4297444319</v>
      </c>
      <c r="J23" s="20">
        <v>0.78526703019999999</v>
      </c>
      <c r="K23" s="21">
        <v>3849.99</v>
      </c>
      <c r="L23" s="21">
        <v>2539.41</v>
      </c>
      <c r="M23" s="22">
        <v>1.0780000000000001</v>
      </c>
      <c r="N23" s="22">
        <v>1.0529999999999999</v>
      </c>
      <c r="O23" s="20">
        <v>1.1032192516999999</v>
      </c>
      <c r="P23" s="8"/>
      <c r="Q23" s="23"/>
      <c r="R23" s="23"/>
      <c r="S23" s="24"/>
      <c r="T23" s="4"/>
      <c r="U23" s="4"/>
      <c r="V23" s="24"/>
      <c r="W23" s="1"/>
    </row>
    <row r="24" spans="1:23" x14ac:dyDescent="0.25">
      <c r="A24" s="14" t="s">
        <v>31</v>
      </c>
      <c r="B24" s="15" t="s">
        <v>62</v>
      </c>
      <c r="C24" s="16" t="s">
        <v>63</v>
      </c>
      <c r="D24" s="17">
        <v>15124</v>
      </c>
      <c r="E24" s="17">
        <v>3829</v>
      </c>
      <c r="F24" s="18">
        <v>0.25317376359999999</v>
      </c>
      <c r="G24" s="19">
        <v>1.1400765721999999</v>
      </c>
      <c r="H24" s="17">
        <v>7153</v>
      </c>
      <c r="I24" s="18">
        <v>0.47295688969999999</v>
      </c>
      <c r="J24" s="20">
        <v>0.80900086520000003</v>
      </c>
      <c r="K24" s="21">
        <v>4339.38</v>
      </c>
      <c r="L24" s="21">
        <v>2539.41</v>
      </c>
      <c r="M24" s="22">
        <v>1.0780000000000001</v>
      </c>
      <c r="N24" s="22">
        <v>1.0529999999999999</v>
      </c>
      <c r="O24" s="20">
        <v>1.1417628503999999</v>
      </c>
      <c r="P24" s="8"/>
      <c r="Q24" s="23"/>
      <c r="R24" s="23"/>
      <c r="S24" s="24"/>
      <c r="T24" s="4"/>
      <c r="U24" s="4"/>
      <c r="V24" s="24"/>
      <c r="W24" s="1"/>
    </row>
    <row r="25" spans="1:23" x14ac:dyDescent="0.25">
      <c r="A25" s="14" t="s">
        <v>31</v>
      </c>
      <c r="B25" s="15" t="s">
        <v>64</v>
      </c>
      <c r="C25" s="16" t="s">
        <v>65</v>
      </c>
      <c r="D25" s="17">
        <v>7523</v>
      </c>
      <c r="E25" s="17">
        <v>3766</v>
      </c>
      <c r="F25" s="18">
        <v>0.50059816560000003</v>
      </c>
      <c r="G25" s="19">
        <v>1.3651712656999999</v>
      </c>
      <c r="H25" s="17">
        <v>2521</v>
      </c>
      <c r="I25" s="18">
        <v>0.33510567590000001</v>
      </c>
      <c r="J25" s="20">
        <v>0.73328802390000003</v>
      </c>
      <c r="K25" s="21">
        <v>5803.91</v>
      </c>
      <c r="L25" s="21">
        <v>2539.41</v>
      </c>
      <c r="M25" s="22">
        <v>1.0780000000000001</v>
      </c>
      <c r="N25" s="22">
        <v>1.0529999999999999</v>
      </c>
      <c r="O25" s="20">
        <v>1.2571069658</v>
      </c>
      <c r="P25" s="8"/>
      <c r="Q25" s="23"/>
      <c r="R25" s="23"/>
      <c r="S25" s="24"/>
      <c r="T25" s="4"/>
      <c r="U25" s="4"/>
      <c r="V25" s="24"/>
      <c r="W25" s="1"/>
    </row>
    <row r="26" spans="1:23" x14ac:dyDescent="0.25">
      <c r="A26" s="14" t="s">
        <v>31</v>
      </c>
      <c r="B26" s="15" t="s">
        <v>66</v>
      </c>
      <c r="C26" s="16" t="s">
        <v>67</v>
      </c>
      <c r="D26" s="17">
        <v>8663</v>
      </c>
      <c r="E26" s="17">
        <v>2887</v>
      </c>
      <c r="F26" s="18">
        <v>0.33325637769999999</v>
      </c>
      <c r="G26" s="19">
        <v>1.2129318416999999</v>
      </c>
      <c r="H26" s="17">
        <v>4522</v>
      </c>
      <c r="I26" s="18">
        <v>0.52199007269999997</v>
      </c>
      <c r="J26" s="20">
        <v>0.83593165169999994</v>
      </c>
      <c r="K26" s="21">
        <v>4355.26</v>
      </c>
      <c r="L26" s="21">
        <v>2539.41</v>
      </c>
      <c r="M26" s="22">
        <v>1.0780000000000001</v>
      </c>
      <c r="N26" s="22">
        <v>1.0529999999999999</v>
      </c>
      <c r="O26" s="20">
        <v>1.1430135346000001</v>
      </c>
      <c r="P26" s="8"/>
      <c r="Q26" s="23"/>
      <c r="R26" s="23"/>
      <c r="S26" s="24"/>
      <c r="T26" s="4"/>
      <c r="U26" s="4"/>
      <c r="V26" s="24"/>
      <c r="W26" s="1"/>
    </row>
    <row r="27" spans="1:23" x14ac:dyDescent="0.25">
      <c r="A27" s="14" t="s">
        <v>31</v>
      </c>
      <c r="B27" s="15" t="s">
        <v>68</v>
      </c>
      <c r="C27" s="16" t="s">
        <v>69</v>
      </c>
      <c r="D27" s="17">
        <v>4854</v>
      </c>
      <c r="E27" s="17">
        <v>1835</v>
      </c>
      <c r="F27" s="18">
        <v>0.37803873090000001</v>
      </c>
      <c r="G27" s="19">
        <v>1.2536726497999999</v>
      </c>
      <c r="H27" s="17">
        <v>3019</v>
      </c>
      <c r="I27" s="18">
        <v>0.62196126910000005</v>
      </c>
      <c r="J27" s="20">
        <v>0.89083942589999998</v>
      </c>
      <c r="K27" s="21">
        <v>5538.85</v>
      </c>
      <c r="L27" s="21">
        <v>2539.41</v>
      </c>
      <c r="M27" s="22">
        <v>1.0780000000000001</v>
      </c>
      <c r="N27" s="22">
        <v>1.0529999999999999</v>
      </c>
      <c r="O27" s="20">
        <v>1.2362312505999999</v>
      </c>
      <c r="P27" s="8"/>
      <c r="Q27" s="23"/>
      <c r="R27" s="23"/>
      <c r="S27" s="24"/>
      <c r="T27" s="4"/>
      <c r="U27" s="4"/>
      <c r="V27" s="24"/>
      <c r="W27" s="1"/>
    </row>
    <row r="28" spans="1:23" x14ac:dyDescent="0.25">
      <c r="A28" s="14" t="s">
        <v>31</v>
      </c>
      <c r="B28" s="15" t="s">
        <v>70</v>
      </c>
      <c r="C28" s="16" t="s">
        <v>71</v>
      </c>
      <c r="D28" s="17">
        <v>21783</v>
      </c>
      <c r="E28" s="17">
        <v>4339</v>
      </c>
      <c r="F28" s="18">
        <v>0.19919203050000001</v>
      </c>
      <c r="G28" s="19">
        <v>1.0909666156</v>
      </c>
      <c r="H28" s="17">
        <v>15984</v>
      </c>
      <c r="I28" s="18">
        <v>0.73378322549999997</v>
      </c>
      <c r="J28" s="20">
        <v>0.95225606350000003</v>
      </c>
      <c r="K28" s="21">
        <v>3383.59</v>
      </c>
      <c r="L28" s="21">
        <v>2539.41</v>
      </c>
      <c r="M28" s="22">
        <v>1.0780000000000001</v>
      </c>
      <c r="N28" s="22">
        <v>1.0529999999999999</v>
      </c>
      <c r="O28" s="20">
        <v>1.0664863097999999</v>
      </c>
      <c r="P28" s="8"/>
      <c r="Q28" s="23"/>
      <c r="R28" s="23"/>
      <c r="S28" s="24"/>
      <c r="T28" s="4"/>
      <c r="U28" s="4"/>
      <c r="V28" s="24"/>
      <c r="W28" s="1"/>
    </row>
    <row r="29" spans="1:23" x14ac:dyDescent="0.25">
      <c r="A29" s="14" t="s">
        <v>31</v>
      </c>
      <c r="B29" s="15" t="s">
        <v>72</v>
      </c>
      <c r="C29" s="16" t="s">
        <v>73</v>
      </c>
      <c r="D29" s="17">
        <v>10712</v>
      </c>
      <c r="E29" s="17">
        <v>3500</v>
      </c>
      <c r="F29" s="18">
        <v>0.32673637039999998</v>
      </c>
      <c r="G29" s="19">
        <v>1.2070002559999999</v>
      </c>
      <c r="H29" s="17">
        <v>6654</v>
      </c>
      <c r="I29" s="18">
        <v>0.62117251679999996</v>
      </c>
      <c r="J29" s="20">
        <v>0.89040621480000004</v>
      </c>
      <c r="K29" s="21">
        <v>4321.05</v>
      </c>
      <c r="L29" s="21">
        <v>2539.41</v>
      </c>
      <c r="M29" s="22">
        <v>1.0780000000000001</v>
      </c>
      <c r="N29" s="22">
        <v>1.0529999999999999</v>
      </c>
      <c r="O29" s="20">
        <v>1.140319208</v>
      </c>
      <c r="P29" s="8"/>
      <c r="Q29" s="23"/>
      <c r="R29" s="23"/>
      <c r="S29" s="24"/>
      <c r="T29" s="4"/>
      <c r="U29" s="4"/>
      <c r="V29" s="24"/>
      <c r="W29" s="1"/>
    </row>
    <row r="30" spans="1:23" x14ac:dyDescent="0.25">
      <c r="A30" s="14" t="s">
        <v>31</v>
      </c>
      <c r="B30" s="15" t="s">
        <v>74</v>
      </c>
      <c r="C30" s="16" t="s">
        <v>75</v>
      </c>
      <c r="D30" s="17">
        <v>30074</v>
      </c>
      <c r="E30" s="17">
        <v>5235</v>
      </c>
      <c r="F30" s="18">
        <v>0.17407062579999999</v>
      </c>
      <c r="G30" s="19">
        <v>1.0681123828000001</v>
      </c>
      <c r="H30" s="17">
        <v>23773</v>
      </c>
      <c r="I30" s="18">
        <v>0.79048347409999997</v>
      </c>
      <c r="J30" s="20">
        <v>0.983397878</v>
      </c>
      <c r="K30" s="21">
        <v>3185.84</v>
      </c>
      <c r="L30" s="21">
        <v>2539.41</v>
      </c>
      <c r="M30" s="22">
        <v>1.0780000000000001</v>
      </c>
      <c r="N30" s="22">
        <v>1.0529999999999999</v>
      </c>
      <c r="O30" s="20">
        <v>1.0509118260000001</v>
      </c>
      <c r="P30" s="8"/>
      <c r="Q30" s="23"/>
      <c r="R30" s="23"/>
      <c r="S30" s="24"/>
      <c r="T30" s="4"/>
      <c r="U30" s="4"/>
      <c r="V30" s="24"/>
      <c r="W30" s="1"/>
    </row>
    <row r="31" spans="1:23" x14ac:dyDescent="0.25">
      <c r="A31" s="14" t="s">
        <v>31</v>
      </c>
      <c r="B31" s="15" t="s">
        <v>76</v>
      </c>
      <c r="C31" s="16" t="s">
        <v>77</v>
      </c>
      <c r="D31" s="17">
        <v>9969</v>
      </c>
      <c r="E31" s="17">
        <v>3381</v>
      </c>
      <c r="F31" s="18">
        <v>0.3391513692</v>
      </c>
      <c r="G31" s="19">
        <v>1.2182948185</v>
      </c>
      <c r="H31" s="17">
        <v>4620</v>
      </c>
      <c r="I31" s="18">
        <v>0.46343665360000003</v>
      </c>
      <c r="J31" s="20">
        <v>0.80377200930000003</v>
      </c>
      <c r="K31" s="21">
        <v>3467.72</v>
      </c>
      <c r="L31" s="21">
        <v>2539.41</v>
      </c>
      <c r="M31" s="22">
        <v>1.0780000000000001</v>
      </c>
      <c r="N31" s="22">
        <v>1.0529999999999999</v>
      </c>
      <c r="O31" s="20">
        <v>1.0731122583999999</v>
      </c>
      <c r="P31" s="8"/>
      <c r="Q31" s="23"/>
      <c r="R31" s="23"/>
      <c r="S31" s="24"/>
      <c r="T31" s="4"/>
      <c r="U31" s="4"/>
      <c r="V31" s="24"/>
      <c r="W31" s="1"/>
    </row>
    <row r="32" spans="1:23" x14ac:dyDescent="0.25">
      <c r="A32" s="14" t="s">
        <v>31</v>
      </c>
      <c r="B32" s="15" t="s">
        <v>78</v>
      </c>
      <c r="C32" s="16" t="s">
        <v>79</v>
      </c>
      <c r="D32" s="17">
        <v>10198</v>
      </c>
      <c r="E32" s="17">
        <v>5520</v>
      </c>
      <c r="F32" s="18">
        <v>0.54128260439999998</v>
      </c>
      <c r="G32" s="19">
        <v>1.4021839905</v>
      </c>
      <c r="H32" s="17">
        <v>1927</v>
      </c>
      <c r="I32" s="18">
        <v>0.18895861929999999</v>
      </c>
      <c r="J32" s="20">
        <v>0.65301880759999997</v>
      </c>
      <c r="K32" s="21">
        <v>4129.01</v>
      </c>
      <c r="L32" s="21">
        <v>2539.41</v>
      </c>
      <c r="M32" s="22">
        <v>1.0780000000000001</v>
      </c>
      <c r="N32" s="22">
        <v>1.0529999999999999</v>
      </c>
      <c r="O32" s="20">
        <v>1.1251944349</v>
      </c>
      <c r="P32" s="8"/>
      <c r="Q32" s="23"/>
      <c r="R32" s="23"/>
      <c r="S32" s="24"/>
      <c r="T32" s="4"/>
      <c r="U32" s="4"/>
      <c r="V32" s="24"/>
      <c r="W32" s="1"/>
    </row>
    <row r="33" spans="1:23" x14ac:dyDescent="0.25">
      <c r="A33" s="14" t="s">
        <v>31</v>
      </c>
      <c r="B33" s="15" t="s">
        <v>80</v>
      </c>
      <c r="C33" s="16" t="s">
        <v>81</v>
      </c>
      <c r="D33" s="17">
        <v>19596</v>
      </c>
      <c r="E33" s="17">
        <v>8916</v>
      </c>
      <c r="F33" s="18">
        <v>0.45499081450000001</v>
      </c>
      <c r="G33" s="19">
        <v>1.3236799147</v>
      </c>
      <c r="H33" s="17">
        <v>2334</v>
      </c>
      <c r="I33" s="18">
        <v>0.11910593999999999</v>
      </c>
      <c r="J33" s="20">
        <v>0.61465320540000001</v>
      </c>
      <c r="K33" s="21">
        <v>4060.72</v>
      </c>
      <c r="L33" s="21">
        <v>2539.41</v>
      </c>
      <c r="M33" s="22">
        <v>1.0780000000000001</v>
      </c>
      <c r="N33" s="22">
        <v>1.0529999999999999</v>
      </c>
      <c r="O33" s="20">
        <v>1.1198160203</v>
      </c>
      <c r="P33" s="8"/>
      <c r="Q33" s="23"/>
      <c r="R33" s="23"/>
      <c r="S33" s="24"/>
      <c r="T33" s="4"/>
      <c r="U33" s="4"/>
      <c r="V33" s="24"/>
      <c r="W33" s="1"/>
    </row>
    <row r="34" spans="1:23" x14ac:dyDescent="0.25">
      <c r="A34" s="14" t="s">
        <v>31</v>
      </c>
      <c r="B34" s="15" t="s">
        <v>82</v>
      </c>
      <c r="C34" s="16" t="s">
        <v>83</v>
      </c>
      <c r="D34" s="17">
        <v>19284</v>
      </c>
      <c r="E34" s="17">
        <v>2624</v>
      </c>
      <c r="F34" s="18">
        <v>0.13607135449999999</v>
      </c>
      <c r="G34" s="19">
        <v>1.0335424929000001</v>
      </c>
      <c r="H34" s="17">
        <v>12667</v>
      </c>
      <c r="I34" s="18">
        <v>0.65686579550000002</v>
      </c>
      <c r="J34" s="20">
        <v>0.91001024639999994</v>
      </c>
      <c r="K34" s="21">
        <v>3607.43</v>
      </c>
      <c r="L34" s="21">
        <v>2539.41</v>
      </c>
      <c r="M34" s="22">
        <v>1.0780000000000001</v>
      </c>
      <c r="N34" s="22">
        <v>1.0529999999999999</v>
      </c>
      <c r="O34" s="20">
        <v>1.0841156017</v>
      </c>
      <c r="P34" s="8"/>
      <c r="Q34" s="23"/>
      <c r="R34" s="23"/>
      <c r="S34" s="24"/>
      <c r="T34" s="4"/>
      <c r="U34" s="4"/>
      <c r="V34" s="24"/>
      <c r="W34" s="1"/>
    </row>
    <row r="35" spans="1:23" x14ac:dyDescent="0.25">
      <c r="A35" s="14" t="s">
        <v>31</v>
      </c>
      <c r="B35" s="15" t="s">
        <v>84</v>
      </c>
      <c r="C35" s="16" t="s">
        <v>85</v>
      </c>
      <c r="D35" s="17">
        <v>11727</v>
      </c>
      <c r="E35" s="17">
        <v>3478</v>
      </c>
      <c r="F35" s="18">
        <v>0.2965805406</v>
      </c>
      <c r="G35" s="19">
        <v>1.179565948</v>
      </c>
      <c r="H35" s="17">
        <v>7600</v>
      </c>
      <c r="I35" s="18">
        <v>0.6480770871</v>
      </c>
      <c r="J35" s="20">
        <v>0.90518317179999996</v>
      </c>
      <c r="K35" s="21">
        <v>7808.47</v>
      </c>
      <c r="L35" s="21">
        <v>2539.41</v>
      </c>
      <c r="M35" s="22">
        <v>1.0780000000000001</v>
      </c>
      <c r="N35" s="22">
        <v>1.0529999999999999</v>
      </c>
      <c r="O35" s="20">
        <v>1.4149830079000001</v>
      </c>
      <c r="P35" s="8"/>
      <c r="Q35" s="23"/>
      <c r="R35" s="23"/>
      <c r="S35" s="24"/>
      <c r="T35" s="4"/>
      <c r="U35" s="4"/>
      <c r="V35" s="24"/>
      <c r="W35" s="1"/>
    </row>
    <row r="36" spans="1:23" x14ac:dyDescent="0.25">
      <c r="A36" s="7"/>
      <c r="B36" s="25"/>
      <c r="C36" s="26" t="s">
        <v>86</v>
      </c>
      <c r="D36" s="27">
        <f ca="1">SUMIF(INDIRECT("R1C1",FALSE):INDIRECT("R65000C1",FALSE),"=1",INDIRECT("R1C[0]",FALSE):INDIRECT("R65000C[0]",FALSE))</f>
        <v>914725</v>
      </c>
      <c r="E36" s="27">
        <f ca="1">SUMIF(INDIRECT("R1C1",FALSE):INDIRECT("R65000C1",FALSE),"=1",INDIRECT("R1C[0]",FALSE):INDIRECT("R65000C[0]",FALSE))</f>
        <v>90742</v>
      </c>
      <c r="F36" s="28" t="s">
        <v>87</v>
      </c>
      <c r="G36" s="29" t="s">
        <v>87</v>
      </c>
      <c r="H36" s="27">
        <f ca="1">SUMIF(INDIRECT("R1C1",FALSE):INDIRECT("R65000C1",FALSE),"=1",INDIRECT("R1C[0]",FALSE):INDIRECT("R65000C[0]",FALSE))</f>
        <v>750725</v>
      </c>
      <c r="I36" s="28" t="s">
        <v>87</v>
      </c>
      <c r="J36" s="30" t="s">
        <v>87</v>
      </c>
      <c r="K36" s="31" t="s">
        <v>87</v>
      </c>
      <c r="L36" s="31">
        <f ca="1">SUMIF(INDIRECT("R1C1",FALSE):INDIRECT("R65000C1",FALSE),"=1",INDIRECT("R1C[0]",FALSE):INDIRECT("R65000C[0]",FALSE))/COUNTIF(INDIRECT("R1C1",FALSE):INDIRECT("R65000C1",FALSE),"=1")</f>
        <v>2539.4100000000017</v>
      </c>
      <c r="M36" s="32" t="s">
        <v>87</v>
      </c>
      <c r="N36" s="32" t="s">
        <v>87</v>
      </c>
      <c r="O36" s="30" t="s">
        <v>87</v>
      </c>
      <c r="P36" s="8"/>
      <c r="Q36" s="33"/>
      <c r="R36" s="24"/>
      <c r="S36" s="24"/>
      <c r="T36" s="24"/>
      <c r="U36" s="24"/>
      <c r="V36" s="24"/>
      <c r="W36" s="1"/>
    </row>
    <row r="37" spans="1:23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7"/>
      <c r="Q37" s="37"/>
      <c r="R37" s="37"/>
      <c r="S37" s="37"/>
      <c r="T37" s="37"/>
      <c r="U37" s="1"/>
      <c r="V37" s="1"/>
      <c r="W37" s="1"/>
    </row>
    <row r="38" spans="1:23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1"/>
    </row>
  </sheetData>
  <mergeCells count="17">
    <mergeCell ref="D1:O1"/>
    <mergeCell ref="C2:O2"/>
    <mergeCell ref="D3:O3"/>
    <mergeCell ref="B4:B6"/>
    <mergeCell ref="C4:C6"/>
    <mergeCell ref="D4:D6"/>
    <mergeCell ref="E4:E6"/>
    <mergeCell ref="F4:F6"/>
    <mergeCell ref="G4:G6"/>
    <mergeCell ref="H4:H6"/>
    <mergeCell ref="O4:O6"/>
    <mergeCell ref="I4:I6"/>
    <mergeCell ref="J4:J6"/>
    <mergeCell ref="K4:K6"/>
    <mergeCell ref="L4:L6"/>
    <mergeCell ref="M4:M6"/>
    <mergeCell ref="N4:N6"/>
  </mergeCells>
  <pageMargins left="0.31496062992125984" right="0" top="0.35433070866141736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2023-10-05T12:35:24Z</cp:lastPrinted>
  <dcterms:created xsi:type="dcterms:W3CDTF">2023-10-05T12:09:17Z</dcterms:created>
  <dcterms:modified xsi:type="dcterms:W3CDTF">2023-10-05T12:36:35Z</dcterms:modified>
</cp:coreProperties>
</file>