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4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Лист1!$B$1:$M$36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G36" i="1"/>
  <c r="D36" i="1"/>
  <c r="E36" i="1"/>
  <c r="L36" i="1"/>
  <c r="K36" i="1"/>
  <c r="J36" i="1"/>
  <c r="I36" i="1"/>
  <c r="H36" i="1"/>
</calcChain>
</file>

<file path=xl/sharedStrings.xml><?xml version="1.0" encoding="utf-8"?>
<sst xmlns="http://schemas.openxmlformats.org/spreadsheetml/2006/main" count="119" uniqueCount="85">
  <si>
    <t>Код</t>
  </si>
  <si>
    <t>Наименование</t>
  </si>
  <si>
    <t>Прогноз поступлений НДФЛ в бюджеты МР(ГО) на очередной финансовый год</t>
  </si>
  <si>
    <t>Сумма исчисленного налога на доходы физических лиц по форме 7-НДФЛ УФНС России по Ивановской области за отчетный год</t>
  </si>
  <si>
    <t>Корректирующий коэффициент, применяемый при расчете налогового потенциала МР(ГО) по НДФЛ</t>
  </si>
  <si>
    <t>Налоговый потенциал МР(ГО) по НДФЛ</t>
  </si>
  <si>
    <t>Прогноз поступлений ЕНВД и УСН в бюджеты МР(ГО) на очередной финансовый год</t>
  </si>
  <si>
    <t>Сумма исчисленного единого налога на вмененный доход по форме 5-ЕНВД УФНС России по Ивановской области за отчетный год</t>
  </si>
  <si>
    <t>Налоговый потенциал МР(ГО) по ЕНВД и УСН</t>
  </si>
  <si>
    <t>Прогноз поступлений налоговых доходов в бюджеты МР(ГО) на очередной финансовый год</t>
  </si>
  <si>
    <t>Налоговый потенциал МР(ГО) по прочим видам налогов на очередной финансовый год</t>
  </si>
  <si>
    <t>Налоговый потенциал МР(ГО) на очередной финансовый год</t>
  </si>
  <si>
    <t>Единица измерения</t>
  </si>
  <si>
    <t>тысяча рублей</t>
  </si>
  <si>
    <t>процент</t>
  </si>
  <si>
    <t>Формула вычисления</t>
  </si>
  <si>
    <t>гр01</t>
  </si>
  <si>
    <t>гр02</t>
  </si>
  <si>
    <t>гр03=гр01*гр02/СУММ(гр02)*гр10</t>
  </si>
  <si>
    <t>гр04</t>
  </si>
  <si>
    <t>гр05</t>
  </si>
  <si>
    <t>гр06=гр04*гр05/СУММ(гр05)</t>
  </si>
  <si>
    <t>гр07</t>
  </si>
  <si>
    <t>гр08=(гр07-гр01-гр04)*(гр03+гр06)/(СУММ(гр03)+СУММ(гр06))</t>
  </si>
  <si>
    <t>гр09=гр03+гр06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</si>
  <si>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</si>
  <si>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</si>
  <si>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</si>
  <si>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</si>
  <si>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</si>
  <si>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</si>
  <si>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</si>
  <si>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</si>
  <si>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</si>
  <si>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</si>
  <si>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</si>
  <si>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</si>
  <si>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</si>
  <si>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</si>
  <si>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</si>
  <si>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</si>
  <si>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</si>
  <si>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</si>
  <si>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</si>
  <si>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</si>
  <si>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</si>
  <si>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</si>
  <si>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</si>
  <si>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</si>
  <si>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</si>
  <si>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</si>
  <si>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</si>
  <si>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</si>
  <si>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</si>
  <si>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</si>
  <si>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</si>
  <si>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</si>
  <si>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</si>
  <si>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</si>
  <si>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</si>
  <si>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</si>
  <si>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</si>
  <si>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</si>
  <si>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</si>
  <si>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</si>
  <si>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</si>
  <si>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</si>
  <si>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</si>
  <si>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</si>
  <si>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</si>
  <si>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</si>
  <si>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</si>
  <si>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</si>
  <si>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</si>
  <si>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</si>
  <si>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</si>
  <si>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</si>
  <si>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</si>
  <si>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</si>
  <si>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</si>
  <si>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</si>
  <si>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</si>
  <si>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204.1.02 Налоговый потенциал МР(ГО) на 2024 год</t>
  </si>
  <si>
    <t>,</t>
  </si>
  <si>
    <t>гр03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</si>
</sst>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tabSelected="1" topLeftCell="B1" workbookViewId="0">
      <pane xSplit="2" ySplit="8" topLeftCell="D15" activePane="bottomRight" state="frozen"/>
      <selection activeCell="B1" sqref="B1"/>
      <selection pane="topRight" activeCell="D1" sqref="D1"/>
      <selection pane="bottomLeft" activeCell="B9" sqref="B9"/>
      <selection pane="bottomRight" activeCell="J15" activeCellId="1" sqref="G15 J15"/>
    </sheetView>
  </sheetViews>
  <sheetFormatPr defaultRowHeight="15" x14ac:dyDescent="0.25"/>
  <cols>
    <col min="1" max="1" width="0" hidden="1" customWidth="1"/>
    <col min="2" max="2" width="4.42578125" customWidth="1"/>
    <col min="3" max="3" width="23.7109375" customWidth="1"/>
    <col min="4" max="4" width="13.7109375" customWidth="1"/>
    <col min="5" max="5" width="17.28515625" customWidth="1"/>
    <col min="6" max="6" width="13.140625" customWidth="1"/>
    <col min="7" max="7" width="13.7109375" customWidth="1"/>
    <col min="8" max="8" width="13.28515625" customWidth="1"/>
    <col min="9" max="9" width="17.28515625" customWidth="1"/>
    <col min="10" max="10" width="13.140625" customWidth="1"/>
    <col min="11" max="11" width="13.42578125" customWidth="1"/>
    <col min="12" max="12" width="14.5703125" customWidth="1"/>
    <col min="13" max="13" width="17.28515625" customWidth="1"/>
    <col min="14" max="14" width="21.28515625" customWidth="1"/>
    <col min="15" max="15" width="14.85546875" customWidth="1"/>
    <col min="16" max="16" width="16.7109375" customWidth="1"/>
    <col min="17" max="17" width="15.7109375" customWidth="1"/>
    <col min="18" max="18" width="16.7109375" customWidth="1"/>
    <col min="19" max="19" width="13.7109375" customWidth="1"/>
    <col min="20" max="20" width="17.5703125" customWidth="1"/>
    <col min="21" max="21" width="15.85546875" customWidth="1"/>
  </cols>
  <sheetData>
    <row r="1" spans="1:21" x14ac:dyDescent="0.25">
      <c r="A1" s="1"/>
      <c r="B1" s="1"/>
      <c r="C1" s="1"/>
      <c r="D1" s="33"/>
      <c r="E1" s="33"/>
      <c r="F1" s="33"/>
      <c r="G1" s="33"/>
      <c r="H1" s="33"/>
      <c r="I1" s="33"/>
      <c r="J1" s="33"/>
      <c r="K1" s="33"/>
      <c r="L1" s="33"/>
      <c r="M1" s="33"/>
      <c r="N1" s="1"/>
      <c r="O1" s="1"/>
      <c r="P1" s="1"/>
      <c r="Q1" s="1"/>
      <c r="R1" s="2"/>
      <c r="S1" s="2"/>
      <c r="T1" s="1"/>
      <c r="U1" s="1"/>
    </row>
    <row r="2" spans="1:21" ht="18" customHeight="1" x14ac:dyDescent="0.25">
      <c r="A2" s="1"/>
      <c r="B2" s="1"/>
      <c r="C2" s="34" t="s">
        <v>82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"/>
      <c r="O2" s="4"/>
      <c r="P2" s="5"/>
      <c r="Q2" s="5"/>
      <c r="R2" s="5"/>
      <c r="S2" s="5"/>
      <c r="T2" s="5"/>
      <c r="U2" s="5"/>
    </row>
    <row r="3" spans="1:21" x14ac:dyDescent="0.25">
      <c r="A3" s="1"/>
      <c r="B3" s="6"/>
      <c r="C3" s="6" t="s">
        <v>83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1"/>
      <c r="O3" s="1"/>
      <c r="P3" s="1"/>
      <c r="Q3" s="1"/>
      <c r="R3" s="1"/>
      <c r="S3" s="1"/>
      <c r="T3" s="1"/>
      <c r="U3" s="1"/>
    </row>
    <row r="4" spans="1:21" x14ac:dyDescent="0.25">
      <c r="A4" s="7"/>
      <c r="B4" s="36" t="s">
        <v>0</v>
      </c>
      <c r="C4" s="36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39" t="s">
        <v>7</v>
      </c>
      <c r="J4" s="39" t="s">
        <v>8</v>
      </c>
      <c r="K4" s="39" t="s">
        <v>9</v>
      </c>
      <c r="L4" s="39" t="s">
        <v>10</v>
      </c>
      <c r="M4" s="39" t="s">
        <v>11</v>
      </c>
      <c r="N4" s="8"/>
      <c r="O4" s="4"/>
      <c r="P4" s="4"/>
      <c r="Q4" s="4"/>
      <c r="R4" s="1"/>
      <c r="S4" s="1"/>
      <c r="T4" s="1"/>
      <c r="U4" s="4"/>
    </row>
    <row r="5" spans="1:21" x14ac:dyDescent="0.25">
      <c r="A5" s="7"/>
      <c r="B5" s="37"/>
      <c r="C5" s="37"/>
      <c r="D5" s="40"/>
      <c r="E5" s="40"/>
      <c r="F5" s="40"/>
      <c r="G5" s="40"/>
      <c r="H5" s="40"/>
      <c r="I5" s="40"/>
      <c r="J5" s="40"/>
      <c r="K5" s="40"/>
      <c r="L5" s="40"/>
      <c r="M5" s="40"/>
      <c r="N5" s="8"/>
      <c r="O5" s="4"/>
      <c r="P5" s="4"/>
      <c r="Q5" s="4"/>
      <c r="R5" s="1"/>
      <c r="S5" s="1"/>
      <c r="T5" s="1"/>
      <c r="U5" s="4"/>
    </row>
    <row r="6" spans="1:21" ht="91.5" customHeight="1" x14ac:dyDescent="0.25">
      <c r="A6" s="7"/>
      <c r="B6" s="38"/>
      <c r="C6" s="38"/>
      <c r="D6" s="41"/>
      <c r="E6" s="41"/>
      <c r="F6" s="41"/>
      <c r="G6" s="41"/>
      <c r="H6" s="41"/>
      <c r="I6" s="41"/>
      <c r="J6" s="41"/>
      <c r="K6" s="41"/>
      <c r="L6" s="41"/>
      <c r="M6" s="41"/>
      <c r="N6" s="8"/>
      <c r="O6" s="4"/>
      <c r="P6" s="4"/>
      <c r="Q6" s="4"/>
      <c r="R6" s="1"/>
      <c r="S6" s="1"/>
      <c r="T6" s="1"/>
      <c r="U6" s="4"/>
    </row>
    <row r="7" spans="1:21" ht="25.5" x14ac:dyDescent="0.25">
      <c r="A7" s="7"/>
      <c r="B7" s="9"/>
      <c r="C7" s="10" t="s">
        <v>12</v>
      </c>
      <c r="D7" s="11" t="s">
        <v>13</v>
      </c>
      <c r="E7" s="11" t="s">
        <v>13</v>
      </c>
      <c r="F7" s="11" t="s">
        <v>14</v>
      </c>
      <c r="G7" s="11" t="s">
        <v>13</v>
      </c>
      <c r="H7" s="11" t="s">
        <v>13</v>
      </c>
      <c r="I7" s="11" t="s">
        <v>13</v>
      </c>
      <c r="J7" s="11" t="s">
        <v>13</v>
      </c>
      <c r="K7" s="11" t="s">
        <v>13</v>
      </c>
      <c r="L7" s="11" t="s">
        <v>13</v>
      </c>
      <c r="M7" s="11" t="s">
        <v>13</v>
      </c>
      <c r="N7" s="8"/>
      <c r="O7" s="1"/>
      <c r="P7" s="1"/>
      <c r="Q7" s="1"/>
      <c r="R7" s="1"/>
      <c r="S7" s="1"/>
      <c r="T7" s="1"/>
      <c r="U7" s="1"/>
    </row>
    <row r="8" spans="1:21" ht="51" x14ac:dyDescent="0.25">
      <c r="A8" s="7"/>
      <c r="B8" s="12"/>
      <c r="C8" s="10" t="s">
        <v>15</v>
      </c>
      <c r="D8" s="13" t="s">
        <v>16</v>
      </c>
      <c r="E8" s="13" t="s">
        <v>17</v>
      </c>
      <c r="F8" s="13" t="s">
        <v>84</v>
      </c>
      <c r="G8" s="13" t="s">
        <v>18</v>
      </c>
      <c r="H8" s="13" t="s">
        <v>19</v>
      </c>
      <c r="I8" s="13" t="s">
        <v>20</v>
      </c>
      <c r="J8" s="13" t="s">
        <v>21</v>
      </c>
      <c r="K8" s="13" t="s">
        <v>22</v>
      </c>
      <c r="L8" s="13" t="s">
        <v>23</v>
      </c>
      <c r="M8" s="13" t="s">
        <v>24</v>
      </c>
      <c r="N8" s="8"/>
      <c r="O8" s="1"/>
      <c r="P8" s="1"/>
      <c r="Q8" s="1"/>
      <c r="R8" s="1"/>
      <c r="S8" s="1"/>
      <c r="T8" s="1"/>
      <c r="U8" s="1"/>
    </row>
    <row r="9" spans="1:21" x14ac:dyDescent="0.25">
      <c r="A9" s="14" t="s">
        <v>25</v>
      </c>
      <c r="B9" s="15" t="s">
        <v>26</v>
      </c>
      <c r="C9" s="16" t="s">
        <v>27</v>
      </c>
      <c r="D9" s="17">
        <v>4295018</v>
      </c>
      <c r="E9" s="18">
        <v>254034146</v>
      </c>
      <c r="F9" s="19">
        <v>100</v>
      </c>
      <c r="G9" s="18">
        <v>68716.925997505707</v>
      </c>
      <c r="H9" s="17">
        <v>426203.1</v>
      </c>
      <c r="I9" s="18">
        <v>19927</v>
      </c>
      <c r="J9" s="18">
        <v>11906.910442758</v>
      </c>
      <c r="K9" s="17">
        <v>5096324.9000000004</v>
      </c>
      <c r="L9" s="18">
        <v>6430.0551912944002</v>
      </c>
      <c r="M9" s="18">
        <v>80623.836440263694</v>
      </c>
      <c r="N9" s="8"/>
      <c r="O9" s="20"/>
      <c r="P9" s="20"/>
      <c r="Q9" s="21"/>
      <c r="R9" s="4"/>
      <c r="S9" s="4"/>
      <c r="T9" s="21"/>
      <c r="U9" s="1"/>
    </row>
    <row r="10" spans="1:21" x14ac:dyDescent="0.25">
      <c r="A10" s="14" t="s">
        <v>25</v>
      </c>
      <c r="B10" s="15" t="s">
        <v>28</v>
      </c>
      <c r="C10" s="16" t="s">
        <v>29</v>
      </c>
      <c r="D10" s="17">
        <v>4295018</v>
      </c>
      <c r="E10" s="18">
        <v>9542433577</v>
      </c>
      <c r="F10" s="19">
        <v>100</v>
      </c>
      <c r="G10" s="18">
        <v>2581254.1828405331</v>
      </c>
      <c r="H10" s="17">
        <v>426203.1</v>
      </c>
      <c r="I10" s="18">
        <v>382033</v>
      </c>
      <c r="J10" s="18">
        <v>228274.83902133669</v>
      </c>
      <c r="K10" s="17">
        <v>5096324.9000000004</v>
      </c>
      <c r="L10" s="18">
        <v>224070.54129085349</v>
      </c>
      <c r="M10" s="18">
        <v>2809529.0218618698</v>
      </c>
      <c r="N10" s="8"/>
      <c r="O10" s="20"/>
      <c r="P10" s="20"/>
      <c r="Q10" s="21"/>
      <c r="R10" s="4"/>
      <c r="S10" s="4"/>
      <c r="T10" s="21"/>
      <c r="U10" s="1"/>
    </row>
    <row r="11" spans="1:21" x14ac:dyDescent="0.25">
      <c r="A11" s="14" t="s">
        <v>25</v>
      </c>
      <c r="B11" s="15" t="s">
        <v>30</v>
      </c>
      <c r="C11" s="16" t="s">
        <v>31</v>
      </c>
      <c r="D11" s="17">
        <v>4295018</v>
      </c>
      <c r="E11" s="18">
        <v>762710659</v>
      </c>
      <c r="F11" s="19">
        <v>100</v>
      </c>
      <c r="G11" s="18">
        <v>206315.30342386261</v>
      </c>
      <c r="H11" s="17">
        <v>426203.1</v>
      </c>
      <c r="I11" s="18">
        <v>65733</v>
      </c>
      <c r="J11" s="18">
        <v>39277.209019612201</v>
      </c>
      <c r="K11" s="17">
        <v>5096324.9000000004</v>
      </c>
      <c r="L11" s="18">
        <v>19586.9296141749</v>
      </c>
      <c r="M11" s="18">
        <v>245592.51244347481</v>
      </c>
      <c r="N11" s="8"/>
      <c r="O11" s="20"/>
      <c r="P11" s="20"/>
      <c r="Q11" s="21"/>
      <c r="R11" s="4"/>
      <c r="S11" s="4"/>
      <c r="T11" s="21"/>
      <c r="U11" s="1"/>
    </row>
    <row r="12" spans="1:21" x14ac:dyDescent="0.25">
      <c r="A12" s="14" t="s">
        <v>25</v>
      </c>
      <c r="B12" s="15" t="s">
        <v>32</v>
      </c>
      <c r="C12" s="16" t="s">
        <v>33</v>
      </c>
      <c r="D12" s="17">
        <v>4295018</v>
      </c>
      <c r="E12" s="18">
        <v>265716802</v>
      </c>
      <c r="F12" s="19">
        <v>100</v>
      </c>
      <c r="G12" s="18">
        <v>71877.116154801799</v>
      </c>
      <c r="H12" s="17">
        <v>426203.1</v>
      </c>
      <c r="I12" s="18">
        <v>13011</v>
      </c>
      <c r="J12" s="18">
        <v>7774.4172113576997</v>
      </c>
      <c r="K12" s="17">
        <v>5096324.9000000004</v>
      </c>
      <c r="L12" s="18">
        <v>6352.5103521352003</v>
      </c>
      <c r="M12" s="18">
        <v>79651.533366159507</v>
      </c>
      <c r="N12" s="8"/>
      <c r="O12" s="20"/>
      <c r="P12" s="20"/>
      <c r="Q12" s="21"/>
      <c r="R12" s="4"/>
      <c r="S12" s="4"/>
      <c r="T12" s="21"/>
      <c r="U12" s="1"/>
    </row>
    <row r="13" spans="1:21" x14ac:dyDescent="0.25">
      <c r="A13" s="14" t="s">
        <v>25</v>
      </c>
      <c r="B13" s="15" t="s">
        <v>34</v>
      </c>
      <c r="C13" s="16" t="s">
        <v>35</v>
      </c>
      <c r="D13" s="17">
        <v>4295018</v>
      </c>
      <c r="E13" s="18">
        <v>680145905</v>
      </c>
      <c r="F13" s="19">
        <v>100</v>
      </c>
      <c r="G13" s="18">
        <v>183981.31336797361</v>
      </c>
      <c r="H13" s="17">
        <v>426203.1</v>
      </c>
      <c r="I13" s="18">
        <v>19154</v>
      </c>
      <c r="J13" s="18">
        <v>11445.022463019401</v>
      </c>
      <c r="K13" s="17">
        <v>5096324.9000000004</v>
      </c>
      <c r="L13" s="18">
        <v>15585.9877265548</v>
      </c>
      <c r="M13" s="18">
        <v>195426.33583099299</v>
      </c>
      <c r="N13" s="8"/>
      <c r="O13" s="20"/>
      <c r="P13" s="20"/>
      <c r="Q13" s="21"/>
      <c r="R13" s="4"/>
      <c r="S13" s="4"/>
      <c r="T13" s="21"/>
      <c r="U13" s="1"/>
    </row>
    <row r="14" spans="1:21" x14ac:dyDescent="0.25">
      <c r="A14" s="14" t="s">
        <v>25</v>
      </c>
      <c r="B14" s="15" t="s">
        <v>36</v>
      </c>
      <c r="C14" s="16" t="s">
        <v>37</v>
      </c>
      <c r="D14" s="17">
        <v>4295018</v>
      </c>
      <c r="E14" s="18">
        <v>726053535</v>
      </c>
      <c r="F14" s="19">
        <v>100</v>
      </c>
      <c r="G14" s="18">
        <v>196399.4518863713</v>
      </c>
      <c r="H14" s="17">
        <v>426203.1</v>
      </c>
      <c r="I14" s="18">
        <v>47238</v>
      </c>
      <c r="J14" s="18">
        <v>28225.956516033701</v>
      </c>
      <c r="K14" s="17">
        <v>5096324.9000000004</v>
      </c>
      <c r="L14" s="18">
        <v>17914.7239472369</v>
      </c>
      <c r="M14" s="18">
        <v>224625.40840240501</v>
      </c>
      <c r="N14" s="8"/>
      <c r="O14" s="20"/>
      <c r="P14" s="20"/>
      <c r="Q14" s="21"/>
      <c r="R14" s="4"/>
      <c r="S14" s="4"/>
      <c r="T14" s="21"/>
      <c r="U14" s="1"/>
    </row>
    <row r="15" spans="1:21" x14ac:dyDescent="0.25">
      <c r="A15" s="14" t="s">
        <v>25</v>
      </c>
      <c r="B15" s="15" t="s">
        <v>38</v>
      </c>
      <c r="C15" s="16" t="s">
        <v>39</v>
      </c>
      <c r="D15" s="17">
        <v>4295018</v>
      </c>
      <c r="E15" s="18">
        <v>507491799</v>
      </c>
      <c r="F15" s="19">
        <v>100</v>
      </c>
      <c r="G15" s="18">
        <v>137277.90907378271</v>
      </c>
      <c r="H15" s="17">
        <v>426203.1</v>
      </c>
      <c r="I15" s="18">
        <v>20832</v>
      </c>
      <c r="J15" s="18">
        <v>12447.6719196836</v>
      </c>
      <c r="K15" s="17">
        <v>5096324.9000000004</v>
      </c>
      <c r="L15" s="18">
        <v>11941.1800758195</v>
      </c>
      <c r="M15" s="18">
        <v>149725.58099346631</v>
      </c>
      <c r="N15" s="8"/>
      <c r="O15" s="20"/>
      <c r="P15" s="20"/>
      <c r="Q15" s="21"/>
      <c r="R15" s="4"/>
      <c r="S15" s="4"/>
      <c r="T15" s="21"/>
      <c r="U15" s="1"/>
    </row>
    <row r="16" spans="1:21" x14ac:dyDescent="0.25">
      <c r="A16" s="14" t="s">
        <v>25</v>
      </c>
      <c r="B16" s="15" t="s">
        <v>40</v>
      </c>
      <c r="C16" s="16" t="s">
        <v>41</v>
      </c>
      <c r="D16" s="17">
        <v>4295018</v>
      </c>
      <c r="E16" s="18">
        <v>21177067</v>
      </c>
      <c r="F16" s="19">
        <v>100</v>
      </c>
      <c r="G16" s="18">
        <v>5728.4541027142996</v>
      </c>
      <c r="H16" s="17">
        <v>426203.1</v>
      </c>
      <c r="I16" s="18">
        <v>1505</v>
      </c>
      <c r="J16" s="18">
        <v>899.27737322979999</v>
      </c>
      <c r="K16" s="17">
        <v>5096324.9000000004</v>
      </c>
      <c r="L16" s="18">
        <v>528.58659504469995</v>
      </c>
      <c r="M16" s="18">
        <v>6627.7314759440997</v>
      </c>
      <c r="N16" s="8"/>
      <c r="O16" s="20"/>
      <c r="P16" s="20"/>
      <c r="Q16" s="21"/>
      <c r="R16" s="4"/>
      <c r="S16" s="4"/>
      <c r="T16" s="21"/>
      <c r="U16" s="1"/>
    </row>
    <row r="17" spans="1:21" x14ac:dyDescent="0.25">
      <c r="A17" s="14" t="s">
        <v>25</v>
      </c>
      <c r="B17" s="15" t="s">
        <v>42</v>
      </c>
      <c r="C17" s="16" t="s">
        <v>43</v>
      </c>
      <c r="D17" s="17">
        <v>4295018</v>
      </c>
      <c r="E17" s="18">
        <v>81641664</v>
      </c>
      <c r="F17" s="19">
        <v>100</v>
      </c>
      <c r="G17" s="18">
        <v>22084.291705419899</v>
      </c>
      <c r="H17" s="17">
        <v>426203.1</v>
      </c>
      <c r="I17" s="18">
        <v>4469</v>
      </c>
      <c r="J17" s="18">
        <v>2670.3459009727999</v>
      </c>
      <c r="K17" s="17">
        <v>5096324.9000000004</v>
      </c>
      <c r="L17" s="18">
        <v>1974.2757610838</v>
      </c>
      <c r="M17" s="18">
        <v>24754.637606392698</v>
      </c>
      <c r="N17" s="8"/>
      <c r="O17" s="20"/>
      <c r="P17" s="20"/>
      <c r="Q17" s="21"/>
      <c r="R17" s="4"/>
      <c r="S17" s="4"/>
      <c r="T17" s="21"/>
      <c r="U17" s="1"/>
    </row>
    <row r="18" spans="1:21" x14ac:dyDescent="0.25">
      <c r="A18" s="14" t="s">
        <v>25</v>
      </c>
      <c r="B18" s="15" t="s">
        <v>44</v>
      </c>
      <c r="C18" s="16" t="s">
        <v>45</v>
      </c>
      <c r="D18" s="17">
        <v>4295018</v>
      </c>
      <c r="E18" s="18">
        <v>133278579</v>
      </c>
      <c r="F18" s="19">
        <v>100</v>
      </c>
      <c r="G18" s="18">
        <v>36052.217366856297</v>
      </c>
      <c r="H18" s="17">
        <v>426203.1</v>
      </c>
      <c r="I18" s="18">
        <v>5359</v>
      </c>
      <c r="J18" s="18">
        <v>3202.1444804908001</v>
      </c>
      <c r="K18" s="17">
        <v>5096324.9000000004</v>
      </c>
      <c r="L18" s="18">
        <v>3130.6834842137</v>
      </c>
      <c r="M18" s="18">
        <v>39254.3618473471</v>
      </c>
      <c r="N18" s="8"/>
      <c r="O18" s="20"/>
      <c r="P18" s="20"/>
      <c r="Q18" s="21"/>
      <c r="R18" s="4"/>
      <c r="S18" s="4"/>
      <c r="T18" s="21"/>
      <c r="U18" s="1"/>
    </row>
    <row r="19" spans="1:21" x14ac:dyDescent="0.25">
      <c r="A19" s="14" t="s">
        <v>25</v>
      </c>
      <c r="B19" s="15" t="s">
        <v>46</v>
      </c>
      <c r="C19" s="16" t="s">
        <v>47</v>
      </c>
      <c r="D19" s="17">
        <v>4295018</v>
      </c>
      <c r="E19" s="18">
        <v>134690016</v>
      </c>
      <c r="F19" s="19">
        <v>79</v>
      </c>
      <c r="G19" s="18">
        <v>28782.871775982199</v>
      </c>
      <c r="H19" s="17">
        <v>426203.1</v>
      </c>
      <c r="I19" s="18">
        <v>7444</v>
      </c>
      <c r="J19" s="18">
        <v>4447.9872201481003</v>
      </c>
      <c r="K19" s="17">
        <v>5096324.9000000004</v>
      </c>
      <c r="L19" s="18">
        <v>2650.2864020563002</v>
      </c>
      <c r="M19" s="18">
        <v>33230.858996130301</v>
      </c>
      <c r="N19" s="8"/>
      <c r="O19" s="20"/>
      <c r="P19" s="20"/>
      <c r="Q19" s="21"/>
      <c r="R19" s="4"/>
      <c r="S19" s="4"/>
      <c r="T19" s="21"/>
      <c r="U19" s="1"/>
    </row>
    <row r="20" spans="1:21" x14ac:dyDescent="0.25">
      <c r="A20" s="14" t="s">
        <v>25</v>
      </c>
      <c r="B20" s="15" t="s">
        <v>48</v>
      </c>
      <c r="C20" s="16" t="s">
        <v>49</v>
      </c>
      <c r="D20" s="17">
        <v>4295018</v>
      </c>
      <c r="E20" s="18">
        <v>688169225</v>
      </c>
      <c r="F20" s="19">
        <v>100</v>
      </c>
      <c r="G20" s="18">
        <v>186151.6432050275</v>
      </c>
      <c r="H20" s="17">
        <v>426203.1</v>
      </c>
      <c r="I20" s="18">
        <v>25206</v>
      </c>
      <c r="J20" s="18">
        <v>15061.2528037416</v>
      </c>
      <c r="K20" s="17">
        <v>5096324.9000000004</v>
      </c>
      <c r="L20" s="18">
        <v>16047.4877363989</v>
      </c>
      <c r="M20" s="18">
        <v>201212.89600876911</v>
      </c>
      <c r="N20" s="8"/>
      <c r="O20" s="20"/>
      <c r="P20" s="20"/>
      <c r="Q20" s="21"/>
      <c r="R20" s="4"/>
      <c r="S20" s="4"/>
      <c r="T20" s="21"/>
      <c r="U20" s="1"/>
    </row>
    <row r="21" spans="1:21" x14ac:dyDescent="0.25">
      <c r="A21" s="14" t="s">
        <v>25</v>
      </c>
      <c r="B21" s="15" t="s">
        <v>50</v>
      </c>
      <c r="C21" s="16" t="s">
        <v>51</v>
      </c>
      <c r="D21" s="17">
        <v>4295018</v>
      </c>
      <c r="E21" s="18">
        <v>77085301</v>
      </c>
      <c r="F21" s="19">
        <v>100</v>
      </c>
      <c r="G21" s="18">
        <v>20851.783146949299</v>
      </c>
      <c r="H21" s="17">
        <v>426203.1</v>
      </c>
      <c r="I21" s="18">
        <v>2823</v>
      </c>
      <c r="J21" s="18">
        <v>1686.8172921114999</v>
      </c>
      <c r="K21" s="17">
        <v>5096324.9000000004</v>
      </c>
      <c r="L21" s="18">
        <v>1797.5384347416</v>
      </c>
      <c r="M21" s="18">
        <v>22538.6004390608</v>
      </c>
      <c r="N21" s="8"/>
      <c r="O21" s="20"/>
      <c r="P21" s="20"/>
      <c r="Q21" s="21"/>
      <c r="R21" s="4"/>
      <c r="S21" s="4"/>
      <c r="T21" s="21"/>
      <c r="U21" s="1"/>
    </row>
    <row r="22" spans="1:21" x14ac:dyDescent="0.25">
      <c r="A22" s="14" t="s">
        <v>25</v>
      </c>
      <c r="B22" s="15" t="s">
        <v>52</v>
      </c>
      <c r="C22" s="16" t="s">
        <v>53</v>
      </c>
      <c r="D22" s="17">
        <v>4295018</v>
      </c>
      <c r="E22" s="18">
        <v>254865398</v>
      </c>
      <c r="F22" s="19">
        <v>100</v>
      </c>
      <c r="G22" s="18">
        <v>68941.781919706395</v>
      </c>
      <c r="H22" s="17">
        <v>426203.1</v>
      </c>
      <c r="I22" s="18">
        <v>7613</v>
      </c>
      <c r="J22" s="18">
        <v>4548.9691976070999</v>
      </c>
      <c r="K22" s="17">
        <v>5096324.9000000004</v>
      </c>
      <c r="L22" s="18">
        <v>5861.1647199911004</v>
      </c>
      <c r="M22" s="18">
        <v>73490.751117313499</v>
      </c>
      <c r="N22" s="8"/>
      <c r="O22" s="20"/>
      <c r="P22" s="20"/>
      <c r="Q22" s="21"/>
      <c r="R22" s="4"/>
      <c r="S22" s="4"/>
      <c r="T22" s="21"/>
      <c r="U22" s="1"/>
    </row>
    <row r="23" spans="1:21" x14ac:dyDescent="0.25">
      <c r="A23" s="14" t="s">
        <v>25</v>
      </c>
      <c r="B23" s="15" t="s">
        <v>54</v>
      </c>
      <c r="C23" s="16" t="s">
        <v>55</v>
      </c>
      <c r="D23" s="17">
        <v>4295018</v>
      </c>
      <c r="E23" s="18">
        <v>149951493</v>
      </c>
      <c r="F23" s="19">
        <v>100</v>
      </c>
      <c r="G23" s="18">
        <v>40562.285857809402</v>
      </c>
      <c r="H23" s="17">
        <v>426203.1</v>
      </c>
      <c r="I23" s="18">
        <v>5239</v>
      </c>
      <c r="J23" s="18">
        <v>3130.4413012300001</v>
      </c>
      <c r="K23" s="17">
        <v>5096324.9000000004</v>
      </c>
      <c r="L23" s="18">
        <v>3484.6598660553</v>
      </c>
      <c r="M23" s="18">
        <v>43692.727159039401</v>
      </c>
      <c r="N23" s="8"/>
      <c r="O23" s="20"/>
      <c r="P23" s="20"/>
      <c r="Q23" s="21"/>
      <c r="R23" s="4"/>
      <c r="S23" s="4"/>
      <c r="T23" s="21"/>
      <c r="U23" s="1"/>
    </row>
    <row r="24" spans="1:21" x14ac:dyDescent="0.25">
      <c r="A24" s="14" t="s">
        <v>25</v>
      </c>
      <c r="B24" s="15" t="s">
        <v>56</v>
      </c>
      <c r="C24" s="16" t="s">
        <v>57</v>
      </c>
      <c r="D24" s="17">
        <v>4295018</v>
      </c>
      <c r="E24" s="18">
        <v>184931849</v>
      </c>
      <c r="F24" s="19">
        <v>100</v>
      </c>
      <c r="G24" s="18">
        <v>50024.5671001839</v>
      </c>
      <c r="H24" s="17">
        <v>426203.1</v>
      </c>
      <c r="I24" s="18">
        <v>6718</v>
      </c>
      <c r="J24" s="18">
        <v>4014.1829856199001</v>
      </c>
      <c r="K24" s="17">
        <v>5096324.9000000004</v>
      </c>
      <c r="L24" s="18">
        <v>4309.7942353280996</v>
      </c>
      <c r="M24" s="18">
        <v>54038.750085803797</v>
      </c>
      <c r="N24" s="8"/>
      <c r="O24" s="20"/>
      <c r="P24" s="20"/>
      <c r="Q24" s="21"/>
      <c r="R24" s="4"/>
      <c r="S24" s="4"/>
      <c r="T24" s="21"/>
      <c r="U24" s="1"/>
    </row>
    <row r="25" spans="1:21" x14ac:dyDescent="0.25">
      <c r="A25" s="14" t="s">
        <v>25</v>
      </c>
      <c r="B25" s="15" t="s">
        <v>58</v>
      </c>
      <c r="C25" s="16" t="s">
        <v>59</v>
      </c>
      <c r="D25" s="17">
        <v>4295018</v>
      </c>
      <c r="E25" s="18">
        <v>40936090</v>
      </c>
      <c r="F25" s="19">
        <v>100</v>
      </c>
      <c r="G25" s="18">
        <v>11073.3234545455</v>
      </c>
      <c r="H25" s="17">
        <v>426203.1</v>
      </c>
      <c r="I25" s="18">
        <v>2570</v>
      </c>
      <c r="J25" s="18">
        <v>1535.6430891698999</v>
      </c>
      <c r="K25" s="17">
        <v>5096324.9000000004</v>
      </c>
      <c r="L25" s="18">
        <v>1005.6126619743</v>
      </c>
      <c r="M25" s="18">
        <v>12608.9665437154</v>
      </c>
      <c r="N25" s="8"/>
      <c r="O25" s="20"/>
      <c r="P25" s="20"/>
      <c r="Q25" s="21"/>
      <c r="R25" s="4"/>
      <c r="S25" s="4"/>
      <c r="T25" s="21"/>
      <c r="U25" s="1"/>
    </row>
    <row r="26" spans="1:21" x14ac:dyDescent="0.25">
      <c r="A26" s="14" t="s">
        <v>25</v>
      </c>
      <c r="B26" s="15" t="s">
        <v>60</v>
      </c>
      <c r="C26" s="16" t="s">
        <v>61</v>
      </c>
      <c r="D26" s="17">
        <v>4295018</v>
      </c>
      <c r="E26" s="18">
        <v>100250965</v>
      </c>
      <c r="F26" s="19">
        <v>100</v>
      </c>
      <c r="G26" s="18">
        <v>27118.158135652899</v>
      </c>
      <c r="H26" s="17">
        <v>426203.1</v>
      </c>
      <c r="I26" s="18">
        <v>3590</v>
      </c>
      <c r="J26" s="18">
        <v>2145.1201128870998</v>
      </c>
      <c r="K26" s="17">
        <v>5096324.9000000004</v>
      </c>
      <c r="L26" s="18">
        <v>2333.8568657141</v>
      </c>
      <c r="M26" s="18">
        <v>29263.278248539998</v>
      </c>
      <c r="N26" s="8"/>
      <c r="O26" s="20"/>
      <c r="P26" s="20"/>
      <c r="Q26" s="21"/>
      <c r="R26" s="4"/>
      <c r="S26" s="4"/>
      <c r="T26" s="21"/>
      <c r="U26" s="1"/>
    </row>
    <row r="27" spans="1:21" x14ac:dyDescent="0.25">
      <c r="A27" s="14" t="s">
        <v>25</v>
      </c>
      <c r="B27" s="15" t="s">
        <v>62</v>
      </c>
      <c r="C27" s="16" t="s">
        <v>63</v>
      </c>
      <c r="D27" s="17">
        <v>4295018</v>
      </c>
      <c r="E27" s="18">
        <v>38423609</v>
      </c>
      <c r="F27" s="19">
        <v>100</v>
      </c>
      <c r="G27" s="18">
        <v>10393.6905246198</v>
      </c>
      <c r="H27" s="17">
        <v>426203.1</v>
      </c>
      <c r="I27" s="18">
        <v>2181</v>
      </c>
      <c r="J27" s="18">
        <v>1303.205283066</v>
      </c>
      <c r="K27" s="17">
        <v>5096324.9000000004</v>
      </c>
      <c r="L27" s="18">
        <v>932.87157906419998</v>
      </c>
      <c r="M27" s="18">
        <v>11696.8958076858</v>
      </c>
      <c r="N27" s="8"/>
      <c r="O27" s="20"/>
      <c r="P27" s="20"/>
      <c r="Q27" s="21"/>
      <c r="R27" s="4"/>
      <c r="S27" s="4"/>
      <c r="T27" s="21"/>
      <c r="U27" s="1"/>
    </row>
    <row r="28" spans="1:21" x14ac:dyDescent="0.25">
      <c r="A28" s="14" t="s">
        <v>25</v>
      </c>
      <c r="B28" s="15" t="s">
        <v>64</v>
      </c>
      <c r="C28" s="16" t="s">
        <v>65</v>
      </c>
      <c r="D28" s="17">
        <v>4295018</v>
      </c>
      <c r="E28" s="18">
        <v>279513498</v>
      </c>
      <c r="F28" s="19">
        <v>100</v>
      </c>
      <c r="G28" s="18">
        <v>75609.159870067102</v>
      </c>
      <c r="H28" s="17">
        <v>426203.1</v>
      </c>
      <c r="I28" s="18">
        <v>16919</v>
      </c>
      <c r="J28" s="18">
        <v>10109.550749286</v>
      </c>
      <c r="K28" s="17">
        <v>5096324.9000000004</v>
      </c>
      <c r="L28" s="18">
        <v>6836.3906326563001</v>
      </c>
      <c r="M28" s="18">
        <v>85718.710619353107</v>
      </c>
      <c r="N28" s="8"/>
      <c r="O28" s="20"/>
      <c r="P28" s="20"/>
      <c r="Q28" s="21"/>
      <c r="R28" s="4"/>
      <c r="S28" s="4"/>
      <c r="T28" s="21"/>
      <c r="U28" s="1"/>
    </row>
    <row r="29" spans="1:21" x14ac:dyDescent="0.25">
      <c r="A29" s="14" t="s">
        <v>25</v>
      </c>
      <c r="B29" s="15" t="s">
        <v>66</v>
      </c>
      <c r="C29" s="16" t="s">
        <v>67</v>
      </c>
      <c r="D29" s="17">
        <v>4295018</v>
      </c>
      <c r="E29" s="18">
        <v>117443128</v>
      </c>
      <c r="F29" s="19">
        <v>100</v>
      </c>
      <c r="G29" s="18">
        <v>31768.6848904619</v>
      </c>
      <c r="H29" s="17">
        <v>426203.1</v>
      </c>
      <c r="I29" s="18">
        <v>5425</v>
      </c>
      <c r="J29" s="18">
        <v>3241.5812290843</v>
      </c>
      <c r="K29" s="17">
        <v>5096324.9000000004</v>
      </c>
      <c r="L29" s="18">
        <v>2792.2008347665001</v>
      </c>
      <c r="M29" s="18">
        <v>35010.266119546199</v>
      </c>
      <c r="N29" s="8"/>
      <c r="O29" s="20"/>
      <c r="P29" s="20"/>
      <c r="Q29" s="21"/>
      <c r="R29" s="4"/>
      <c r="S29" s="4"/>
      <c r="T29" s="21"/>
      <c r="U29" s="1"/>
    </row>
    <row r="30" spans="1:21" x14ac:dyDescent="0.25">
      <c r="A30" s="14" t="s">
        <v>25</v>
      </c>
      <c r="B30" s="15" t="s">
        <v>68</v>
      </c>
      <c r="C30" s="16" t="s">
        <v>69</v>
      </c>
      <c r="D30" s="17">
        <v>4295018</v>
      </c>
      <c r="E30" s="18">
        <v>321984292</v>
      </c>
      <c r="F30" s="19">
        <v>100</v>
      </c>
      <c r="G30" s="18">
        <v>87097.624922136602</v>
      </c>
      <c r="H30" s="17">
        <v>426203.1</v>
      </c>
      <c r="I30" s="18">
        <v>19485</v>
      </c>
      <c r="J30" s="18">
        <v>11642.803732480599</v>
      </c>
      <c r="K30" s="17">
        <v>5096324.9000000004</v>
      </c>
      <c r="L30" s="18">
        <v>7874.9217836052003</v>
      </c>
      <c r="M30" s="18">
        <v>98740.428654617193</v>
      </c>
      <c r="N30" s="8"/>
      <c r="O30" s="20"/>
      <c r="P30" s="20"/>
      <c r="Q30" s="21"/>
      <c r="R30" s="4"/>
      <c r="S30" s="4"/>
      <c r="T30" s="21"/>
      <c r="U30" s="1"/>
    </row>
    <row r="31" spans="1:21" x14ac:dyDescent="0.25">
      <c r="A31" s="14" t="s">
        <v>25</v>
      </c>
      <c r="B31" s="15" t="s">
        <v>70</v>
      </c>
      <c r="C31" s="16" t="s">
        <v>71</v>
      </c>
      <c r="D31" s="17">
        <v>4295018</v>
      </c>
      <c r="E31" s="18">
        <v>85468665</v>
      </c>
      <c r="F31" s="19">
        <v>84.83</v>
      </c>
      <c r="G31" s="18">
        <v>19612.276823788001</v>
      </c>
      <c r="H31" s="17">
        <v>426203.1</v>
      </c>
      <c r="I31" s="18">
        <v>3498</v>
      </c>
      <c r="J31" s="18">
        <v>2090.1476754537998</v>
      </c>
      <c r="K31" s="17">
        <v>5096324.9000000004</v>
      </c>
      <c r="L31" s="18">
        <v>1730.8502482193001</v>
      </c>
      <c r="M31" s="18">
        <v>21702.424499241799</v>
      </c>
      <c r="N31" s="8"/>
      <c r="O31" s="20"/>
      <c r="P31" s="20"/>
      <c r="Q31" s="21"/>
      <c r="R31" s="4"/>
      <c r="S31" s="4"/>
      <c r="T31" s="21"/>
      <c r="U31" s="1"/>
    </row>
    <row r="32" spans="1:21" x14ac:dyDescent="0.25">
      <c r="A32" s="14" t="s">
        <v>25</v>
      </c>
      <c r="B32" s="15" t="s">
        <v>72</v>
      </c>
      <c r="C32" s="16" t="s">
        <v>73</v>
      </c>
      <c r="D32" s="17">
        <v>4295018</v>
      </c>
      <c r="E32" s="18">
        <v>69025357</v>
      </c>
      <c r="F32" s="19">
        <v>100</v>
      </c>
      <c r="G32" s="18">
        <v>18671.546418489801</v>
      </c>
      <c r="H32" s="17">
        <v>426203.1</v>
      </c>
      <c r="I32" s="18">
        <v>3550</v>
      </c>
      <c r="J32" s="18">
        <v>2121.2190531335</v>
      </c>
      <c r="K32" s="17">
        <v>5096324.9000000004</v>
      </c>
      <c r="L32" s="18">
        <v>1658.3015081556</v>
      </c>
      <c r="M32" s="18">
        <v>20792.765471623301</v>
      </c>
      <c r="N32" s="8"/>
      <c r="O32" s="20"/>
      <c r="P32" s="20"/>
      <c r="Q32" s="21"/>
      <c r="R32" s="4"/>
      <c r="S32" s="4"/>
      <c r="T32" s="21"/>
      <c r="U32" s="1"/>
    </row>
    <row r="33" spans="1:21" x14ac:dyDescent="0.25">
      <c r="A33" s="14" t="s">
        <v>25</v>
      </c>
      <c r="B33" s="15" t="s">
        <v>74</v>
      </c>
      <c r="C33" s="16" t="s">
        <v>75</v>
      </c>
      <c r="D33" s="17">
        <v>4295018</v>
      </c>
      <c r="E33" s="18">
        <v>99785447</v>
      </c>
      <c r="F33" s="19">
        <v>100</v>
      </c>
      <c r="G33" s="18">
        <v>26992.234253134699</v>
      </c>
      <c r="H33" s="17">
        <v>426203.1</v>
      </c>
      <c r="I33" s="18">
        <v>5644</v>
      </c>
      <c r="J33" s="18">
        <v>3372.4395312352999</v>
      </c>
      <c r="K33" s="17">
        <v>5096324.9000000004</v>
      </c>
      <c r="L33" s="18">
        <v>2421.6973158280998</v>
      </c>
      <c r="M33" s="18">
        <v>30364.673784369999</v>
      </c>
      <c r="N33" s="8"/>
      <c r="O33" s="20"/>
      <c r="P33" s="20"/>
      <c r="Q33" s="21"/>
      <c r="R33" s="4"/>
      <c r="S33" s="4"/>
      <c r="T33" s="21"/>
      <c r="U33" s="1"/>
    </row>
    <row r="34" spans="1:21" x14ac:dyDescent="0.25">
      <c r="A34" s="14" t="s">
        <v>25</v>
      </c>
      <c r="B34" s="15" t="s">
        <v>76</v>
      </c>
      <c r="C34" s="16" t="s">
        <v>77</v>
      </c>
      <c r="D34" s="17">
        <v>4295018</v>
      </c>
      <c r="E34" s="18">
        <v>175966199</v>
      </c>
      <c r="F34" s="19">
        <v>100</v>
      </c>
      <c r="G34" s="18">
        <v>47599.334440439197</v>
      </c>
      <c r="H34" s="17">
        <v>426203.1</v>
      </c>
      <c r="I34" s="18">
        <v>9352</v>
      </c>
      <c r="J34" s="18">
        <v>5588.0677703955998</v>
      </c>
      <c r="K34" s="17">
        <v>5096324.9000000004</v>
      </c>
      <c r="L34" s="18">
        <v>4241.8960297261001</v>
      </c>
      <c r="M34" s="18">
        <v>53187.4022108348</v>
      </c>
      <c r="N34" s="8"/>
      <c r="O34" s="20"/>
      <c r="P34" s="20"/>
      <c r="Q34" s="21"/>
      <c r="R34" s="4"/>
      <c r="S34" s="4"/>
      <c r="T34" s="21"/>
      <c r="U34" s="1"/>
    </row>
    <row r="35" spans="1:21" x14ac:dyDescent="0.25">
      <c r="A35" s="14" t="s">
        <v>25</v>
      </c>
      <c r="B35" s="15" t="s">
        <v>78</v>
      </c>
      <c r="C35" s="16" t="s">
        <v>79</v>
      </c>
      <c r="D35" s="17">
        <v>4295018</v>
      </c>
      <c r="E35" s="18">
        <v>84736655</v>
      </c>
      <c r="F35" s="19">
        <v>70.38</v>
      </c>
      <c r="G35" s="18">
        <v>16132.1483016353</v>
      </c>
      <c r="H35" s="17">
        <v>426203.1</v>
      </c>
      <c r="I35" s="18">
        <v>6761</v>
      </c>
      <c r="J35" s="18">
        <v>4039.8766248551001</v>
      </c>
      <c r="K35" s="17">
        <v>5096324.9000000004</v>
      </c>
      <c r="L35" s="18">
        <v>1608.7951073080001</v>
      </c>
      <c r="M35" s="18">
        <v>20172.024926490401</v>
      </c>
      <c r="N35" s="8"/>
      <c r="O35" s="20"/>
      <c r="P35" s="20"/>
      <c r="Q35" s="21"/>
      <c r="R35" s="4"/>
      <c r="S35" s="4"/>
      <c r="T35" s="21"/>
      <c r="U35" s="1"/>
    </row>
    <row r="36" spans="1:21" x14ac:dyDescent="0.25">
      <c r="A36" s="7"/>
      <c r="B36" s="22"/>
      <c r="C36" s="23" t="s">
        <v>80</v>
      </c>
      <c r="D36" s="24">
        <f ca="1">SUMIF(INDIRECT("R1C1",FALSE):INDIRECT("R65000C1",FALSE),"=1",INDIRECT("R1C[0]",FALSE):INDIRECT("R65000C[0]",FALSE))/COUNTIF(INDIRECT("R1C1",FALSE):INDIRECT("R65000C1",FALSE),"=1")</f>
        <v>4295018</v>
      </c>
      <c r="E36" s="25">
        <f ca="1">SUMIF(INDIRECT("R1C1",FALSE):INDIRECT("R65000C1",FALSE),"=1",INDIRECT("R1C[0]",FALSE):INDIRECT("R65000C[0]",FALSE))</f>
        <v>15877910920</v>
      </c>
      <c r="F36" s="26" t="s">
        <v>81</v>
      </c>
      <c r="G36" s="25">
        <f ca="1">SUMIF(INDIRECT("R1C1",FALSE):INDIRECT("R65000C1",FALSE),"=1",INDIRECT("R1C[0]",FALSE):INDIRECT("R65000C[0]",FALSE))</f>
        <v>4277070.2809604509</v>
      </c>
      <c r="H36" s="24">
        <f ca="1">SUMIF(INDIRECT("R1C1",FALSE):INDIRECT("R65000C1",FALSE),"=1",INDIRECT("R1C[0]",FALSE):INDIRECT("R65000C[0]",FALSE))/COUNTIF(INDIRECT("R1C1",FALSE):INDIRECT("R65000C1",FALSE),"=1")</f>
        <v>426203.09999999974</v>
      </c>
      <c r="I36" s="25">
        <f ca="1">SUMIF(INDIRECT("R1C1",FALSE):INDIRECT("R65000C1",FALSE),"=1",INDIRECT("R1C[0]",FALSE):INDIRECT("R65000C[0]",FALSE))</f>
        <v>713279</v>
      </c>
      <c r="J36" s="25">
        <f ca="1">SUMIF(INDIRECT("R1C1",FALSE):INDIRECT("R65000C1",FALSE),"=1",INDIRECT("R1C[0]",FALSE):INDIRECT("R65000C[0]",FALSE))</f>
        <v>426203.10000000015</v>
      </c>
      <c r="K36" s="24">
        <f ca="1">SUMIF(INDIRECT("R1C1",FALSE):INDIRECT("R65000C1",FALSE),"=1",INDIRECT("R1C[0]",FALSE):INDIRECT("R65000C[0]",FALSE))/COUNTIF(INDIRECT("R1C1",FALSE):INDIRECT("R65000C1",FALSE),"=1")</f>
        <v>5096324.9000000022</v>
      </c>
      <c r="L36" s="25">
        <f ca="1">SUMIF(INDIRECT("R1C1",FALSE):INDIRECT("R65000C1",FALSE),"=1",INDIRECT("R1C[0]",FALSE):INDIRECT("R65000C[0]",FALSE))</f>
        <v>375103.80000000034</v>
      </c>
      <c r="M36" s="25">
        <f ca="1">SUMIF(INDIRECT("R1C1",FALSE):INDIRECT("R65000C1",FALSE),"=1",INDIRECT("R1C[0]",FALSE):INDIRECT("R65000C[0]",FALSE))</f>
        <v>4703273.3809604514</v>
      </c>
      <c r="N36" s="8"/>
      <c r="O36" s="27"/>
      <c r="P36" s="21"/>
      <c r="Q36" s="21"/>
      <c r="R36" s="21"/>
      <c r="S36" s="21"/>
      <c r="T36" s="21"/>
      <c r="U36" s="1"/>
    </row>
    <row r="37" spans="1:21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1"/>
      <c r="O37" s="31"/>
      <c r="P37" s="31"/>
      <c r="Q37" s="31"/>
      <c r="R37" s="31"/>
      <c r="S37" s="1"/>
      <c r="T37" s="1"/>
      <c r="U37" s="1"/>
    </row>
    <row r="38" spans="1:21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</row>
    <row r="39" spans="1:21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1"/>
    </row>
  </sheetData>
  <mergeCells count="15">
    <mergeCell ref="D1:M1"/>
    <mergeCell ref="C2:M2"/>
    <mergeCell ref="D3:M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.31496062992125984" right="0" top="0.55118110236220474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2023-10-05T08:11:20Z</cp:lastPrinted>
  <dcterms:created xsi:type="dcterms:W3CDTF">2023-10-05T07:20:16Z</dcterms:created>
  <dcterms:modified xsi:type="dcterms:W3CDTF">2023-10-05T08:15:16Z</dcterms:modified>
</cp:coreProperties>
</file>