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L36" i="1"/>
  <c r="F36" i="1"/>
  <c r="D36" i="1"/>
  <c r="H36" i="1"/>
  <c r="K36" i="1"/>
</calcChain>
</file>

<file path=xl/sharedStrings.xml><?xml version="1.0" encoding="utf-8"?>
<sst xmlns="http://schemas.openxmlformats.org/spreadsheetml/2006/main" count="113" uniqueCount="82">
  <si>
    <t>Код</t>
  </si>
  <si>
    <t>Наименование</t>
  </si>
  <si>
    <t>Численность постоянного населения</t>
  </si>
  <si>
    <t>ИБР (второй год планового периода)</t>
  </si>
  <si>
    <t>Налоговый потенциал МР(ГО) на второй год планового периода</t>
  </si>
  <si>
    <t>Налоговый потенциал МР(ГО) по прочим видам налогов на второй год планового периода</t>
  </si>
  <si>
    <t>Налоговый потенциал МР(ГО)</t>
  </si>
  <si>
    <t>Индекс налогового потенциала МР(ГО)</t>
  </si>
  <si>
    <t>Критерий выравнивания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</si>
  <si>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</si>
  <si>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</si>
  <si>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</si>
  <si>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</si>
  <si>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</si>
  <si>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</si>
  <si>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</si>
  <si>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</si>
  <si>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</si>
  <si>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</si>
  <si>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</si>
  <si>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</si>
  <si>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</si>
  <si>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</si>
  <si>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</si>
  <si>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</si>
  <si>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</si>
  <si>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</si>
  <si>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</si>
  <si>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</si>
  <si>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</si>
  <si>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</si>
  <si>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</si>
  <si>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</si>
  <si>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</si>
  <si>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</si>
  <si>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</si>
  <si>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</si>
  <si>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</si>
  <si>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</si>
  <si>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</si>
  <si>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</si>
  <si>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</si>
  <si>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</si>
  <si>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</si>
  <si>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</si>
  <si>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</si>
  <si>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</si>
  <si>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</si>
  <si>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</si>
  <si>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</si>
  <si>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</si>
  <si>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</si>
  <si>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</si>
  <si>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</si>
  <si>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</si>
  <si>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</si>
  <si>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</si>
  <si>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</si>
  <si>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</si>
  <si>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</si>
  <si>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</si>
  <si>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</si>
  <si>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</si>
  <si>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</si>
  <si>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</si>
  <si>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</si>
  <si>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</si>
  <si>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</si>
  <si>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</si>
  <si>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</si>
  <si>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</si>
  <si>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</si>
  <si>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</si>
  <si>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</si>
  <si>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204.3.05 Расчет дотации на выравнивание бюджетной обеспеченности МР(ГО) на 2026 год</t>
  </si>
  <si>
    <t>Размер дотации МР(ГО) на второй год планового периода</t>
  </si>
  <si>
    <t>Уровень бюджетной обеспеченности МР(ГО)</t>
  </si>
  <si>
    <t>гр05=гр03+гр04</t>
  </si>
  <si>
    <t>гр06=(гр05/СУММ(гр05))/(гр01/СУММ(гр01))</t>
  </si>
  <si>
    <t>гр07=гр06/гр02</t>
  </si>
  <si>
    <t>гр08=1.42</t>
  </si>
  <si>
    <t xml:space="preserve">гр09=ЕСЛИ[гр08&gt;гр07;СУММ(гр05)/СУММ(гр01)*(гр08-гр07)*гр02*гр01;0]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</si>
</sst>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B8" workbookViewId="0">
      <selection activeCell="L16" sqref="L16"/>
    </sheetView>
  </sheetViews>
  <sheetFormatPr defaultRowHeight="15" x14ac:dyDescent="0.25"/>
  <cols>
    <col min="1" max="1" width="0" hidden="1" customWidth="1"/>
    <col min="2" max="2" width="4" customWidth="1"/>
    <col min="3" max="3" width="24.7109375" customWidth="1"/>
    <col min="4" max="4" width="13.42578125" customWidth="1"/>
    <col min="5" max="11" width="17.28515625" customWidth="1"/>
    <col min="12" max="12" width="19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5" t="s">
        <v>74</v>
      </c>
      <c r="D2" s="35"/>
      <c r="E2" s="35"/>
      <c r="F2" s="35"/>
      <c r="G2" s="35"/>
      <c r="H2" s="35"/>
      <c r="I2" s="35"/>
      <c r="J2" s="35"/>
      <c r="K2" s="35"/>
      <c r="L2" s="35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</row>
    <row r="4" spans="1:20" ht="15" customHeight="1" x14ac:dyDescent="0.25">
      <c r="A4" s="7"/>
      <c r="B4" s="37" t="s">
        <v>0</v>
      </c>
      <c r="C4" s="37" t="s">
        <v>1</v>
      </c>
      <c r="D4" s="38" t="s">
        <v>2</v>
      </c>
      <c r="E4" s="38" t="s">
        <v>3</v>
      </c>
      <c r="F4" s="38" t="s">
        <v>4</v>
      </c>
      <c r="G4" s="38" t="s">
        <v>5</v>
      </c>
      <c r="H4" s="38" t="s">
        <v>6</v>
      </c>
      <c r="I4" s="38" t="s">
        <v>7</v>
      </c>
      <c r="J4" s="38" t="s">
        <v>76</v>
      </c>
      <c r="K4" s="38" t="s">
        <v>8</v>
      </c>
      <c r="L4" s="38" t="s">
        <v>75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39"/>
      <c r="C5" s="39"/>
      <c r="D5" s="40"/>
      <c r="E5" s="40"/>
      <c r="F5" s="40"/>
      <c r="G5" s="40"/>
      <c r="H5" s="40"/>
      <c r="I5" s="40"/>
      <c r="J5" s="40"/>
      <c r="K5" s="40"/>
      <c r="L5" s="40"/>
      <c r="M5" s="8"/>
      <c r="N5" s="4"/>
      <c r="O5" s="4"/>
      <c r="P5" s="4"/>
      <c r="Q5" s="1"/>
      <c r="R5" s="1"/>
      <c r="S5" s="1"/>
      <c r="T5" s="4"/>
    </row>
    <row r="6" spans="1:20" ht="77.25" customHeight="1" x14ac:dyDescent="0.25">
      <c r="A6" s="7"/>
      <c r="B6" s="41"/>
      <c r="C6" s="41"/>
      <c r="D6" s="42"/>
      <c r="E6" s="42"/>
      <c r="F6" s="42"/>
      <c r="G6" s="42"/>
      <c r="H6" s="42"/>
      <c r="I6" s="42"/>
      <c r="J6" s="42"/>
      <c r="K6" s="42"/>
      <c r="L6" s="42"/>
      <c r="M6" s="8"/>
      <c r="N6" s="4"/>
      <c r="O6" s="4"/>
      <c r="P6" s="4"/>
      <c r="Q6" s="1"/>
      <c r="R6" s="1"/>
      <c r="S6" s="1"/>
      <c r="T6" s="4"/>
    </row>
    <row r="7" spans="1:20" ht="25.5" x14ac:dyDescent="0.25">
      <c r="A7" s="7"/>
      <c r="B7" s="9"/>
      <c r="C7" s="10" t="s">
        <v>9</v>
      </c>
      <c r="D7" s="11" t="s">
        <v>10</v>
      </c>
      <c r="E7" s="11"/>
      <c r="F7" s="11" t="s">
        <v>11</v>
      </c>
      <c r="G7" s="11" t="s">
        <v>11</v>
      </c>
      <c r="H7" s="11" t="s">
        <v>11</v>
      </c>
      <c r="I7" s="11"/>
      <c r="J7" s="11"/>
      <c r="K7" s="11"/>
      <c r="L7" s="11" t="s">
        <v>11</v>
      </c>
      <c r="M7" s="8"/>
      <c r="N7" s="1"/>
      <c r="O7" s="1"/>
      <c r="P7" s="1"/>
      <c r="Q7" s="1"/>
      <c r="R7" s="1"/>
      <c r="S7" s="1"/>
      <c r="T7" s="1"/>
    </row>
    <row r="8" spans="1:20" ht="41.25" customHeight="1" x14ac:dyDescent="0.25">
      <c r="A8" s="7"/>
      <c r="B8" s="12"/>
      <c r="C8" s="10" t="s">
        <v>12</v>
      </c>
      <c r="D8" s="43" t="s">
        <v>13</v>
      </c>
      <c r="E8" s="43" t="s">
        <v>14</v>
      </c>
      <c r="F8" s="43" t="s">
        <v>15</v>
      </c>
      <c r="G8" s="43" t="s">
        <v>16</v>
      </c>
      <c r="H8" s="43" t="s">
        <v>77</v>
      </c>
      <c r="I8" s="43" t="s">
        <v>78</v>
      </c>
      <c r="J8" s="43" t="s">
        <v>79</v>
      </c>
      <c r="K8" s="43" t="s">
        <v>80</v>
      </c>
      <c r="L8" s="44" t="s">
        <v>81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3" t="s">
        <v>17</v>
      </c>
      <c r="B9" s="14" t="s">
        <v>18</v>
      </c>
      <c r="C9" s="15" t="s">
        <v>19</v>
      </c>
      <c r="D9" s="16">
        <v>30010</v>
      </c>
      <c r="E9" s="17">
        <v>0.91454500000000005</v>
      </c>
      <c r="F9" s="18">
        <v>91965.3</v>
      </c>
      <c r="G9" s="18">
        <v>7103.9</v>
      </c>
      <c r="H9" s="18">
        <v>99069.2</v>
      </c>
      <c r="I9" s="19">
        <v>0.5218451878</v>
      </c>
      <c r="J9" s="19">
        <v>0.57060635380000002</v>
      </c>
      <c r="K9" s="19">
        <v>1.42</v>
      </c>
      <c r="L9" s="18">
        <v>147472.5</v>
      </c>
      <c r="M9" s="8"/>
      <c r="N9" s="20"/>
      <c r="O9" s="20"/>
      <c r="P9" s="21"/>
      <c r="Q9" s="4"/>
      <c r="R9" s="4"/>
      <c r="S9" s="21"/>
      <c r="T9" s="1"/>
    </row>
    <row r="10" spans="1:20" x14ac:dyDescent="0.25">
      <c r="A10" s="13" t="s">
        <v>17</v>
      </c>
      <c r="B10" s="14" t="s">
        <v>20</v>
      </c>
      <c r="C10" s="15" t="s">
        <v>21</v>
      </c>
      <c r="D10" s="16">
        <v>360687</v>
      </c>
      <c r="E10" s="17">
        <v>0.91099410000000003</v>
      </c>
      <c r="F10" s="18">
        <v>3195301.5</v>
      </c>
      <c r="G10" s="18">
        <v>246820.8</v>
      </c>
      <c r="H10" s="18">
        <v>3442122.2999999989</v>
      </c>
      <c r="I10" s="19">
        <v>1.5085677867</v>
      </c>
      <c r="J10" s="19">
        <v>1.6559578012</v>
      </c>
      <c r="K10" s="19">
        <v>1.42</v>
      </c>
      <c r="L10" s="18">
        <v>0</v>
      </c>
      <c r="M10" s="8"/>
      <c r="N10" s="20"/>
      <c r="O10" s="20"/>
      <c r="P10" s="21"/>
      <c r="Q10" s="4"/>
      <c r="R10" s="4"/>
      <c r="S10" s="21"/>
      <c r="T10" s="1"/>
    </row>
    <row r="11" spans="1:20" x14ac:dyDescent="0.25">
      <c r="A11" s="13" t="s">
        <v>17</v>
      </c>
      <c r="B11" s="14" t="s">
        <v>22</v>
      </c>
      <c r="C11" s="15" t="s">
        <v>23</v>
      </c>
      <c r="D11" s="16">
        <v>75823</v>
      </c>
      <c r="E11" s="17">
        <v>0.88538830000000002</v>
      </c>
      <c r="F11" s="18">
        <v>280292.7</v>
      </c>
      <c r="G11" s="18">
        <v>21651.200000000001</v>
      </c>
      <c r="H11" s="18">
        <v>301943.90000000002</v>
      </c>
      <c r="I11" s="19">
        <v>0.62949794839999995</v>
      </c>
      <c r="J11" s="19">
        <v>0.71098516710000004</v>
      </c>
      <c r="K11" s="19">
        <v>1.42</v>
      </c>
      <c r="L11" s="18">
        <v>301107.09999999998</v>
      </c>
      <c r="M11" s="8"/>
      <c r="N11" s="20"/>
      <c r="O11" s="20"/>
      <c r="P11" s="21"/>
      <c r="Q11" s="4"/>
      <c r="R11" s="4"/>
      <c r="S11" s="21"/>
      <c r="T11" s="1"/>
    </row>
    <row r="12" spans="1:20" x14ac:dyDescent="0.25">
      <c r="A12" s="13" t="s">
        <v>17</v>
      </c>
      <c r="B12" s="14" t="s">
        <v>24</v>
      </c>
      <c r="C12" s="15" t="s">
        <v>25</v>
      </c>
      <c r="D12" s="16">
        <v>30592</v>
      </c>
      <c r="E12" s="17">
        <v>0.95252510000000001</v>
      </c>
      <c r="F12" s="18">
        <v>90654.3</v>
      </c>
      <c r="G12" s="18">
        <v>7002.6</v>
      </c>
      <c r="H12" s="18">
        <v>97656.9</v>
      </c>
      <c r="I12" s="19">
        <v>0.50461956610000003</v>
      </c>
      <c r="J12" s="19">
        <v>0.52977036099999997</v>
      </c>
      <c r="K12" s="19">
        <v>1.42</v>
      </c>
      <c r="L12" s="18">
        <v>164103.29999999999</v>
      </c>
      <c r="M12" s="8"/>
      <c r="N12" s="20"/>
      <c r="O12" s="20"/>
      <c r="P12" s="21"/>
      <c r="Q12" s="4"/>
      <c r="R12" s="4"/>
      <c r="S12" s="21"/>
      <c r="T12" s="1"/>
    </row>
    <row r="13" spans="1:20" x14ac:dyDescent="0.25">
      <c r="A13" s="13" t="s">
        <v>17</v>
      </c>
      <c r="B13" s="14" t="s">
        <v>26</v>
      </c>
      <c r="C13" s="15" t="s">
        <v>27</v>
      </c>
      <c r="D13" s="16">
        <v>30763</v>
      </c>
      <c r="E13" s="17">
        <v>0.98972760000000004</v>
      </c>
      <c r="F13" s="18">
        <v>222035.6</v>
      </c>
      <c r="G13" s="18">
        <v>17151.099999999999</v>
      </c>
      <c r="H13" s="18">
        <v>239186.7</v>
      </c>
      <c r="I13" s="19">
        <v>1.2290721104</v>
      </c>
      <c r="J13" s="19">
        <v>1.2418286712</v>
      </c>
      <c r="K13" s="19">
        <v>1.42</v>
      </c>
      <c r="L13" s="18">
        <v>34317.4</v>
      </c>
      <c r="M13" s="8"/>
      <c r="N13" s="20"/>
      <c r="O13" s="20"/>
      <c r="P13" s="21"/>
      <c r="Q13" s="4"/>
      <c r="R13" s="4"/>
      <c r="S13" s="21"/>
      <c r="T13" s="1"/>
    </row>
    <row r="14" spans="1:20" x14ac:dyDescent="0.25">
      <c r="A14" s="13" t="s">
        <v>17</v>
      </c>
      <c r="B14" s="14" t="s">
        <v>28</v>
      </c>
      <c r="C14" s="15" t="s">
        <v>29</v>
      </c>
      <c r="D14" s="16">
        <v>53910</v>
      </c>
      <c r="E14" s="17">
        <v>0.88806640000000003</v>
      </c>
      <c r="F14" s="18">
        <v>255973.4</v>
      </c>
      <c r="G14" s="18">
        <v>19772.599999999999</v>
      </c>
      <c r="H14" s="18">
        <v>275746</v>
      </c>
      <c r="I14" s="19">
        <v>0.80855378010000001</v>
      </c>
      <c r="J14" s="19">
        <v>0.91046545629999998</v>
      </c>
      <c r="K14" s="19">
        <v>1.42</v>
      </c>
      <c r="L14" s="18">
        <v>154319</v>
      </c>
      <c r="M14" s="8"/>
      <c r="N14" s="20"/>
      <c r="O14" s="20"/>
      <c r="P14" s="21"/>
      <c r="Q14" s="4"/>
      <c r="R14" s="4"/>
      <c r="S14" s="21"/>
      <c r="T14" s="1"/>
    </row>
    <row r="15" spans="1:20" x14ac:dyDescent="0.25">
      <c r="A15" s="13" t="s">
        <v>17</v>
      </c>
      <c r="B15" s="14" t="s">
        <v>30</v>
      </c>
      <c r="C15" s="15" t="s">
        <v>31</v>
      </c>
      <c r="D15" s="16">
        <v>33904</v>
      </c>
      <c r="E15" s="17">
        <v>0.98933950000000004</v>
      </c>
      <c r="F15" s="18">
        <v>170298.5</v>
      </c>
      <c r="G15" s="18">
        <v>13154.7</v>
      </c>
      <c r="H15" s="18">
        <v>183453.2</v>
      </c>
      <c r="I15" s="19">
        <v>0.85534904469999995</v>
      </c>
      <c r="J15" s="19">
        <v>0.86456574789999996</v>
      </c>
      <c r="K15" s="19">
        <v>1.42</v>
      </c>
      <c r="L15" s="18">
        <v>117858.2</v>
      </c>
      <c r="M15" s="8"/>
      <c r="N15" s="20"/>
      <c r="O15" s="20"/>
      <c r="P15" s="21"/>
      <c r="Q15" s="4"/>
      <c r="R15" s="4"/>
      <c r="S15" s="21"/>
      <c r="T15" s="1"/>
    </row>
    <row r="16" spans="1:20" x14ac:dyDescent="0.25">
      <c r="A16" s="13" t="s">
        <v>17</v>
      </c>
      <c r="B16" s="14" t="s">
        <v>32</v>
      </c>
      <c r="C16" s="15" t="s">
        <v>33</v>
      </c>
      <c r="D16" s="16">
        <v>3985</v>
      </c>
      <c r="E16" s="17">
        <v>1.2394868999999999</v>
      </c>
      <c r="F16" s="18">
        <v>7556</v>
      </c>
      <c r="G16" s="18">
        <v>583.70000000000005</v>
      </c>
      <c r="H16" s="18">
        <v>8139.7</v>
      </c>
      <c r="I16" s="19">
        <v>0.32288591109999998</v>
      </c>
      <c r="J16" s="19">
        <v>0.26049965600000002</v>
      </c>
      <c r="K16" s="19">
        <v>1.42</v>
      </c>
      <c r="L16" s="18">
        <v>36230.300000000003</v>
      </c>
      <c r="M16" s="8"/>
      <c r="N16" s="20"/>
      <c r="O16" s="20"/>
      <c r="P16" s="21"/>
      <c r="Q16" s="4"/>
      <c r="R16" s="4"/>
      <c r="S16" s="21"/>
      <c r="T16" s="1"/>
    </row>
    <row r="17" spans="1:20" x14ac:dyDescent="0.25">
      <c r="A17" s="13" t="s">
        <v>17</v>
      </c>
      <c r="B17" s="14" t="s">
        <v>34</v>
      </c>
      <c r="C17" s="15" t="s">
        <v>35</v>
      </c>
      <c r="D17" s="16">
        <v>15953</v>
      </c>
      <c r="E17" s="17">
        <v>1.029827</v>
      </c>
      <c r="F17" s="18">
        <v>28187</v>
      </c>
      <c r="G17" s="18">
        <v>2177.3000000000002</v>
      </c>
      <c r="H17" s="18">
        <v>30364.3</v>
      </c>
      <c r="I17" s="19">
        <v>0.30087765170000003</v>
      </c>
      <c r="J17" s="19">
        <v>0.29216329699999999</v>
      </c>
      <c r="K17" s="19">
        <v>1.42</v>
      </c>
      <c r="L17" s="18">
        <v>117215.2</v>
      </c>
      <c r="M17" s="8"/>
      <c r="N17" s="20"/>
      <c r="O17" s="20"/>
      <c r="P17" s="21"/>
      <c r="Q17" s="4"/>
      <c r="R17" s="4"/>
      <c r="S17" s="21"/>
      <c r="T17" s="1"/>
    </row>
    <row r="18" spans="1:20" x14ac:dyDescent="0.25">
      <c r="A18" s="13" t="s">
        <v>17</v>
      </c>
      <c r="B18" s="14" t="s">
        <v>36</v>
      </c>
      <c r="C18" s="15" t="s">
        <v>37</v>
      </c>
      <c r="D18" s="16">
        <v>12202</v>
      </c>
      <c r="E18" s="17">
        <v>1.1650114</v>
      </c>
      <c r="F18" s="18">
        <v>44645</v>
      </c>
      <c r="G18" s="18">
        <v>3448.6</v>
      </c>
      <c r="H18" s="18">
        <v>48093.599999999999</v>
      </c>
      <c r="I18" s="19">
        <v>0.62305342649999995</v>
      </c>
      <c r="J18" s="19">
        <v>0.5348045749</v>
      </c>
      <c r="K18" s="19">
        <v>1.42</v>
      </c>
      <c r="L18" s="18">
        <v>79603.3</v>
      </c>
      <c r="M18" s="8"/>
      <c r="N18" s="20"/>
      <c r="O18" s="20"/>
      <c r="P18" s="21"/>
      <c r="Q18" s="4"/>
      <c r="R18" s="4"/>
      <c r="S18" s="21"/>
      <c r="T18" s="1"/>
    </row>
    <row r="19" spans="1:20" x14ac:dyDescent="0.25">
      <c r="A19" s="13" t="s">
        <v>17</v>
      </c>
      <c r="B19" s="14" t="s">
        <v>38</v>
      </c>
      <c r="C19" s="15" t="s">
        <v>39</v>
      </c>
      <c r="D19" s="16">
        <v>12422</v>
      </c>
      <c r="E19" s="17">
        <v>1.1722250999999999</v>
      </c>
      <c r="F19" s="18">
        <v>46552.5</v>
      </c>
      <c r="G19" s="18">
        <v>3595.9</v>
      </c>
      <c r="H19" s="18">
        <v>50148.4</v>
      </c>
      <c r="I19" s="19">
        <v>0.63816734679999998</v>
      </c>
      <c r="J19" s="19">
        <v>0.54440682659999995</v>
      </c>
      <c r="K19" s="19">
        <v>1.42</v>
      </c>
      <c r="L19" s="18">
        <v>80655.899999999994</v>
      </c>
      <c r="M19" s="8"/>
      <c r="N19" s="20"/>
      <c r="O19" s="20"/>
      <c r="P19" s="21"/>
      <c r="Q19" s="4"/>
      <c r="R19" s="4"/>
      <c r="S19" s="21"/>
      <c r="T19" s="1"/>
    </row>
    <row r="20" spans="1:20" x14ac:dyDescent="0.25">
      <c r="A20" s="13" t="s">
        <v>17</v>
      </c>
      <c r="B20" s="14" t="s">
        <v>40</v>
      </c>
      <c r="C20" s="15" t="s">
        <v>41</v>
      </c>
      <c r="D20" s="16">
        <v>40427</v>
      </c>
      <c r="E20" s="17">
        <v>1.1956898</v>
      </c>
      <c r="F20" s="18">
        <v>228776</v>
      </c>
      <c r="G20" s="18">
        <v>17671.8</v>
      </c>
      <c r="H20" s="18">
        <v>246447.8</v>
      </c>
      <c r="I20" s="19">
        <v>0.96365694030000004</v>
      </c>
      <c r="J20" s="19">
        <v>0.80594226049999995</v>
      </c>
      <c r="K20" s="19">
        <v>1.42</v>
      </c>
      <c r="L20" s="18">
        <v>187771.7</v>
      </c>
      <c r="M20" s="8"/>
      <c r="N20" s="20"/>
      <c r="O20" s="20"/>
      <c r="P20" s="21"/>
      <c r="Q20" s="4"/>
      <c r="R20" s="4"/>
      <c r="S20" s="21"/>
      <c r="T20" s="1"/>
    </row>
    <row r="21" spans="1:20" x14ac:dyDescent="0.25">
      <c r="A21" s="13" t="s">
        <v>17</v>
      </c>
      <c r="B21" s="14" t="s">
        <v>42</v>
      </c>
      <c r="C21" s="15" t="s">
        <v>43</v>
      </c>
      <c r="D21" s="16">
        <v>7306</v>
      </c>
      <c r="E21" s="17">
        <v>1.2000459999999999</v>
      </c>
      <c r="F21" s="18">
        <v>25626</v>
      </c>
      <c r="G21" s="18">
        <v>1979.5</v>
      </c>
      <c r="H21" s="18">
        <v>27605.5</v>
      </c>
      <c r="I21" s="19">
        <v>0.59728962649999995</v>
      </c>
      <c r="J21" s="19">
        <v>0.49772227610000003</v>
      </c>
      <c r="K21" s="19">
        <v>1.42</v>
      </c>
      <c r="L21" s="18">
        <v>51152.9</v>
      </c>
      <c r="M21" s="8"/>
      <c r="N21" s="20"/>
      <c r="O21" s="20"/>
      <c r="P21" s="21"/>
      <c r="Q21" s="4"/>
      <c r="R21" s="4"/>
      <c r="S21" s="21"/>
      <c r="T21" s="1"/>
    </row>
    <row r="22" spans="1:20" x14ac:dyDescent="0.25">
      <c r="A22" s="13" t="s">
        <v>17</v>
      </c>
      <c r="B22" s="14" t="s">
        <v>44</v>
      </c>
      <c r="C22" s="15" t="s">
        <v>45</v>
      </c>
      <c r="D22" s="16">
        <v>17748</v>
      </c>
      <c r="E22" s="17">
        <v>1.0970262</v>
      </c>
      <c r="F22" s="18">
        <v>83509.7</v>
      </c>
      <c r="G22" s="18">
        <v>6450.7</v>
      </c>
      <c r="H22" s="18">
        <v>89960.4</v>
      </c>
      <c r="I22" s="19">
        <v>0.80125541990000004</v>
      </c>
      <c r="J22" s="19">
        <v>0.73038859040000004</v>
      </c>
      <c r="K22" s="19">
        <v>1.42</v>
      </c>
      <c r="L22" s="18">
        <v>84938</v>
      </c>
      <c r="M22" s="8"/>
      <c r="N22" s="20"/>
      <c r="O22" s="20"/>
      <c r="P22" s="21"/>
      <c r="Q22" s="4"/>
      <c r="R22" s="4"/>
      <c r="S22" s="21"/>
      <c r="T22" s="1"/>
    </row>
    <row r="23" spans="1:20" x14ac:dyDescent="0.25">
      <c r="A23" s="13" t="s">
        <v>17</v>
      </c>
      <c r="B23" s="14" t="s">
        <v>46</v>
      </c>
      <c r="C23" s="15" t="s">
        <v>47</v>
      </c>
      <c r="D23" s="16">
        <v>19486</v>
      </c>
      <c r="E23" s="17">
        <v>1.0066028</v>
      </c>
      <c r="F23" s="18">
        <v>49670.9</v>
      </c>
      <c r="G23" s="18">
        <v>3836.8</v>
      </c>
      <c r="H23" s="18">
        <v>53507.7</v>
      </c>
      <c r="I23" s="19">
        <v>0.43407283489999998</v>
      </c>
      <c r="J23" s="19">
        <v>0.43122553889999998</v>
      </c>
      <c r="K23" s="19">
        <v>1.42</v>
      </c>
      <c r="L23" s="18">
        <v>122690</v>
      </c>
      <c r="M23" s="8"/>
      <c r="N23" s="20"/>
      <c r="O23" s="20"/>
      <c r="P23" s="21"/>
      <c r="Q23" s="4"/>
      <c r="R23" s="4"/>
      <c r="S23" s="21"/>
      <c r="T23" s="1"/>
    </row>
    <row r="24" spans="1:20" x14ac:dyDescent="0.25">
      <c r="A24" s="13" t="s">
        <v>17</v>
      </c>
      <c r="B24" s="14" t="s">
        <v>48</v>
      </c>
      <c r="C24" s="15" t="s">
        <v>49</v>
      </c>
      <c r="D24" s="16">
        <v>15124</v>
      </c>
      <c r="E24" s="17">
        <v>1.2998436</v>
      </c>
      <c r="F24" s="18">
        <v>61439.7</v>
      </c>
      <c r="G24" s="18">
        <v>4745.8999999999996</v>
      </c>
      <c r="H24" s="18">
        <v>66185.600000000006</v>
      </c>
      <c r="I24" s="19">
        <v>0.69177659440000006</v>
      </c>
      <c r="J24" s="19">
        <v>0.53219986959999999</v>
      </c>
      <c r="K24" s="19">
        <v>1.42</v>
      </c>
      <c r="L24" s="18">
        <v>110408.9</v>
      </c>
      <c r="M24" s="8"/>
      <c r="N24" s="20"/>
      <c r="O24" s="20"/>
      <c r="P24" s="21"/>
      <c r="Q24" s="4"/>
      <c r="R24" s="4"/>
      <c r="S24" s="21"/>
      <c r="T24" s="1"/>
    </row>
    <row r="25" spans="1:20" x14ac:dyDescent="0.25">
      <c r="A25" s="13" t="s">
        <v>17</v>
      </c>
      <c r="B25" s="14" t="s">
        <v>50</v>
      </c>
      <c r="C25" s="15" t="s">
        <v>51</v>
      </c>
      <c r="D25" s="16">
        <v>7523</v>
      </c>
      <c r="E25" s="17">
        <v>1.2224907</v>
      </c>
      <c r="F25" s="18">
        <v>14366.2</v>
      </c>
      <c r="G25" s="18">
        <v>1109.7</v>
      </c>
      <c r="H25" s="18">
        <v>15475.9</v>
      </c>
      <c r="I25" s="19">
        <v>0.32518752410000001</v>
      </c>
      <c r="J25" s="19">
        <v>0.2660040883</v>
      </c>
      <c r="K25" s="19">
        <v>1.42</v>
      </c>
      <c r="L25" s="18">
        <v>67138.5</v>
      </c>
      <c r="M25" s="8"/>
      <c r="N25" s="20"/>
      <c r="O25" s="20"/>
      <c r="P25" s="21"/>
      <c r="Q25" s="4"/>
      <c r="R25" s="4"/>
      <c r="S25" s="21"/>
      <c r="T25" s="1"/>
    </row>
    <row r="26" spans="1:20" x14ac:dyDescent="0.25">
      <c r="A26" s="13" t="s">
        <v>17</v>
      </c>
      <c r="B26" s="14" t="s">
        <v>52</v>
      </c>
      <c r="C26" s="15" t="s">
        <v>53</v>
      </c>
      <c r="D26" s="16">
        <v>8663</v>
      </c>
      <c r="E26" s="17">
        <v>1.2528395999999999</v>
      </c>
      <c r="F26" s="18">
        <v>33269.599999999999</v>
      </c>
      <c r="G26" s="18">
        <v>2569.9</v>
      </c>
      <c r="H26" s="18">
        <v>35839.5</v>
      </c>
      <c r="I26" s="19">
        <v>0.65397726420000002</v>
      </c>
      <c r="J26" s="19">
        <v>0.52199600349999997</v>
      </c>
      <c r="K26" s="19">
        <v>1.42</v>
      </c>
      <c r="L26" s="18">
        <v>61655.7</v>
      </c>
      <c r="M26" s="8"/>
      <c r="N26" s="20"/>
      <c r="O26" s="20"/>
      <c r="P26" s="21"/>
      <c r="Q26" s="4"/>
      <c r="R26" s="4"/>
      <c r="S26" s="21"/>
      <c r="T26" s="1"/>
    </row>
    <row r="27" spans="1:20" x14ac:dyDescent="0.25">
      <c r="A27" s="13" t="s">
        <v>17</v>
      </c>
      <c r="B27" s="14" t="s">
        <v>54</v>
      </c>
      <c r="C27" s="15" t="s">
        <v>55</v>
      </c>
      <c r="D27" s="16">
        <v>4854</v>
      </c>
      <c r="E27" s="17">
        <v>1.2531308000000001</v>
      </c>
      <c r="F27" s="18">
        <v>13320.8</v>
      </c>
      <c r="G27" s="18">
        <v>1029</v>
      </c>
      <c r="H27" s="18">
        <v>14349.8</v>
      </c>
      <c r="I27" s="19">
        <v>0.4673207861</v>
      </c>
      <c r="J27" s="19">
        <v>0.372922592</v>
      </c>
      <c r="K27" s="19">
        <v>1.42</v>
      </c>
      <c r="L27" s="18">
        <v>40290.800000000003</v>
      </c>
      <c r="M27" s="8"/>
      <c r="N27" s="20"/>
      <c r="O27" s="20"/>
      <c r="P27" s="21"/>
      <c r="Q27" s="4"/>
      <c r="R27" s="4"/>
      <c r="S27" s="21"/>
      <c r="T27" s="1"/>
    </row>
    <row r="28" spans="1:20" x14ac:dyDescent="0.25">
      <c r="A28" s="13" t="s">
        <v>17</v>
      </c>
      <c r="B28" s="14" t="s">
        <v>56</v>
      </c>
      <c r="C28" s="15" t="s">
        <v>57</v>
      </c>
      <c r="D28" s="16">
        <v>21783</v>
      </c>
      <c r="E28" s="17">
        <v>1.1364097</v>
      </c>
      <c r="F28" s="18">
        <v>97647.8</v>
      </c>
      <c r="G28" s="18">
        <v>7542.8</v>
      </c>
      <c r="H28" s="18">
        <v>105190.6</v>
      </c>
      <c r="I28" s="19">
        <v>0.76335800330000003</v>
      </c>
      <c r="J28" s="19">
        <v>0.67172781370000001</v>
      </c>
      <c r="K28" s="19">
        <v>1.42</v>
      </c>
      <c r="L28" s="18">
        <v>117177.2</v>
      </c>
      <c r="M28" s="8"/>
      <c r="N28" s="20"/>
      <c r="O28" s="20"/>
      <c r="P28" s="21"/>
      <c r="Q28" s="4"/>
      <c r="R28" s="4"/>
      <c r="S28" s="21"/>
      <c r="T28" s="1"/>
    </row>
    <row r="29" spans="1:20" x14ac:dyDescent="0.25">
      <c r="A29" s="13" t="s">
        <v>17</v>
      </c>
      <c r="B29" s="14" t="s">
        <v>58</v>
      </c>
      <c r="C29" s="15" t="s">
        <v>59</v>
      </c>
      <c r="D29" s="16">
        <v>10712</v>
      </c>
      <c r="E29" s="17">
        <v>1.1591758000000001</v>
      </c>
      <c r="F29" s="18">
        <v>39837.599999999999</v>
      </c>
      <c r="G29" s="18">
        <v>3077.3</v>
      </c>
      <c r="H29" s="18">
        <v>42914.9</v>
      </c>
      <c r="I29" s="19">
        <v>0.63329573510000003</v>
      </c>
      <c r="J29" s="19">
        <v>0.54633277810000003</v>
      </c>
      <c r="K29" s="19">
        <v>1.42</v>
      </c>
      <c r="L29" s="18">
        <v>68627.3</v>
      </c>
      <c r="M29" s="8"/>
      <c r="N29" s="20"/>
      <c r="O29" s="20"/>
      <c r="P29" s="21"/>
      <c r="Q29" s="4"/>
      <c r="R29" s="4"/>
      <c r="S29" s="21"/>
      <c r="T29" s="1"/>
    </row>
    <row r="30" spans="1:20" x14ac:dyDescent="0.25">
      <c r="A30" s="13" t="s">
        <v>17</v>
      </c>
      <c r="B30" s="14" t="s">
        <v>60</v>
      </c>
      <c r="C30" s="15" t="s">
        <v>61</v>
      </c>
      <c r="D30" s="16">
        <v>30074</v>
      </c>
      <c r="E30" s="17">
        <v>1.1083916</v>
      </c>
      <c r="F30" s="18">
        <v>112481.60000000001</v>
      </c>
      <c r="G30" s="18">
        <v>8688.6</v>
      </c>
      <c r="H30" s="18">
        <v>121170.2</v>
      </c>
      <c r="I30" s="19">
        <v>0.63690352390000005</v>
      </c>
      <c r="J30" s="19">
        <v>0.57461958739999996</v>
      </c>
      <c r="K30" s="19">
        <v>1.42</v>
      </c>
      <c r="L30" s="18">
        <v>178265.60000000001</v>
      </c>
      <c r="M30" s="8"/>
      <c r="N30" s="20"/>
      <c r="O30" s="20"/>
      <c r="P30" s="21"/>
      <c r="Q30" s="4"/>
      <c r="R30" s="4"/>
      <c r="S30" s="21"/>
      <c r="T30" s="1"/>
    </row>
    <row r="31" spans="1:20" x14ac:dyDescent="0.25">
      <c r="A31" s="13" t="s">
        <v>17</v>
      </c>
      <c r="B31" s="14" t="s">
        <v>62</v>
      </c>
      <c r="C31" s="15" t="s">
        <v>63</v>
      </c>
      <c r="D31" s="16">
        <v>9969</v>
      </c>
      <c r="E31" s="17">
        <v>1.1648004000000001</v>
      </c>
      <c r="F31" s="18">
        <v>28673.3</v>
      </c>
      <c r="G31" s="18">
        <v>2214.9</v>
      </c>
      <c r="H31" s="18">
        <v>30888.2</v>
      </c>
      <c r="I31" s="19">
        <v>0.48979012760000001</v>
      </c>
      <c r="J31" s="19">
        <v>0.42049275359999999</v>
      </c>
      <c r="K31" s="19">
        <v>1.42</v>
      </c>
      <c r="L31" s="18">
        <v>73421</v>
      </c>
      <c r="M31" s="8"/>
      <c r="N31" s="20"/>
      <c r="O31" s="20"/>
      <c r="P31" s="21"/>
      <c r="Q31" s="4"/>
      <c r="R31" s="4"/>
      <c r="S31" s="21"/>
      <c r="T31" s="1"/>
    </row>
    <row r="32" spans="1:20" x14ac:dyDescent="0.25">
      <c r="A32" s="13" t="s">
        <v>17</v>
      </c>
      <c r="B32" s="14" t="s">
        <v>64</v>
      </c>
      <c r="C32" s="15" t="s">
        <v>65</v>
      </c>
      <c r="D32" s="16">
        <v>10198</v>
      </c>
      <c r="E32" s="17">
        <v>1.4364929</v>
      </c>
      <c r="F32" s="18">
        <v>23669.7</v>
      </c>
      <c r="G32" s="18">
        <v>1828.4</v>
      </c>
      <c r="H32" s="18">
        <v>25498.1</v>
      </c>
      <c r="I32" s="19">
        <v>0.39524085930000002</v>
      </c>
      <c r="J32" s="19">
        <v>0.27514292569999999</v>
      </c>
      <c r="K32" s="19">
        <v>1.42</v>
      </c>
      <c r="L32" s="18">
        <v>106096.5</v>
      </c>
      <c r="M32" s="8"/>
      <c r="N32" s="20"/>
      <c r="O32" s="20"/>
      <c r="P32" s="21"/>
      <c r="Q32" s="4"/>
      <c r="R32" s="4"/>
      <c r="S32" s="21"/>
      <c r="T32" s="1"/>
    </row>
    <row r="33" spans="1:20" x14ac:dyDescent="0.25">
      <c r="A33" s="13" t="s">
        <v>17</v>
      </c>
      <c r="B33" s="14" t="s">
        <v>66</v>
      </c>
      <c r="C33" s="15" t="s">
        <v>67</v>
      </c>
      <c r="D33" s="16">
        <v>19596</v>
      </c>
      <c r="E33" s="17">
        <v>1.2793460000000001</v>
      </c>
      <c r="F33" s="18">
        <v>34579.800000000003</v>
      </c>
      <c r="G33" s="18">
        <v>2671.1</v>
      </c>
      <c r="H33" s="18">
        <v>37250.9</v>
      </c>
      <c r="I33" s="19">
        <v>0.30049576909999998</v>
      </c>
      <c r="J33" s="19">
        <v>0.23488232980000001</v>
      </c>
      <c r="K33" s="19">
        <v>1.42</v>
      </c>
      <c r="L33" s="18">
        <v>187952.4</v>
      </c>
      <c r="M33" s="8"/>
      <c r="N33" s="20"/>
      <c r="O33" s="20"/>
      <c r="P33" s="21"/>
      <c r="Q33" s="4"/>
      <c r="R33" s="4"/>
      <c r="S33" s="21"/>
      <c r="T33" s="1"/>
    </row>
    <row r="34" spans="1:20" x14ac:dyDescent="0.25">
      <c r="A34" s="13" t="s">
        <v>17</v>
      </c>
      <c r="B34" s="14" t="s">
        <v>68</v>
      </c>
      <c r="C34" s="15" t="s">
        <v>69</v>
      </c>
      <c r="D34" s="16">
        <v>19284</v>
      </c>
      <c r="E34" s="17">
        <v>1.0444471</v>
      </c>
      <c r="F34" s="18">
        <v>60554.6</v>
      </c>
      <c r="G34" s="18">
        <v>4677.5</v>
      </c>
      <c r="H34" s="18">
        <v>65232.1</v>
      </c>
      <c r="I34" s="19">
        <v>0.53472841100000001</v>
      </c>
      <c r="J34" s="19">
        <v>0.51197270880000001</v>
      </c>
      <c r="K34" s="19">
        <v>1.42</v>
      </c>
      <c r="L34" s="18">
        <v>115694.7</v>
      </c>
      <c r="M34" s="8"/>
      <c r="N34" s="20"/>
      <c r="O34" s="20"/>
      <c r="P34" s="21"/>
      <c r="Q34" s="4"/>
      <c r="R34" s="4"/>
      <c r="S34" s="21"/>
      <c r="T34" s="1"/>
    </row>
    <row r="35" spans="1:20" x14ac:dyDescent="0.25">
      <c r="A35" s="13" t="s">
        <v>17</v>
      </c>
      <c r="B35" s="14" t="s">
        <v>70</v>
      </c>
      <c r="C35" s="15" t="s">
        <v>71</v>
      </c>
      <c r="D35" s="16">
        <v>11727</v>
      </c>
      <c r="E35" s="17">
        <v>1.4030279999999999</v>
      </c>
      <c r="F35" s="18">
        <v>30757</v>
      </c>
      <c r="G35" s="18">
        <v>2375.8000000000002</v>
      </c>
      <c r="H35" s="18">
        <v>33132.800000000003</v>
      </c>
      <c r="I35" s="19">
        <v>0.44662212769999998</v>
      </c>
      <c r="J35" s="19">
        <v>0.318327309</v>
      </c>
      <c r="K35" s="19">
        <v>1.42</v>
      </c>
      <c r="L35" s="18">
        <v>114666.6</v>
      </c>
      <c r="M35" s="8"/>
      <c r="N35" s="20"/>
      <c r="O35" s="20"/>
      <c r="P35" s="21"/>
      <c r="Q35" s="4"/>
      <c r="R35" s="4"/>
      <c r="S35" s="21"/>
      <c r="T35" s="1"/>
    </row>
    <row r="36" spans="1:20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914725</v>
      </c>
      <c r="E36" s="25" t="s">
        <v>73</v>
      </c>
      <c r="F36" s="26">
        <f ca="1">SUMIF(INDIRECT("R1C1",FALSE):INDIRECT("R65000C1",FALSE),"=1",INDIRECT("R1C[0]",FALSE):INDIRECT("R65000C[0]",FALSE))</f>
        <v>5371642.0999999987</v>
      </c>
      <c r="G36" s="26">
        <f ca="1">SUMIF(INDIRECT("R1C1",FALSE):INDIRECT("R65000C1",FALSE),"=1",INDIRECT("R1C[0]",FALSE):INDIRECT("R65000C[0]",FALSE))</f>
        <v>414932.09999999992</v>
      </c>
      <c r="H36" s="26">
        <f ca="1">SUMIF(INDIRECT("R1C1",FALSE):INDIRECT("R65000C1",FALSE),"=1",INDIRECT("R1C[0]",FALSE):INDIRECT("R65000C[0]",FALSE))</f>
        <v>5786574.1999999993</v>
      </c>
      <c r="I36" s="27" t="s">
        <v>73</v>
      </c>
      <c r="J36" s="27" t="s">
        <v>73</v>
      </c>
      <c r="K36" s="27">
        <f ca="1">SUMIF(INDIRECT("R1C1",FALSE):INDIRECT("R65000C1",FALSE),"=1",INDIRECT("R1C[0]",FALSE):INDIRECT("R65000C[0]",FALSE))/COUNTIF(INDIRECT("R1C1",FALSE):INDIRECT("R65000C1",FALSE),"=1")</f>
        <v>1.4200000000000008</v>
      </c>
      <c r="L36" s="26">
        <f ca="1">SUMIF(INDIRECT("R1C1",FALSE):INDIRECT("R65000C1",FALSE),"=1",INDIRECT("R1C[0]",FALSE):INDIRECT("R65000C[0]",FALSE))</f>
        <v>2920830</v>
      </c>
      <c r="M36" s="8"/>
      <c r="N36" s="28"/>
      <c r="O36" s="21"/>
      <c r="P36" s="21"/>
      <c r="Q36" s="21"/>
      <c r="R36" s="21"/>
      <c r="S36" s="21"/>
      <c r="T36" s="1"/>
    </row>
    <row r="37" spans="1:20" x14ac:dyDescent="0.25">
      <c r="A37" s="1"/>
      <c r="B37" s="29"/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32"/>
      <c r="N37" s="32"/>
      <c r="O37" s="32"/>
      <c r="P37" s="32"/>
      <c r="Q37" s="32"/>
      <c r="R37" s="1"/>
      <c r="S37" s="1"/>
      <c r="T37" s="1"/>
    </row>
    <row r="38" spans="1:20" x14ac:dyDescent="0.25">
      <c r="A38" s="1"/>
      <c r="B38" s="1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</row>
    <row r="39" spans="1:20" x14ac:dyDescent="0.25">
      <c r="A39" s="1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1"/>
    </row>
  </sheetData>
  <mergeCells count="14"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L4:L6"/>
    <mergeCell ref="H4:H6"/>
    <mergeCell ref="I4:I6"/>
    <mergeCell ref="J4:J6"/>
    <mergeCell ref="K4:K6"/>
  </mergeCells>
  <pageMargins left="0.31496062992125984" right="0" top="0.55118110236220474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2023-11-03T07:04:52Z</cp:lastPrinted>
  <dcterms:created xsi:type="dcterms:W3CDTF">2023-11-03T06:51:12Z</dcterms:created>
  <dcterms:modified xsi:type="dcterms:W3CDTF">2023-11-03T07:05:31Z</dcterms:modified>
</cp:coreProperties>
</file>