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Расчет дотаций МР (ГО) 2023_2025\2025\"/>
    </mc:Choice>
  </mc:AlternateContent>
  <bookViews>
    <workbookView xWindow="0" yWindow="0" windowWidth="28800" windowHeight="11835"/>
  </bookViews>
  <sheets>
    <sheet name="Лист1" sheetId="1" r:id="rId1"/>
  </sheets>
  <definedNames>
    <definedName name="_xlnm.Print_Area" localSheetId="0">Лист1!$B$1:$L$36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6" i="1" l="1"/>
  <c r="E36" i="1"/>
  <c r="D36" i="1"/>
  <c r="J36" i="1"/>
  <c r="I36" i="1"/>
  <c r="H36" i="1"/>
  <c r="G36" i="1"/>
  <c r="K36" i="1"/>
  <c r="F36" i="1"/>
</calcChain>
</file>

<file path=xl/sharedStrings.xml><?xml version="1.0" encoding="utf-8"?>
<sst xmlns="http://schemas.openxmlformats.org/spreadsheetml/2006/main" count="114" uniqueCount="80">
  <si>
    <t>Код</t>
  </si>
  <si>
    <t>Наименование</t>
  </si>
  <si>
    <t>Прогноз поступлений НДФЛ в бюджеты МР(ГО) на второй год планового периода</t>
  </si>
  <si>
    <t>Сумма исчисленного налога на доходы физических лиц по форме 7-НДФЛ УФНС России по Ивановской области за отчетный год</t>
  </si>
  <si>
    <t>Налоговый потенциал МР(ГО) по НДФЛ</t>
  </si>
  <si>
    <t>Прогноз поступлений ЕНВД и УСН в бюджеты МР(ГО) на второй год планового периода</t>
  </si>
  <si>
    <t>Сумма исчисленного единого налога на вмененный доход по форме 5-ЕНВД УФНС России по Ивановской области за отчетный год</t>
  </si>
  <si>
    <t>Налоговый потенциал МР(ГО) по ЕНВД и УСН</t>
  </si>
  <si>
    <t>Налоговый потенциал МР(ГО) на второй год планового периода</t>
  </si>
  <si>
    <t>Прогноз поступлений налоговых доходов в бюджеты МР(ГО) на второй год планового периода</t>
  </si>
  <si>
    <t>Налоговый потенциал МР(ГО) по прочим видам налогов на второй год планового периода</t>
  </si>
  <si>
    <t>Единица измерения</t>
  </si>
  <si>
    <t>тысяча рублей</t>
  </si>
  <si>
    <t>Формула вычисления</t>
  </si>
  <si>
    <t>гр01</t>
  </si>
  <si>
    <t>гр02</t>
  </si>
  <si>
    <t>гр03=гр01*гр02/СУММ(гр02)</t>
  </si>
  <si>
    <t>гр04</t>
  </si>
  <si>
    <t>гр05</t>
  </si>
  <si>
    <t>гр06=гр04*гр05/СУММ(гр05)</t>
  </si>
  <si>
    <t>гр07=гр03+гр06</t>
  </si>
  <si>
    <t>гр08</t>
  </si>
  <si>
    <t>гр09=(гр08-гр01-гр04)*гр07/СУММ(гр07)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</si>
  <si>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</si>
  <si>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</si>
  <si>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</si>
  <si>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</si>
  <si>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</si>
  <si>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</si>
  <si>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</si>
  <si>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</si>
  <si>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</si>
  <si>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</si>
  <si>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</si>
  <si>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</si>
  <si>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</si>
  <si>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</si>
  <si>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</si>
  <si>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</si>
  <si>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</si>
  <si>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</si>
  <si>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</si>
  <si>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</si>
  <si>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</si>
  <si>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</si>
  <si>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</si>
  <si>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</si>
  <si>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</si>
  <si>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</si>
  <si>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</si>
  <si>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</si>
  <si>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</si>
  <si>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</si>
  <si>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</si>
  <si>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</si>
  <si>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</si>
  <si>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</si>
  <si>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</si>
  <si>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</si>
  <si>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</si>
  <si>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</si>
  <si>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</si>
  <si>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</si>
  <si>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</si>
  <si>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</si>
  <si>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</si>
  <si>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</si>
  <si>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</si>
  <si>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</si>
  <si>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</si>
  <si>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</si>
  <si>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</si>
  <si>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</si>
  <si>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</si>
  <si>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</si>
  <si>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</si>
  <si>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</si>
  <si>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</si>
  <si>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</si>
  <si>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204.3.02 Налоговый потенциал МР(ГО)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</si>
</sst>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center" wrapText="1" shrinkToFit="1"/>
    </xf>
    <xf numFmtId="49" fontId="1" fillId="2" borderId="5" xfId="0" applyNumberFormat="1" applyFont="1" applyFill="1" applyBorder="1" applyAlignment="1">
      <alignment horizontal="center" vertical="center" wrapText="1" shrinkToFit="1"/>
    </xf>
    <xf numFmtId="49" fontId="1" fillId="2" borderId="6" xfId="0" applyNumberFormat="1" applyFont="1" applyFill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9"/>
  <sheetViews>
    <sheetView tabSelected="1" topLeftCell="B1" workbookViewId="0">
      <pane xSplit="2" ySplit="8" topLeftCell="D20" activePane="bottomRight" state="frozen"/>
      <selection activeCell="B1" sqref="B1"/>
      <selection pane="topRight" activeCell="D1" sqref="D1"/>
      <selection pane="bottomLeft" activeCell="B9" sqref="B9"/>
      <selection pane="bottomRight" activeCell="D9" sqref="D9"/>
    </sheetView>
  </sheetViews>
  <sheetFormatPr defaultRowHeight="15" x14ac:dyDescent="0.25"/>
  <cols>
    <col min="1" max="1" width="0" hidden="1" customWidth="1"/>
    <col min="2" max="2" width="4.85546875" customWidth="1"/>
    <col min="3" max="3" width="24.140625" customWidth="1"/>
    <col min="4" max="12" width="17.28515625" customWidth="1"/>
    <col min="13" max="13" width="21.28515625" customWidth="1"/>
    <col min="14" max="14" width="14.85546875" customWidth="1"/>
    <col min="15" max="15" width="16.7109375" customWidth="1"/>
    <col min="16" max="16" width="15.7109375" customWidth="1"/>
    <col min="17" max="17" width="16.7109375" customWidth="1"/>
    <col min="18" max="18" width="13.7109375" customWidth="1"/>
    <col min="19" max="19" width="17.5703125" customWidth="1"/>
    <col min="20" max="20" width="15.85546875" customWidth="1"/>
  </cols>
  <sheetData>
    <row r="1" spans="1:20" x14ac:dyDescent="0.25">
      <c r="A1" s="1"/>
      <c r="B1" s="1"/>
      <c r="C1" s="1"/>
      <c r="D1" s="34"/>
      <c r="E1" s="34"/>
      <c r="F1" s="34"/>
      <c r="G1" s="34"/>
      <c r="H1" s="34"/>
      <c r="I1" s="34"/>
      <c r="J1" s="34"/>
      <c r="K1" s="34"/>
      <c r="L1" s="34"/>
      <c r="M1" s="1"/>
      <c r="N1" s="1"/>
      <c r="O1" s="1"/>
      <c r="P1" s="1"/>
      <c r="Q1" s="2"/>
      <c r="R1" s="2"/>
      <c r="S1" s="1"/>
      <c r="T1" s="1"/>
    </row>
    <row r="2" spans="1:20" ht="18" customHeight="1" x14ac:dyDescent="0.25">
      <c r="A2" s="1"/>
      <c r="B2" s="1"/>
      <c r="C2" s="35" t="s">
        <v>79</v>
      </c>
      <c r="D2" s="35"/>
      <c r="E2" s="35"/>
      <c r="F2" s="35"/>
      <c r="G2" s="35"/>
      <c r="H2" s="35"/>
      <c r="I2" s="35"/>
      <c r="J2" s="35"/>
      <c r="K2" s="35"/>
      <c r="L2" s="35"/>
      <c r="M2" s="3"/>
      <c r="N2" s="4"/>
      <c r="O2" s="5"/>
      <c r="P2" s="5"/>
      <c r="Q2" s="5"/>
      <c r="R2" s="5"/>
      <c r="S2" s="5"/>
      <c r="T2" s="5"/>
    </row>
    <row r="3" spans="1:20" x14ac:dyDescent="0.25">
      <c r="A3" s="1"/>
      <c r="B3" s="6"/>
      <c r="C3" s="6"/>
      <c r="D3" s="36"/>
      <c r="E3" s="36"/>
      <c r="F3" s="36"/>
      <c r="G3" s="36"/>
      <c r="H3" s="36"/>
      <c r="I3" s="36"/>
      <c r="J3" s="36"/>
      <c r="K3" s="36"/>
      <c r="L3" s="36"/>
      <c r="M3" s="1"/>
      <c r="N3" s="1"/>
      <c r="O3" s="1"/>
      <c r="P3" s="1"/>
      <c r="Q3" s="1"/>
      <c r="R3" s="1"/>
      <c r="S3" s="1"/>
      <c r="T3" s="1"/>
    </row>
    <row r="4" spans="1:20" x14ac:dyDescent="0.25">
      <c r="A4" s="7"/>
      <c r="B4" s="37" t="s">
        <v>0</v>
      </c>
      <c r="C4" s="37" t="s">
        <v>1</v>
      </c>
      <c r="D4" s="31" t="s">
        <v>2</v>
      </c>
      <c r="E4" s="31" t="s">
        <v>3</v>
      </c>
      <c r="F4" s="31" t="s">
        <v>4</v>
      </c>
      <c r="G4" s="31" t="s">
        <v>5</v>
      </c>
      <c r="H4" s="31" t="s">
        <v>6</v>
      </c>
      <c r="I4" s="31" t="s">
        <v>7</v>
      </c>
      <c r="J4" s="31" t="s">
        <v>8</v>
      </c>
      <c r="K4" s="31" t="s">
        <v>9</v>
      </c>
      <c r="L4" s="31" t="s">
        <v>10</v>
      </c>
      <c r="M4" s="8"/>
      <c r="N4" s="4"/>
      <c r="O4" s="4"/>
      <c r="P4" s="4"/>
      <c r="Q4" s="1"/>
      <c r="R4" s="1"/>
      <c r="S4" s="1"/>
      <c r="T4" s="4"/>
    </row>
    <row r="5" spans="1:20" x14ac:dyDescent="0.25">
      <c r="A5" s="7"/>
      <c r="B5" s="38"/>
      <c r="C5" s="38"/>
      <c r="D5" s="32"/>
      <c r="E5" s="32"/>
      <c r="F5" s="32"/>
      <c r="G5" s="32"/>
      <c r="H5" s="32"/>
      <c r="I5" s="32"/>
      <c r="J5" s="32"/>
      <c r="K5" s="32"/>
      <c r="L5" s="32"/>
      <c r="M5" s="8"/>
      <c r="N5" s="4"/>
      <c r="O5" s="4"/>
      <c r="P5" s="4"/>
      <c r="Q5" s="1"/>
      <c r="R5" s="1"/>
      <c r="S5" s="1"/>
      <c r="T5" s="4"/>
    </row>
    <row r="6" spans="1:20" ht="105" customHeight="1" x14ac:dyDescent="0.25">
      <c r="A6" s="7"/>
      <c r="B6" s="39"/>
      <c r="C6" s="39"/>
      <c r="D6" s="33"/>
      <c r="E6" s="33"/>
      <c r="F6" s="33"/>
      <c r="G6" s="33"/>
      <c r="H6" s="33"/>
      <c r="I6" s="33"/>
      <c r="J6" s="33"/>
      <c r="K6" s="33"/>
      <c r="L6" s="33"/>
      <c r="M6" s="8"/>
      <c r="N6" s="4"/>
      <c r="O6" s="4"/>
      <c r="P6" s="4"/>
      <c r="Q6" s="1"/>
      <c r="R6" s="1"/>
      <c r="S6" s="1"/>
      <c r="T6" s="4"/>
    </row>
    <row r="7" spans="1:20" x14ac:dyDescent="0.25">
      <c r="A7" s="7"/>
      <c r="B7" s="9"/>
      <c r="C7" s="10" t="s">
        <v>11</v>
      </c>
      <c r="D7" s="11" t="s">
        <v>12</v>
      </c>
      <c r="E7" s="11" t="s">
        <v>12</v>
      </c>
      <c r="F7" s="11" t="s">
        <v>12</v>
      </c>
      <c r="G7" s="11" t="s">
        <v>12</v>
      </c>
      <c r="H7" s="11" t="s">
        <v>12</v>
      </c>
      <c r="I7" s="11" t="s">
        <v>12</v>
      </c>
      <c r="J7" s="11" t="s">
        <v>12</v>
      </c>
      <c r="K7" s="11" t="s">
        <v>12</v>
      </c>
      <c r="L7" s="11" t="s">
        <v>12</v>
      </c>
      <c r="M7" s="8"/>
      <c r="N7" s="1"/>
      <c r="O7" s="1"/>
      <c r="P7" s="1"/>
      <c r="Q7" s="1"/>
      <c r="R7" s="1"/>
      <c r="S7" s="1"/>
      <c r="T7" s="1"/>
    </row>
    <row r="8" spans="1:20" ht="38.25" x14ac:dyDescent="0.25">
      <c r="A8" s="7"/>
      <c r="B8" s="12"/>
      <c r="C8" s="10" t="s">
        <v>13</v>
      </c>
      <c r="D8" s="13" t="s">
        <v>14</v>
      </c>
      <c r="E8" s="13" t="s">
        <v>15</v>
      </c>
      <c r="F8" s="13" t="s">
        <v>16</v>
      </c>
      <c r="G8" s="13" t="s">
        <v>17</v>
      </c>
      <c r="H8" s="13" t="s">
        <v>18</v>
      </c>
      <c r="I8" s="13" t="s">
        <v>19</v>
      </c>
      <c r="J8" s="13" t="s">
        <v>20</v>
      </c>
      <c r="K8" s="13" t="s">
        <v>21</v>
      </c>
      <c r="L8" s="13" t="s">
        <v>22</v>
      </c>
      <c r="M8" s="8"/>
      <c r="N8" s="1"/>
      <c r="O8" s="1"/>
      <c r="P8" s="1"/>
      <c r="Q8" s="1"/>
      <c r="R8" s="1"/>
      <c r="S8" s="1"/>
      <c r="T8" s="1"/>
    </row>
    <row r="9" spans="1:20" x14ac:dyDescent="0.25">
      <c r="A9" s="14" t="s">
        <v>23</v>
      </c>
      <c r="B9" s="15" t="s">
        <v>24</v>
      </c>
      <c r="C9" s="16" t="s">
        <v>25</v>
      </c>
      <c r="D9" s="17">
        <v>4134652.8</v>
      </c>
      <c r="E9" s="18">
        <v>239217045</v>
      </c>
      <c r="F9" s="18">
        <v>69074.175877162997</v>
      </c>
      <c r="G9" s="17">
        <v>403496</v>
      </c>
      <c r="H9" s="18">
        <v>19927</v>
      </c>
      <c r="I9" s="18">
        <v>11272.5382241731</v>
      </c>
      <c r="J9" s="18">
        <v>80346.714101336096</v>
      </c>
      <c r="K9" s="17">
        <v>4873964.2</v>
      </c>
      <c r="L9" s="18">
        <v>5945.5220892328998</v>
      </c>
      <c r="M9" s="8"/>
      <c r="N9" s="19"/>
      <c r="O9" s="19"/>
      <c r="P9" s="20"/>
      <c r="Q9" s="4"/>
      <c r="R9" s="4"/>
      <c r="S9" s="20"/>
      <c r="T9" s="1"/>
    </row>
    <row r="10" spans="1:20" x14ac:dyDescent="0.25">
      <c r="A10" s="14" t="s">
        <v>23</v>
      </c>
      <c r="B10" s="15" t="s">
        <v>26</v>
      </c>
      <c r="C10" s="16" t="s">
        <v>27</v>
      </c>
      <c r="D10" s="17">
        <v>4134652.8</v>
      </c>
      <c r="E10" s="18">
        <v>8727529406</v>
      </c>
      <c r="F10" s="18">
        <v>2520083.3877166081</v>
      </c>
      <c r="G10" s="17">
        <v>403496</v>
      </c>
      <c r="H10" s="18">
        <v>382033</v>
      </c>
      <c r="I10" s="18">
        <v>216112.89182493809</v>
      </c>
      <c r="J10" s="18">
        <v>2736196.279541546</v>
      </c>
      <c r="K10" s="17">
        <v>4873964.2</v>
      </c>
      <c r="L10" s="18">
        <v>202473.93564811189</v>
      </c>
      <c r="M10" s="8"/>
      <c r="N10" s="19"/>
      <c r="O10" s="19"/>
      <c r="P10" s="20"/>
      <c r="Q10" s="4"/>
      <c r="R10" s="4"/>
      <c r="S10" s="20"/>
      <c r="T10" s="1"/>
    </row>
    <row r="11" spans="1:20" x14ac:dyDescent="0.25">
      <c r="A11" s="14" t="s">
        <v>23</v>
      </c>
      <c r="B11" s="15" t="s">
        <v>28</v>
      </c>
      <c r="C11" s="16" t="s">
        <v>29</v>
      </c>
      <c r="D11" s="17">
        <v>4134652.8</v>
      </c>
      <c r="E11" s="18">
        <v>692113738</v>
      </c>
      <c r="F11" s="18">
        <v>199848.57711795889</v>
      </c>
      <c r="G11" s="17">
        <v>403496</v>
      </c>
      <c r="H11" s="18">
        <v>65733</v>
      </c>
      <c r="I11" s="18">
        <v>37184.611586770399</v>
      </c>
      <c r="J11" s="18">
        <v>237033.18870472931</v>
      </c>
      <c r="K11" s="17">
        <v>4873964.2</v>
      </c>
      <c r="L11" s="18">
        <v>17540.058421652899</v>
      </c>
      <c r="M11" s="8"/>
      <c r="N11" s="19"/>
      <c r="O11" s="19"/>
      <c r="P11" s="20"/>
      <c r="Q11" s="4"/>
      <c r="R11" s="4"/>
      <c r="S11" s="20"/>
      <c r="T11" s="1"/>
    </row>
    <row r="12" spans="1:20" x14ac:dyDescent="0.25">
      <c r="A12" s="14" t="s">
        <v>23</v>
      </c>
      <c r="B12" s="15" t="s">
        <v>30</v>
      </c>
      <c r="C12" s="16" t="s">
        <v>31</v>
      </c>
      <c r="D12" s="17">
        <v>4134652.8</v>
      </c>
      <c r="E12" s="18">
        <v>204758096</v>
      </c>
      <c r="F12" s="18">
        <v>59124.117745777803</v>
      </c>
      <c r="G12" s="17">
        <v>403496</v>
      </c>
      <c r="H12" s="18">
        <v>13011</v>
      </c>
      <c r="I12" s="18">
        <v>7360.2145247511999</v>
      </c>
      <c r="J12" s="18">
        <v>66484.332270529005</v>
      </c>
      <c r="K12" s="17">
        <v>4873964.2</v>
      </c>
      <c r="L12" s="18">
        <v>4919.7290831805003</v>
      </c>
      <c r="M12" s="8"/>
      <c r="N12" s="19"/>
      <c r="O12" s="19"/>
      <c r="P12" s="20"/>
      <c r="Q12" s="4"/>
      <c r="R12" s="4"/>
      <c r="S12" s="20"/>
      <c r="T12" s="1"/>
    </row>
    <row r="13" spans="1:20" x14ac:dyDescent="0.25">
      <c r="A13" s="14" t="s">
        <v>23</v>
      </c>
      <c r="B13" s="15" t="s">
        <v>32</v>
      </c>
      <c r="C13" s="16" t="s">
        <v>33</v>
      </c>
      <c r="D13" s="17">
        <v>4134652.8</v>
      </c>
      <c r="E13" s="18">
        <v>632445583</v>
      </c>
      <c r="F13" s="18">
        <v>182619.33397294869</v>
      </c>
      <c r="G13" s="17">
        <v>403496</v>
      </c>
      <c r="H13" s="18">
        <v>19154</v>
      </c>
      <c r="I13" s="18">
        <v>10835.2585510018</v>
      </c>
      <c r="J13" s="18">
        <v>193454.5925239505</v>
      </c>
      <c r="K13" s="17">
        <v>4873964.2</v>
      </c>
      <c r="L13" s="18">
        <v>14315.315392537899</v>
      </c>
      <c r="M13" s="8"/>
      <c r="N13" s="19"/>
      <c r="O13" s="19"/>
      <c r="P13" s="20"/>
      <c r="Q13" s="4"/>
      <c r="R13" s="4"/>
      <c r="S13" s="20"/>
      <c r="T13" s="1"/>
    </row>
    <row r="14" spans="1:20" x14ac:dyDescent="0.25">
      <c r="A14" s="14" t="s">
        <v>23</v>
      </c>
      <c r="B14" s="15" t="s">
        <v>34</v>
      </c>
      <c r="C14" s="16" t="s">
        <v>35</v>
      </c>
      <c r="D14" s="17">
        <v>4134652.8</v>
      </c>
      <c r="E14" s="18">
        <v>644211189</v>
      </c>
      <c r="F14" s="18">
        <v>186016.6652046986</v>
      </c>
      <c r="G14" s="17">
        <v>403496</v>
      </c>
      <c r="H14" s="18">
        <v>47238</v>
      </c>
      <c r="I14" s="18">
        <v>26722.1438567517</v>
      </c>
      <c r="J14" s="18">
        <v>212738.8090614503</v>
      </c>
      <c r="K14" s="17">
        <v>4873964.2</v>
      </c>
      <c r="L14" s="18">
        <v>15742.3150736033</v>
      </c>
      <c r="M14" s="8"/>
      <c r="N14" s="19"/>
      <c r="O14" s="19"/>
      <c r="P14" s="20"/>
      <c r="Q14" s="4"/>
      <c r="R14" s="4"/>
      <c r="S14" s="20"/>
      <c r="T14" s="1"/>
    </row>
    <row r="15" spans="1:20" x14ac:dyDescent="0.25">
      <c r="A15" s="14" t="s">
        <v>23</v>
      </c>
      <c r="B15" s="15" t="s">
        <v>36</v>
      </c>
      <c r="C15" s="16" t="s">
        <v>37</v>
      </c>
      <c r="D15" s="17">
        <v>4134652.8</v>
      </c>
      <c r="E15" s="18">
        <v>396203892</v>
      </c>
      <c r="F15" s="18">
        <v>114404.2947241678</v>
      </c>
      <c r="G15" s="17">
        <v>403496</v>
      </c>
      <c r="H15" s="18">
        <v>20832</v>
      </c>
      <c r="I15" s="18">
        <v>11784.4891998783</v>
      </c>
      <c r="J15" s="18">
        <v>126188.7839240461</v>
      </c>
      <c r="K15" s="17">
        <v>4873964.2</v>
      </c>
      <c r="L15" s="18">
        <v>9337.7583716442005</v>
      </c>
      <c r="M15" s="8"/>
      <c r="N15" s="19"/>
      <c r="O15" s="19"/>
      <c r="P15" s="20"/>
      <c r="Q15" s="4"/>
      <c r="R15" s="4"/>
      <c r="S15" s="20"/>
      <c r="T15" s="1"/>
    </row>
    <row r="16" spans="1:20" x14ac:dyDescent="0.25">
      <c r="A16" s="14" t="s">
        <v>23</v>
      </c>
      <c r="B16" s="15" t="s">
        <v>38</v>
      </c>
      <c r="C16" s="16" t="s">
        <v>39</v>
      </c>
      <c r="D16" s="17">
        <v>4134652.8</v>
      </c>
      <c r="E16" s="18">
        <v>19166593</v>
      </c>
      <c r="F16" s="18">
        <v>5534.3740904750002</v>
      </c>
      <c r="G16" s="17">
        <v>403496</v>
      </c>
      <c r="H16" s="18">
        <v>1505</v>
      </c>
      <c r="I16" s="18">
        <v>851.36598722240001</v>
      </c>
      <c r="J16" s="18">
        <v>6385.7400776974</v>
      </c>
      <c r="K16" s="17">
        <v>4873964.2</v>
      </c>
      <c r="L16" s="18">
        <v>472.53405584410001</v>
      </c>
      <c r="M16" s="8"/>
      <c r="N16" s="19"/>
      <c r="O16" s="19"/>
      <c r="P16" s="20"/>
      <c r="Q16" s="4"/>
      <c r="R16" s="4"/>
      <c r="S16" s="20"/>
      <c r="T16" s="1"/>
    </row>
    <row r="17" spans="1:20" x14ac:dyDescent="0.25">
      <c r="A17" s="14" t="s">
        <v>23</v>
      </c>
      <c r="B17" s="15" t="s">
        <v>40</v>
      </c>
      <c r="C17" s="16" t="s">
        <v>41</v>
      </c>
      <c r="D17" s="17">
        <v>4134652.8</v>
      </c>
      <c r="E17" s="18">
        <v>77928704</v>
      </c>
      <c r="F17" s="18">
        <v>22501.996067944801</v>
      </c>
      <c r="G17" s="17">
        <v>403496</v>
      </c>
      <c r="H17" s="18">
        <v>4469</v>
      </c>
      <c r="I17" s="18">
        <v>2528.0761441175</v>
      </c>
      <c r="J17" s="18">
        <v>25030.0722120623</v>
      </c>
      <c r="K17" s="17">
        <v>4873964.2</v>
      </c>
      <c r="L17" s="18">
        <v>1852.1833642658</v>
      </c>
      <c r="M17" s="8"/>
      <c r="N17" s="19"/>
      <c r="O17" s="19"/>
      <c r="P17" s="20"/>
      <c r="Q17" s="4"/>
      <c r="R17" s="4"/>
      <c r="S17" s="20"/>
      <c r="T17" s="1"/>
    </row>
    <row r="18" spans="1:20" x14ac:dyDescent="0.25">
      <c r="A18" s="14" t="s">
        <v>23</v>
      </c>
      <c r="B18" s="15" t="s">
        <v>42</v>
      </c>
      <c r="C18" s="16" t="s">
        <v>43</v>
      </c>
      <c r="D18" s="17">
        <v>4134652.8</v>
      </c>
      <c r="E18" s="18">
        <v>125339125</v>
      </c>
      <c r="F18" s="18">
        <v>36191.805498390502</v>
      </c>
      <c r="G18" s="17">
        <v>403496</v>
      </c>
      <c r="H18" s="18">
        <v>5359</v>
      </c>
      <c r="I18" s="18">
        <v>3031.5417445346998</v>
      </c>
      <c r="J18" s="18">
        <v>39223.3472429252</v>
      </c>
      <c r="K18" s="17">
        <v>4873964.2</v>
      </c>
      <c r="L18" s="18">
        <v>2902.4619121616001</v>
      </c>
      <c r="M18" s="8"/>
      <c r="N18" s="19"/>
      <c r="O18" s="19"/>
      <c r="P18" s="20"/>
      <c r="Q18" s="4"/>
      <c r="R18" s="4"/>
      <c r="S18" s="20"/>
      <c r="T18" s="1"/>
    </row>
    <row r="19" spans="1:20" x14ac:dyDescent="0.25">
      <c r="A19" s="14" t="s">
        <v>23</v>
      </c>
      <c r="B19" s="15" t="s">
        <v>44</v>
      </c>
      <c r="C19" s="16" t="s">
        <v>45</v>
      </c>
      <c r="D19" s="17">
        <v>4134652.8</v>
      </c>
      <c r="E19" s="18">
        <v>100776294</v>
      </c>
      <c r="F19" s="18">
        <v>29099.261952695299</v>
      </c>
      <c r="G19" s="17">
        <v>403496</v>
      </c>
      <c r="H19" s="18">
        <v>7444</v>
      </c>
      <c r="I19" s="18">
        <v>4211.0089095571002</v>
      </c>
      <c r="J19" s="18">
        <v>33310.270862252401</v>
      </c>
      <c r="K19" s="17">
        <v>4873964.2</v>
      </c>
      <c r="L19" s="18">
        <v>2464.9041771647999</v>
      </c>
      <c r="M19" s="8"/>
      <c r="N19" s="19"/>
      <c r="O19" s="19"/>
      <c r="P19" s="20"/>
      <c r="Q19" s="4"/>
      <c r="R19" s="4"/>
      <c r="S19" s="20"/>
      <c r="T19" s="1"/>
    </row>
    <row r="20" spans="1:20" x14ac:dyDescent="0.25">
      <c r="A20" s="14" t="s">
        <v>23</v>
      </c>
      <c r="B20" s="15" t="s">
        <v>46</v>
      </c>
      <c r="C20" s="16" t="s">
        <v>47</v>
      </c>
      <c r="D20" s="17">
        <v>4134652.8</v>
      </c>
      <c r="E20" s="18">
        <v>612895678</v>
      </c>
      <c r="F20" s="18">
        <v>176974.27813526031</v>
      </c>
      <c r="G20" s="17">
        <v>403496</v>
      </c>
      <c r="H20" s="18">
        <v>25206</v>
      </c>
      <c r="I20" s="18">
        <v>14258.8246338389</v>
      </c>
      <c r="J20" s="18">
        <v>191233.10276909921</v>
      </c>
      <c r="K20" s="17">
        <v>4873964.2</v>
      </c>
      <c r="L20" s="18">
        <v>14150.9288764719</v>
      </c>
      <c r="M20" s="8"/>
      <c r="N20" s="19"/>
      <c r="O20" s="19"/>
      <c r="P20" s="20"/>
      <c r="Q20" s="4"/>
      <c r="R20" s="4"/>
      <c r="S20" s="20"/>
      <c r="T20" s="1"/>
    </row>
    <row r="21" spans="1:20" x14ac:dyDescent="0.25">
      <c r="A21" s="14" t="s">
        <v>23</v>
      </c>
      <c r="B21" s="15" t="s">
        <v>48</v>
      </c>
      <c r="C21" s="16" t="s">
        <v>49</v>
      </c>
      <c r="D21" s="17">
        <v>4134652.8</v>
      </c>
      <c r="E21" s="18">
        <v>58070882</v>
      </c>
      <c r="F21" s="18">
        <v>16768.0288693892</v>
      </c>
      <c r="G21" s="17">
        <v>403496</v>
      </c>
      <c r="H21" s="18">
        <v>2823</v>
      </c>
      <c r="I21" s="18">
        <v>1596.9476291886001</v>
      </c>
      <c r="J21" s="18">
        <v>18364.976498577798</v>
      </c>
      <c r="K21" s="17">
        <v>4873964.2</v>
      </c>
      <c r="L21" s="18">
        <v>1358.9774598974</v>
      </c>
      <c r="M21" s="8"/>
      <c r="N21" s="19"/>
      <c r="O21" s="19"/>
      <c r="P21" s="20"/>
      <c r="Q21" s="4"/>
      <c r="R21" s="4"/>
      <c r="S21" s="20"/>
      <c r="T21" s="1"/>
    </row>
    <row r="22" spans="1:20" x14ac:dyDescent="0.25">
      <c r="A22" s="14" t="s">
        <v>23</v>
      </c>
      <c r="B22" s="15" t="s">
        <v>50</v>
      </c>
      <c r="C22" s="16" t="s">
        <v>51</v>
      </c>
      <c r="D22" s="17">
        <v>4134652.8</v>
      </c>
      <c r="E22" s="18">
        <v>232879093</v>
      </c>
      <c r="F22" s="18">
        <v>67244.085504008297</v>
      </c>
      <c r="G22" s="17">
        <v>403496</v>
      </c>
      <c r="H22" s="18">
        <v>7613</v>
      </c>
      <c r="I22" s="18">
        <v>4306.6108044678003</v>
      </c>
      <c r="J22" s="18">
        <v>71550.696308476094</v>
      </c>
      <c r="K22" s="17">
        <v>4873964.2</v>
      </c>
      <c r="L22" s="18">
        <v>5294.6315248872997</v>
      </c>
      <c r="M22" s="8"/>
      <c r="N22" s="19"/>
      <c r="O22" s="19"/>
      <c r="P22" s="20"/>
      <c r="Q22" s="4"/>
      <c r="R22" s="4"/>
      <c r="S22" s="20"/>
      <c r="T22" s="1"/>
    </row>
    <row r="23" spans="1:20" x14ac:dyDescent="0.25">
      <c r="A23" s="14" t="s">
        <v>23</v>
      </c>
      <c r="B23" s="15" t="s">
        <v>52</v>
      </c>
      <c r="C23" s="16" t="s">
        <v>53</v>
      </c>
      <c r="D23" s="17">
        <v>4134652.8</v>
      </c>
      <c r="E23" s="18">
        <v>124638063</v>
      </c>
      <c r="F23" s="18">
        <v>35989.373101113801</v>
      </c>
      <c r="G23" s="17">
        <v>403496</v>
      </c>
      <c r="H23" s="18">
        <v>5239</v>
      </c>
      <c r="I23" s="18">
        <v>2963.6587422313</v>
      </c>
      <c r="J23" s="18">
        <v>38953.031843345103</v>
      </c>
      <c r="K23" s="17">
        <v>4873964.2</v>
      </c>
      <c r="L23" s="18">
        <v>2882.4590259546999</v>
      </c>
      <c r="M23" s="8"/>
      <c r="N23" s="19"/>
      <c r="O23" s="19"/>
      <c r="P23" s="20"/>
      <c r="Q23" s="4"/>
      <c r="R23" s="4"/>
      <c r="S23" s="20"/>
      <c r="T23" s="1"/>
    </row>
    <row r="24" spans="1:20" x14ac:dyDescent="0.25">
      <c r="A24" s="14" t="s">
        <v>23</v>
      </c>
      <c r="B24" s="15" t="s">
        <v>54</v>
      </c>
      <c r="C24" s="16" t="s">
        <v>55</v>
      </c>
      <c r="D24" s="17">
        <v>4134652.8</v>
      </c>
      <c r="E24" s="18">
        <v>165354849</v>
      </c>
      <c r="F24" s="18">
        <v>47746.388314293101</v>
      </c>
      <c r="G24" s="17">
        <v>403496</v>
      </c>
      <c r="H24" s="18">
        <v>6718</v>
      </c>
      <c r="I24" s="18">
        <v>3800.3167456213</v>
      </c>
      <c r="J24" s="18">
        <v>51546.705059914399</v>
      </c>
      <c r="K24" s="17">
        <v>4873964.2</v>
      </c>
      <c r="L24" s="18">
        <v>3814.3697223805002</v>
      </c>
      <c r="M24" s="8"/>
      <c r="N24" s="19"/>
      <c r="O24" s="19"/>
      <c r="P24" s="20"/>
      <c r="Q24" s="4"/>
      <c r="R24" s="4"/>
      <c r="S24" s="20"/>
      <c r="T24" s="1"/>
    </row>
    <row r="25" spans="1:20" x14ac:dyDescent="0.25">
      <c r="A25" s="14" t="s">
        <v>23</v>
      </c>
      <c r="B25" s="15" t="s">
        <v>56</v>
      </c>
      <c r="C25" s="16" t="s">
        <v>57</v>
      </c>
      <c r="D25" s="17">
        <v>4134652.8</v>
      </c>
      <c r="E25" s="18">
        <v>38331684</v>
      </c>
      <c r="F25" s="18">
        <v>11068.314476854401</v>
      </c>
      <c r="G25" s="17">
        <v>403496</v>
      </c>
      <c r="H25" s="18">
        <v>2570</v>
      </c>
      <c r="I25" s="18">
        <v>1453.8276326655</v>
      </c>
      <c r="J25" s="18">
        <v>12522.1421095199</v>
      </c>
      <c r="K25" s="17">
        <v>4873964.2</v>
      </c>
      <c r="L25" s="18">
        <v>926.61751447309996</v>
      </c>
      <c r="M25" s="8"/>
      <c r="N25" s="19"/>
      <c r="O25" s="19"/>
      <c r="P25" s="20"/>
      <c r="Q25" s="4"/>
      <c r="R25" s="4"/>
      <c r="S25" s="20"/>
      <c r="T25" s="1"/>
    </row>
    <row r="26" spans="1:20" x14ac:dyDescent="0.25">
      <c r="A26" s="14" t="s">
        <v>23</v>
      </c>
      <c r="B26" s="15" t="s">
        <v>58</v>
      </c>
      <c r="C26" s="16" t="s">
        <v>59</v>
      </c>
      <c r="D26" s="17">
        <v>4134652.8</v>
      </c>
      <c r="E26" s="18">
        <v>82528288</v>
      </c>
      <c r="F26" s="18">
        <v>23830.130834335701</v>
      </c>
      <c r="G26" s="17">
        <v>403496</v>
      </c>
      <c r="H26" s="18">
        <v>3590</v>
      </c>
      <c r="I26" s="18">
        <v>2030.8331522448</v>
      </c>
      <c r="J26" s="18">
        <v>25860.9639865805</v>
      </c>
      <c r="K26" s="17">
        <v>4873964.2</v>
      </c>
      <c r="L26" s="18">
        <v>1913.667962042</v>
      </c>
      <c r="M26" s="8"/>
      <c r="N26" s="19"/>
      <c r="O26" s="19"/>
      <c r="P26" s="20"/>
      <c r="Q26" s="4"/>
      <c r="R26" s="4"/>
      <c r="S26" s="20"/>
      <c r="T26" s="1"/>
    </row>
    <row r="27" spans="1:20" x14ac:dyDescent="0.25">
      <c r="A27" s="14" t="s">
        <v>23</v>
      </c>
      <c r="B27" s="15" t="s">
        <v>60</v>
      </c>
      <c r="C27" s="16" t="s">
        <v>61</v>
      </c>
      <c r="D27" s="17">
        <v>4134652.8</v>
      </c>
      <c r="E27" s="18">
        <v>35462477</v>
      </c>
      <c r="F27" s="18">
        <v>10239.827907488199</v>
      </c>
      <c r="G27" s="17">
        <v>403496</v>
      </c>
      <c r="H27" s="18">
        <v>2181</v>
      </c>
      <c r="I27" s="18">
        <v>1233.7735668651001</v>
      </c>
      <c r="J27" s="18">
        <v>11473.6014743533</v>
      </c>
      <c r="K27" s="17">
        <v>4873964.2</v>
      </c>
      <c r="L27" s="18">
        <v>849.02726604079999</v>
      </c>
      <c r="M27" s="8"/>
      <c r="N27" s="19"/>
      <c r="O27" s="19"/>
      <c r="P27" s="20"/>
      <c r="Q27" s="4"/>
      <c r="R27" s="4"/>
      <c r="S27" s="20"/>
      <c r="T27" s="1"/>
    </row>
    <row r="28" spans="1:20" x14ac:dyDescent="0.25">
      <c r="A28" s="14" t="s">
        <v>23</v>
      </c>
      <c r="B28" s="15" t="s">
        <v>62</v>
      </c>
      <c r="C28" s="16" t="s">
        <v>63</v>
      </c>
      <c r="D28" s="17">
        <v>4134652.8</v>
      </c>
      <c r="E28" s="18">
        <v>265102056</v>
      </c>
      <c r="F28" s="18">
        <v>76548.500302482702</v>
      </c>
      <c r="G28" s="17">
        <v>403496</v>
      </c>
      <c r="H28" s="18">
        <v>16919</v>
      </c>
      <c r="I28" s="18">
        <v>9570.9376331001004</v>
      </c>
      <c r="J28" s="18">
        <v>86119.437935582799</v>
      </c>
      <c r="K28" s="17">
        <v>4873964.2</v>
      </c>
      <c r="L28" s="18">
        <v>6372.6939711877003</v>
      </c>
      <c r="M28" s="8"/>
      <c r="N28" s="19"/>
      <c r="O28" s="19"/>
      <c r="P28" s="20"/>
      <c r="Q28" s="4"/>
      <c r="R28" s="4"/>
      <c r="S28" s="20"/>
      <c r="T28" s="1"/>
    </row>
    <row r="29" spans="1:20" x14ac:dyDescent="0.25">
      <c r="A29" s="14" t="s">
        <v>23</v>
      </c>
      <c r="B29" s="15" t="s">
        <v>64</v>
      </c>
      <c r="C29" s="16" t="s">
        <v>65</v>
      </c>
      <c r="D29" s="17">
        <v>4134652.8</v>
      </c>
      <c r="E29" s="18">
        <v>102038603</v>
      </c>
      <c r="F29" s="18">
        <v>29463.755017465501</v>
      </c>
      <c r="G29" s="17">
        <v>403496</v>
      </c>
      <c r="H29" s="18">
        <v>5425</v>
      </c>
      <c r="I29" s="18">
        <v>3068.8773958016</v>
      </c>
      <c r="J29" s="18">
        <v>32532.6324132671</v>
      </c>
      <c r="K29" s="17">
        <v>4873964.2</v>
      </c>
      <c r="L29" s="18">
        <v>2407.3602361638</v>
      </c>
      <c r="M29" s="8"/>
      <c r="N29" s="19"/>
      <c r="O29" s="19"/>
      <c r="P29" s="20"/>
      <c r="Q29" s="4"/>
      <c r="R29" s="4"/>
      <c r="S29" s="20"/>
      <c r="T29" s="1"/>
    </row>
    <row r="30" spans="1:20" x14ac:dyDescent="0.25">
      <c r="A30" s="14" t="s">
        <v>23</v>
      </c>
      <c r="B30" s="15" t="s">
        <v>66</v>
      </c>
      <c r="C30" s="16" t="s">
        <v>67</v>
      </c>
      <c r="D30" s="17">
        <v>4134652.8</v>
      </c>
      <c r="E30" s="18">
        <v>292764435</v>
      </c>
      <c r="F30" s="18">
        <v>84536.041625998099</v>
      </c>
      <c r="G30" s="17">
        <v>403496</v>
      </c>
      <c r="H30" s="18">
        <v>19485</v>
      </c>
      <c r="I30" s="18">
        <v>11022.502499022101</v>
      </c>
      <c r="J30" s="18">
        <v>95558.544125020198</v>
      </c>
      <c r="K30" s="17">
        <v>4873964.2</v>
      </c>
      <c r="L30" s="18">
        <v>7071.1719983182002</v>
      </c>
      <c r="M30" s="8"/>
      <c r="N30" s="19"/>
      <c r="O30" s="19"/>
      <c r="P30" s="20"/>
      <c r="Q30" s="4"/>
      <c r="R30" s="4"/>
      <c r="S30" s="20"/>
      <c r="T30" s="1"/>
    </row>
    <row r="31" spans="1:20" x14ac:dyDescent="0.25">
      <c r="A31" s="14" t="s">
        <v>23</v>
      </c>
      <c r="B31" s="15" t="s">
        <v>68</v>
      </c>
      <c r="C31" s="16" t="s">
        <v>69</v>
      </c>
      <c r="D31" s="17">
        <v>4134652.8</v>
      </c>
      <c r="E31" s="18">
        <v>78795103</v>
      </c>
      <c r="F31" s="18">
        <v>22752.169699618102</v>
      </c>
      <c r="G31" s="17">
        <v>403496</v>
      </c>
      <c r="H31" s="18">
        <v>3498</v>
      </c>
      <c r="I31" s="18">
        <v>1978.7895171455</v>
      </c>
      <c r="J31" s="18">
        <v>24730.9592167636</v>
      </c>
      <c r="K31" s="17">
        <v>4873964.2</v>
      </c>
      <c r="L31" s="18">
        <v>1830.0495042739001</v>
      </c>
      <c r="M31" s="8"/>
      <c r="N31" s="19"/>
      <c r="O31" s="19"/>
      <c r="P31" s="20"/>
      <c r="Q31" s="4"/>
      <c r="R31" s="4"/>
      <c r="S31" s="20"/>
      <c r="T31" s="1"/>
    </row>
    <row r="32" spans="1:20" x14ac:dyDescent="0.25">
      <c r="A32" s="14" t="s">
        <v>23</v>
      </c>
      <c r="B32" s="15" t="s">
        <v>70</v>
      </c>
      <c r="C32" s="16" t="s">
        <v>71</v>
      </c>
      <c r="D32" s="17">
        <v>4134652.8</v>
      </c>
      <c r="E32" s="18">
        <v>66547195</v>
      </c>
      <c r="F32" s="18">
        <v>19215.573252992301</v>
      </c>
      <c r="G32" s="17">
        <v>403496</v>
      </c>
      <c r="H32" s="18">
        <v>3550</v>
      </c>
      <c r="I32" s="18">
        <v>2008.2054848103</v>
      </c>
      <c r="J32" s="18">
        <v>21223.778737802601</v>
      </c>
      <c r="K32" s="17">
        <v>4873964.2</v>
      </c>
      <c r="L32" s="18">
        <v>1570.5240309323001</v>
      </c>
      <c r="M32" s="8"/>
      <c r="N32" s="19"/>
      <c r="O32" s="19"/>
      <c r="P32" s="20"/>
      <c r="Q32" s="4"/>
      <c r="R32" s="4"/>
      <c r="S32" s="20"/>
      <c r="T32" s="1"/>
    </row>
    <row r="33" spans="1:20" x14ac:dyDescent="0.25">
      <c r="A33" s="14" t="s">
        <v>23</v>
      </c>
      <c r="B33" s="15" t="s">
        <v>72</v>
      </c>
      <c r="C33" s="16" t="s">
        <v>73</v>
      </c>
      <c r="D33" s="17">
        <v>4134652.8</v>
      </c>
      <c r="E33" s="18">
        <v>88926106</v>
      </c>
      <c r="F33" s="18">
        <v>25677.507578589299</v>
      </c>
      <c r="G33" s="17">
        <v>403496</v>
      </c>
      <c r="H33" s="18">
        <v>5644</v>
      </c>
      <c r="I33" s="18">
        <v>3192.7638750054002</v>
      </c>
      <c r="J33" s="18">
        <v>28870.271453594702</v>
      </c>
      <c r="K33" s="17">
        <v>4873964.2</v>
      </c>
      <c r="L33" s="18">
        <v>2136.3516675119999</v>
      </c>
      <c r="M33" s="8"/>
      <c r="N33" s="19"/>
      <c r="O33" s="19"/>
      <c r="P33" s="20"/>
      <c r="Q33" s="4"/>
      <c r="R33" s="4"/>
      <c r="S33" s="20"/>
      <c r="T33" s="1"/>
    </row>
    <row r="34" spans="1:20" x14ac:dyDescent="0.25">
      <c r="A34" s="14" t="s">
        <v>23</v>
      </c>
      <c r="B34" s="15" t="s">
        <v>74</v>
      </c>
      <c r="C34" s="16" t="s">
        <v>75</v>
      </c>
      <c r="D34" s="17">
        <v>4134652.8</v>
      </c>
      <c r="E34" s="18">
        <v>135743899</v>
      </c>
      <c r="F34" s="18">
        <v>39196.1950444537</v>
      </c>
      <c r="G34" s="17">
        <v>403496</v>
      </c>
      <c r="H34" s="18">
        <v>9352</v>
      </c>
      <c r="I34" s="18">
        <v>5290.3486461819002</v>
      </c>
      <c r="J34" s="18">
        <v>44486.543690635597</v>
      </c>
      <c r="K34" s="17">
        <v>4873964.2</v>
      </c>
      <c r="L34" s="18">
        <v>3291.9296220715</v>
      </c>
      <c r="M34" s="8"/>
      <c r="N34" s="19"/>
      <c r="O34" s="19"/>
      <c r="P34" s="20"/>
      <c r="Q34" s="4"/>
      <c r="R34" s="4"/>
      <c r="S34" s="20"/>
      <c r="T34" s="1"/>
    </row>
    <row r="35" spans="1:20" x14ac:dyDescent="0.25">
      <c r="A35" s="14" t="s">
        <v>23</v>
      </c>
      <c r="B35" s="15" t="s">
        <v>76</v>
      </c>
      <c r="C35" s="16" t="s">
        <v>77</v>
      </c>
      <c r="D35" s="17">
        <v>4134652.8</v>
      </c>
      <c r="E35" s="18">
        <v>79323138</v>
      </c>
      <c r="F35" s="18">
        <v>22904.640366828698</v>
      </c>
      <c r="G35" s="17">
        <v>403496</v>
      </c>
      <c r="H35" s="18">
        <v>6761</v>
      </c>
      <c r="I35" s="18">
        <v>3824.6414881133001</v>
      </c>
      <c r="J35" s="18">
        <v>26729.281854942001</v>
      </c>
      <c r="K35" s="17">
        <v>4873964.2</v>
      </c>
      <c r="L35" s="18">
        <v>1977.922027993</v>
      </c>
      <c r="M35" s="8"/>
      <c r="N35" s="19"/>
      <c r="O35" s="19"/>
      <c r="P35" s="20"/>
      <c r="Q35" s="4"/>
      <c r="R35" s="4"/>
      <c r="S35" s="20"/>
      <c r="T35" s="1"/>
    </row>
    <row r="36" spans="1:20" x14ac:dyDescent="0.25">
      <c r="A36" s="7"/>
      <c r="B36" s="21"/>
      <c r="C36" s="22" t="s">
        <v>78</v>
      </c>
      <c r="D36" s="23">
        <f ca="1">SUMIF(INDIRECT("R1C1",FALSE):INDIRECT("R65000C1",FALSE),"=1",INDIRECT("R1C[0]",FALSE):INDIRECT("R65000C[0]",FALSE))/COUNTIF(INDIRECT("R1C1",FALSE):INDIRECT("R65000C1",FALSE),"=1")</f>
        <v>4134652.799999998</v>
      </c>
      <c r="E36" s="24">
        <f ca="1">SUMIF(INDIRECT("R1C1",FALSE):INDIRECT("R65000C1",FALSE),"=1",INDIRECT("R1C[0]",FALSE):INDIRECT("R65000C[0]",FALSE))</f>
        <v>14319091214</v>
      </c>
      <c r="F36" s="24">
        <f ca="1">SUMIF(INDIRECT("R1C1",FALSE):INDIRECT("R65000C1",FALSE),"=1",INDIRECT("R1C[0]",FALSE):INDIRECT("R65000C[0]",FALSE))</f>
        <v>4134652.8000000003</v>
      </c>
      <c r="G36" s="23">
        <f ca="1">SUMIF(INDIRECT("R1C1",FALSE):INDIRECT("R65000C1",FALSE),"=1",INDIRECT("R1C[0]",FALSE):INDIRECT("R65000C[0]",FALSE))/COUNTIF(INDIRECT("R1C1",FALSE):INDIRECT("R65000C1",FALSE),"=1")</f>
        <v>403496</v>
      </c>
      <c r="H36" s="24">
        <f ca="1">SUMIF(INDIRECT("R1C1",FALSE):INDIRECT("R65000C1",FALSE),"=1",INDIRECT("R1C[0]",FALSE):INDIRECT("R65000C[0]",FALSE))</f>
        <v>713279</v>
      </c>
      <c r="I36" s="24">
        <f ca="1">SUMIF(INDIRECT("R1C1",FALSE):INDIRECT("R65000C1",FALSE),"=1",INDIRECT("R1C[0]",FALSE):INDIRECT("R65000C[0]",FALSE))</f>
        <v>403495.99999999977</v>
      </c>
      <c r="J36" s="24">
        <f ca="1">SUMIF(INDIRECT("R1C1",FALSE):INDIRECT("R65000C1",FALSE),"=1",INDIRECT("R1C[0]",FALSE):INDIRECT("R65000C[0]",FALSE))</f>
        <v>4538148.8000000007</v>
      </c>
      <c r="K36" s="23">
        <f ca="1">SUMIF(INDIRECT("R1C1",FALSE):INDIRECT("R65000C1",FALSE),"=1",INDIRECT("R1C[0]",FALSE):INDIRECT("R65000C[0]",FALSE))/COUNTIF(INDIRECT("R1C1",FALSE):INDIRECT("R65000C1",FALSE),"=1")</f>
        <v>4873964.200000002</v>
      </c>
      <c r="L36" s="24">
        <f ca="1">SUMIF(INDIRECT("R1C1",FALSE):INDIRECT("R65000C1",FALSE),"=1",INDIRECT("R1C[0]",FALSE):INDIRECT("R65000C[0]",FALSE))</f>
        <v>335815.39999999991</v>
      </c>
      <c r="M36" s="8"/>
      <c r="N36" s="25"/>
      <c r="O36" s="20"/>
      <c r="P36" s="20"/>
      <c r="Q36" s="20"/>
      <c r="R36" s="20"/>
      <c r="S36" s="20"/>
      <c r="T36" s="1"/>
    </row>
    <row r="37" spans="1:20" x14ac:dyDescent="0.25">
      <c r="A37" s="1"/>
      <c r="B37" s="26"/>
      <c r="C37" s="27"/>
      <c r="D37" s="28"/>
      <c r="E37" s="28"/>
      <c r="F37" s="28"/>
      <c r="G37" s="28"/>
      <c r="H37" s="28"/>
      <c r="I37" s="28"/>
      <c r="J37" s="28"/>
      <c r="K37" s="28"/>
      <c r="L37" s="28"/>
      <c r="M37" s="29"/>
      <c r="N37" s="29"/>
      <c r="O37" s="29"/>
      <c r="P37" s="29"/>
      <c r="Q37" s="29"/>
      <c r="R37" s="1"/>
      <c r="S37" s="1"/>
      <c r="T37" s="1"/>
    </row>
    <row r="38" spans="1:20" x14ac:dyDescent="0.25">
      <c r="A38" s="1"/>
      <c r="B38" s="1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</row>
    <row r="39" spans="1:20" x14ac:dyDescent="0.25">
      <c r="A39" s="1"/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1"/>
    </row>
  </sheetData>
  <mergeCells count="14">
    <mergeCell ref="B4:B6"/>
    <mergeCell ref="C4:C6"/>
    <mergeCell ref="D4:D6"/>
    <mergeCell ref="E4:E6"/>
    <mergeCell ref="F4:F6"/>
    <mergeCell ref="I4:I6"/>
    <mergeCell ref="J4:J6"/>
    <mergeCell ref="K4:K6"/>
    <mergeCell ref="L4:L6"/>
    <mergeCell ref="D1:L1"/>
    <mergeCell ref="C2:L2"/>
    <mergeCell ref="D3:L3"/>
    <mergeCell ref="G4:G6"/>
    <mergeCell ref="H4:H6"/>
  </mergeCells>
  <pageMargins left="0" right="0" top="0.55118110236220474" bottom="0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Бородулина Светлана Александровна</dc:creator>
  <cp:lastModifiedBy>Бородулина Светлана Александровна</cp:lastModifiedBy>
  <cp:lastPrinted>2022-11-08T12:01:22Z</cp:lastPrinted>
  <dcterms:created xsi:type="dcterms:W3CDTF">2022-11-08T11:27:45Z</dcterms:created>
  <dcterms:modified xsi:type="dcterms:W3CDTF">2022-11-08T12:01:29Z</dcterms:modified>
</cp:coreProperties>
</file>