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Лист1!$B$1:$L$33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  <c r="D33" i="1"/>
  <c r="E33" i="1"/>
  <c r="L33" i="1"/>
  <c r="F33" i="1"/>
  <c r="I33" i="1"/>
  <c r="H33" i="1"/>
  <c r="K33" i="1"/>
  <c r="G33" i="1"/>
</calcChain>
</file>

<file path=xl/sharedStrings.xml><?xml version="1.0" encoding="utf-8"?>
<sst xmlns="http://schemas.openxmlformats.org/spreadsheetml/2006/main" count="105" uniqueCount="74">
  <si>
    <t>Код</t>
  </si>
  <si>
    <t>Наименование</t>
  </si>
  <si>
    <t>Прогноз поступлений НДФЛ в бюджеты поселений на очередной финансовый год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</si>
  <si>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</si>
  <si>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по НДФЛ</t>
  </si>
  <si>
    <t>Прогноз поступлений ЗН в бюджеты поселений на очередной финансовый год</t>
  </si>
  <si>
    <t>Общая сумма земельного налога, подлежащего уплате в бюджет по форме 5-МН УФНС России по Ивановской области за отчетный год</t>
  </si>
  <si>
    <t>Налоговый потенциал по ЗН</t>
  </si>
  <si>
    <t>Прогноз поступлений налоговых доходов в бюджеты поселений на очередной финансовый год</t>
  </si>
  <si>
    <t>Налоговый потенциал по прочим видам налогов</t>
  </si>
  <si>
    <t>Налоговый потенциал поселения на очередной финансовый год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</si>
  <si>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</si>
  <si>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</si>
  <si>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</si>
  <si>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</si>
  <si>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</si>
  <si>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гр03=гр01*гр02/СУММ(гр02)-гр10</t>
  </si>
  <si>
    <t>гр04</t>
  </si>
  <si>
    <t>гр05</t>
  </si>
  <si>
    <t>гр06=гр04*гр05/СУММ(гр05)</t>
  </si>
  <si>
    <t>гр07</t>
  </si>
  <si>
    <t>гр08=(гр07-гр01-гр04)*(гр03+гр06)/(СУММ(гр03)+гр04)</t>
  </si>
  <si>
    <t>гр09=гр03+гр06+гр08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</si>
  <si>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</si>
  <si>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</si>
  <si>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</si>
  <si>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</si>
  <si>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</si>
  <si>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</si>
  <si>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</si>
  <si>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</si>
  <si>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</si>
  <si>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</si>
  <si>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</si>
  <si>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</si>
  <si>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</si>
  <si>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</si>
  <si>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</si>
  <si>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</si>
  <si>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</si>
  <si>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</si>
  <si>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</si>
  <si>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</si>
  <si>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</si>
  <si>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</si>
  <si>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</si>
  <si>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</si>
  <si>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</si>
  <si>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</si>
  <si>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</si>
  <si>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</si>
  <si>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</si>
  <si>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</si>
  <si>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</si>
  <si>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</si>
  <si>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</si>
  <si>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</si>
  <si>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</si>
  <si>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</si>
  <si>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</si>
  <si>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</si>
  <si>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</si>
  <si>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</si>
  <si>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</si>
  <si>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</si>
  <si>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</si>
  <si>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</si>
  <si>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</si>
  <si>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</si>
  <si>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</si>
  <si>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</si>
  <si>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</si>
  <si>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</si>
  <si>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102.1.04 Расчет налогового потенциала городских поселений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</si>
</sst>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5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7" workbookViewId="0">
      <selection activeCell="M8" sqref="M8"/>
    </sheetView>
  </sheetViews>
  <sheetFormatPr defaultRowHeight="15" x14ac:dyDescent="0.25"/>
  <cols>
    <col min="1" max="1" width="0" hidden="1" customWidth="1"/>
    <col min="2" max="2" width="6.5703125" customWidth="1"/>
    <col min="3" max="3" width="39" customWidth="1"/>
    <col min="4" max="4" width="14.28515625" customWidth="1"/>
    <col min="5" max="5" width="15.42578125" customWidth="1"/>
    <col min="6" max="6" width="13.5703125" customWidth="1"/>
    <col min="7" max="7" width="14.140625" customWidth="1"/>
    <col min="8" max="8" width="15.42578125" customWidth="1"/>
    <col min="9" max="9" width="13.42578125" customWidth="1"/>
    <col min="10" max="10" width="14.28515625" customWidth="1"/>
    <col min="11" max="11" width="14.42578125" customWidth="1"/>
    <col min="12" max="12" width="15.57031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5"/>
      <c r="E1" s="35"/>
      <c r="F1" s="35"/>
      <c r="G1" s="35"/>
      <c r="H1" s="35"/>
      <c r="I1" s="35"/>
      <c r="J1" s="35"/>
      <c r="K1" s="35"/>
      <c r="L1" s="35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6" t="s">
        <v>73</v>
      </c>
      <c r="D2" s="36"/>
      <c r="E2" s="36"/>
      <c r="F2" s="36"/>
      <c r="G2" s="36"/>
      <c r="H2" s="36"/>
      <c r="I2" s="36"/>
      <c r="J2" s="36"/>
      <c r="K2" s="36"/>
      <c r="L2" s="36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7"/>
      <c r="E3" s="37"/>
      <c r="F3" s="37"/>
      <c r="G3" s="37"/>
      <c r="H3" s="37"/>
      <c r="I3" s="37"/>
      <c r="J3" s="37"/>
      <c r="K3" s="37"/>
      <c r="L3" s="37"/>
      <c r="M3" s="1"/>
      <c r="N3" s="1"/>
      <c r="O3" s="1"/>
      <c r="P3" s="1"/>
      <c r="Q3" s="1"/>
      <c r="R3" s="1"/>
      <c r="S3" s="1"/>
      <c r="T3" s="1"/>
    </row>
    <row r="4" spans="1:20" ht="15" customHeight="1" x14ac:dyDescent="0.25">
      <c r="A4" s="7"/>
      <c r="B4" s="38" t="s">
        <v>0</v>
      </c>
      <c r="C4" s="38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39" t="s">
        <v>8</v>
      </c>
      <c r="K4" s="39" t="s">
        <v>9</v>
      </c>
      <c r="L4" s="39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40"/>
      <c r="C5" s="40"/>
      <c r="D5" s="41"/>
      <c r="E5" s="41"/>
      <c r="F5" s="41"/>
      <c r="G5" s="41"/>
      <c r="H5" s="41"/>
      <c r="I5" s="41"/>
      <c r="J5" s="41"/>
      <c r="K5" s="41"/>
      <c r="L5" s="41"/>
      <c r="M5" s="8"/>
      <c r="N5" s="4"/>
      <c r="O5" s="4"/>
      <c r="P5" s="4"/>
      <c r="Q5" s="1"/>
      <c r="R5" s="1"/>
      <c r="S5" s="1"/>
      <c r="T5" s="4"/>
    </row>
    <row r="6" spans="1:20" ht="122.25" customHeight="1" x14ac:dyDescent="0.25">
      <c r="A6" s="7"/>
      <c r="B6" s="42"/>
      <c r="C6" s="42"/>
      <c r="D6" s="43"/>
      <c r="E6" s="43"/>
      <c r="F6" s="43"/>
      <c r="G6" s="43"/>
      <c r="H6" s="43"/>
      <c r="I6" s="43"/>
      <c r="J6" s="43"/>
      <c r="K6" s="43"/>
      <c r="L6" s="43"/>
      <c r="M6" s="8"/>
      <c r="N6" s="4"/>
      <c r="O6" s="4"/>
      <c r="P6" s="4"/>
      <c r="Q6" s="1"/>
      <c r="R6" s="1"/>
      <c r="S6" s="1"/>
      <c r="T6" s="4"/>
    </row>
    <row r="7" spans="1:20" ht="25.5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45" x14ac:dyDescent="0.25">
      <c r="A8" s="7"/>
      <c r="B8" s="12"/>
      <c r="C8" s="10" t="s">
        <v>13</v>
      </c>
      <c r="D8" s="13" t="s">
        <v>14</v>
      </c>
      <c r="E8" s="13" t="s">
        <v>15</v>
      </c>
      <c r="F8" s="44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44" t="s">
        <v>21</v>
      </c>
      <c r="L8" s="13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1000659.8</v>
      </c>
      <c r="E9" s="18">
        <v>365638876</v>
      </c>
      <c r="F9" s="19">
        <v>172800.6317344796</v>
      </c>
      <c r="G9" s="17">
        <v>57100.6</v>
      </c>
      <c r="H9" s="20">
        <v>13480</v>
      </c>
      <c r="I9" s="19">
        <v>10183.9892036358</v>
      </c>
      <c r="J9" s="17">
        <v>1100110.5</v>
      </c>
      <c r="K9" s="19">
        <v>7326.2498720800004</v>
      </c>
      <c r="L9" s="19">
        <v>190310.8708101954</v>
      </c>
      <c r="M9" s="8"/>
      <c r="N9" s="21"/>
      <c r="O9" s="21"/>
      <c r="P9" s="22"/>
      <c r="Q9" s="4"/>
      <c r="R9" s="4"/>
      <c r="S9" s="22"/>
      <c r="T9" s="1"/>
    </row>
    <row r="10" spans="1:20" ht="25.5" x14ac:dyDescent="0.25">
      <c r="A10" s="14" t="s">
        <v>23</v>
      </c>
      <c r="B10" s="15" t="s">
        <v>26</v>
      </c>
      <c r="C10" s="16" t="s">
        <v>27</v>
      </c>
      <c r="D10" s="17">
        <v>1000659.8</v>
      </c>
      <c r="E10" s="18">
        <v>18576804</v>
      </c>
      <c r="F10" s="19">
        <v>8779.3822744592999</v>
      </c>
      <c r="G10" s="17">
        <v>57100.6</v>
      </c>
      <c r="H10" s="20">
        <v>513</v>
      </c>
      <c r="I10" s="19">
        <v>387.56576123629998</v>
      </c>
      <c r="J10" s="17">
        <v>1100110.5</v>
      </c>
      <c r="K10" s="19">
        <v>367.02183784390002</v>
      </c>
      <c r="L10" s="19">
        <v>9533.9698735394995</v>
      </c>
      <c r="M10" s="8"/>
      <c r="N10" s="21"/>
      <c r="O10" s="21"/>
      <c r="P10" s="22"/>
      <c r="Q10" s="4"/>
      <c r="R10" s="4"/>
      <c r="S10" s="22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1000659.8</v>
      </c>
      <c r="E11" s="18">
        <v>33006997</v>
      </c>
      <c r="F11" s="19">
        <v>15599.0796045934</v>
      </c>
      <c r="G11" s="17">
        <v>57100.6</v>
      </c>
      <c r="H11" s="20">
        <v>1321</v>
      </c>
      <c r="I11" s="19">
        <v>998.00072240379995</v>
      </c>
      <c r="J11" s="17">
        <v>1100110.5</v>
      </c>
      <c r="K11" s="19">
        <v>664.50588579069995</v>
      </c>
      <c r="L11" s="19">
        <v>17261.586212787901</v>
      </c>
      <c r="M11" s="8"/>
      <c r="N11" s="21"/>
      <c r="O11" s="21"/>
      <c r="P11" s="22"/>
      <c r="Q11" s="4"/>
      <c r="R11" s="4"/>
      <c r="S11" s="22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1000659.8</v>
      </c>
      <c r="E12" s="18">
        <v>7516880</v>
      </c>
      <c r="F12" s="19">
        <v>3552.4712986817999</v>
      </c>
      <c r="G12" s="17">
        <v>57100.6</v>
      </c>
      <c r="H12" s="20">
        <v>720</v>
      </c>
      <c r="I12" s="19">
        <v>543.95194559480001</v>
      </c>
      <c r="J12" s="17">
        <v>1100110.5</v>
      </c>
      <c r="K12" s="19">
        <v>164.01061529379999</v>
      </c>
      <c r="L12" s="19">
        <v>4260.4338595704003</v>
      </c>
      <c r="M12" s="8"/>
      <c r="N12" s="21"/>
      <c r="O12" s="21"/>
      <c r="P12" s="22"/>
      <c r="Q12" s="4"/>
      <c r="R12" s="4"/>
      <c r="S12" s="22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1000659.8</v>
      </c>
      <c r="E13" s="18">
        <v>26154104</v>
      </c>
      <c r="F13" s="19">
        <v>12360.4080153919</v>
      </c>
      <c r="G13" s="17">
        <v>57100.6</v>
      </c>
      <c r="H13" s="20">
        <v>1976</v>
      </c>
      <c r="I13" s="19">
        <v>1492.8458951324001</v>
      </c>
      <c r="J13" s="17">
        <v>1100110.5</v>
      </c>
      <c r="K13" s="19">
        <v>554.64988898820002</v>
      </c>
      <c r="L13" s="19">
        <v>14407.9037995125</v>
      </c>
      <c r="M13" s="8"/>
      <c r="N13" s="21"/>
      <c r="O13" s="21"/>
      <c r="P13" s="22"/>
      <c r="Q13" s="4"/>
      <c r="R13" s="4"/>
      <c r="S13" s="22"/>
      <c r="T13" s="1"/>
    </row>
    <row r="14" spans="1:20" ht="25.5" x14ac:dyDescent="0.25">
      <c r="A14" s="14" t="s">
        <v>23</v>
      </c>
      <c r="B14" s="15" t="s">
        <v>34</v>
      </c>
      <c r="C14" s="16" t="s">
        <v>35</v>
      </c>
      <c r="D14" s="17">
        <v>1000659.8</v>
      </c>
      <c r="E14" s="18">
        <v>61675243</v>
      </c>
      <c r="F14" s="19">
        <v>29147.669059067801</v>
      </c>
      <c r="G14" s="17">
        <v>57100.6</v>
      </c>
      <c r="H14" s="20">
        <v>3917</v>
      </c>
      <c r="I14" s="19">
        <v>2959.2496817983001</v>
      </c>
      <c r="J14" s="17">
        <v>1100110.5</v>
      </c>
      <c r="K14" s="19">
        <v>1285.4813049982999</v>
      </c>
      <c r="L14" s="19">
        <v>33392.4000458644</v>
      </c>
      <c r="M14" s="8"/>
      <c r="N14" s="21"/>
      <c r="O14" s="21"/>
      <c r="P14" s="22"/>
      <c r="Q14" s="4"/>
      <c r="R14" s="4"/>
      <c r="S14" s="22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1000659.8</v>
      </c>
      <c r="E15" s="18">
        <v>18910077</v>
      </c>
      <c r="F15" s="19">
        <v>8936.8868198459004</v>
      </c>
      <c r="G15" s="17">
        <v>57100.6</v>
      </c>
      <c r="H15" s="20">
        <v>2666</v>
      </c>
      <c r="I15" s="19">
        <v>2014.1331763274</v>
      </c>
      <c r="J15" s="17">
        <v>1100110.5</v>
      </c>
      <c r="K15" s="19">
        <v>438.45164929589998</v>
      </c>
      <c r="L15" s="19">
        <v>11389.471645469201</v>
      </c>
      <c r="M15" s="8"/>
      <c r="N15" s="21"/>
      <c r="O15" s="21"/>
      <c r="P15" s="22"/>
      <c r="Q15" s="4"/>
      <c r="R15" s="4"/>
      <c r="S15" s="22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1000659.8</v>
      </c>
      <c r="E16" s="18">
        <v>120391366</v>
      </c>
      <c r="F16" s="19">
        <v>56896.860442643301</v>
      </c>
      <c r="G16" s="17">
        <v>57100.6</v>
      </c>
      <c r="H16" s="20">
        <v>3973</v>
      </c>
      <c r="I16" s="19">
        <v>3001.5570553446</v>
      </c>
      <c r="J16" s="17">
        <v>1100110.5</v>
      </c>
      <c r="K16" s="19">
        <v>2398.1839090228</v>
      </c>
      <c r="L16" s="19">
        <v>62296.601407010698</v>
      </c>
      <c r="M16" s="8"/>
      <c r="N16" s="21"/>
      <c r="O16" s="21"/>
      <c r="P16" s="22"/>
      <c r="Q16" s="4"/>
      <c r="R16" s="4"/>
      <c r="S16" s="22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1000659.8</v>
      </c>
      <c r="E17" s="18">
        <v>39125910</v>
      </c>
      <c r="F17" s="19">
        <v>18490.872850146301</v>
      </c>
      <c r="G17" s="17">
        <v>57100.6</v>
      </c>
      <c r="H17" s="20">
        <v>1821</v>
      </c>
      <c r="I17" s="19">
        <v>1375.7451290668</v>
      </c>
      <c r="J17" s="17">
        <v>1100110.5</v>
      </c>
      <c r="K17" s="19">
        <v>795.41005513300001</v>
      </c>
      <c r="L17" s="19">
        <v>20662.028034346102</v>
      </c>
      <c r="M17" s="8"/>
      <c r="N17" s="21"/>
      <c r="O17" s="21"/>
      <c r="P17" s="22"/>
      <c r="Q17" s="4"/>
      <c r="R17" s="4"/>
      <c r="S17" s="22"/>
      <c r="T17" s="1"/>
    </row>
    <row r="18" spans="1:20" x14ac:dyDescent="0.25">
      <c r="A18" s="14" t="s">
        <v>23</v>
      </c>
      <c r="B18" s="15" t="s">
        <v>42</v>
      </c>
      <c r="C18" s="16" t="s">
        <v>43</v>
      </c>
      <c r="D18" s="17">
        <v>1000659.8</v>
      </c>
      <c r="E18" s="18">
        <v>175946223</v>
      </c>
      <c r="F18" s="19">
        <v>83152.040117571101</v>
      </c>
      <c r="G18" s="17">
        <v>57100.6</v>
      </c>
      <c r="H18" s="20">
        <v>2934</v>
      </c>
      <c r="I18" s="19">
        <v>2216.6041782988</v>
      </c>
      <c r="J18" s="17">
        <v>1100110.5</v>
      </c>
      <c r="K18" s="19">
        <v>3417.9485475109</v>
      </c>
      <c r="L18" s="19">
        <v>88786.5928433808</v>
      </c>
      <c r="M18" s="8"/>
      <c r="N18" s="21"/>
      <c r="O18" s="21"/>
      <c r="P18" s="22"/>
      <c r="Q18" s="4"/>
      <c r="R18" s="4"/>
      <c r="S18" s="22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1000659.8</v>
      </c>
      <c r="E19" s="18">
        <v>122526872</v>
      </c>
      <c r="F19" s="19">
        <v>57906.098819890598</v>
      </c>
      <c r="G19" s="17">
        <v>57100.6</v>
      </c>
      <c r="H19" s="20">
        <v>2345</v>
      </c>
      <c r="I19" s="19">
        <v>1771.6212672496999</v>
      </c>
      <c r="J19" s="17">
        <v>1100110.5</v>
      </c>
      <c r="K19" s="19">
        <v>2389.3477326835</v>
      </c>
      <c r="L19" s="19">
        <v>62067.067819823802</v>
      </c>
      <c r="M19" s="8"/>
      <c r="N19" s="21"/>
      <c r="O19" s="21"/>
      <c r="P19" s="22"/>
      <c r="Q19" s="4"/>
      <c r="R19" s="4"/>
      <c r="S19" s="22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1000659.8</v>
      </c>
      <c r="E20" s="18">
        <v>72777426</v>
      </c>
      <c r="F20" s="19">
        <v>34394.551603449698</v>
      </c>
      <c r="G20" s="17">
        <v>57100.6</v>
      </c>
      <c r="H20" s="20">
        <v>2405</v>
      </c>
      <c r="I20" s="19">
        <v>1816.9505960493</v>
      </c>
      <c r="J20" s="17">
        <v>1100110.5</v>
      </c>
      <c r="K20" s="19">
        <v>1449.8186350132</v>
      </c>
      <c r="L20" s="19">
        <v>37661.320834512197</v>
      </c>
      <c r="M20" s="8"/>
      <c r="N20" s="21"/>
      <c r="O20" s="21"/>
      <c r="P20" s="22"/>
      <c r="Q20" s="4"/>
      <c r="R20" s="4"/>
      <c r="S20" s="22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1000659.8</v>
      </c>
      <c r="E21" s="18">
        <v>30074167</v>
      </c>
      <c r="F21" s="19">
        <v>14213.0265614541</v>
      </c>
      <c r="G21" s="17">
        <v>57100.6</v>
      </c>
      <c r="H21" s="20">
        <v>570</v>
      </c>
      <c r="I21" s="19">
        <v>430.62862359590002</v>
      </c>
      <c r="J21" s="17">
        <v>1100110.5</v>
      </c>
      <c r="K21" s="19">
        <v>586.29559345610005</v>
      </c>
      <c r="L21" s="19">
        <v>15229.9507785061</v>
      </c>
      <c r="M21" s="8"/>
      <c r="N21" s="21"/>
      <c r="O21" s="21"/>
      <c r="P21" s="22"/>
      <c r="Q21" s="4"/>
      <c r="R21" s="4"/>
      <c r="S21" s="22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1000659.8</v>
      </c>
      <c r="E22" s="18">
        <v>76726788</v>
      </c>
      <c r="F22" s="19">
        <v>36261.0168327875</v>
      </c>
      <c r="G22" s="17">
        <v>57100.6</v>
      </c>
      <c r="H22" s="20">
        <v>1775</v>
      </c>
      <c r="I22" s="19">
        <v>1340.9926436538001</v>
      </c>
      <c r="J22" s="17">
        <v>1100110.5</v>
      </c>
      <c r="K22" s="19">
        <v>1505.4910937564</v>
      </c>
      <c r="L22" s="19">
        <v>39107.500570197699</v>
      </c>
      <c r="M22" s="8"/>
      <c r="N22" s="21"/>
      <c r="O22" s="21"/>
      <c r="P22" s="22"/>
      <c r="Q22" s="4"/>
      <c r="R22" s="4"/>
      <c r="S22" s="22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1000659.8</v>
      </c>
      <c r="E23" s="18">
        <v>34488623</v>
      </c>
      <c r="F23" s="19">
        <v>16299.2948322385</v>
      </c>
      <c r="G23" s="17">
        <v>57100.6</v>
      </c>
      <c r="H23" s="20">
        <v>1224</v>
      </c>
      <c r="I23" s="19">
        <v>924.71830751109997</v>
      </c>
      <c r="J23" s="17">
        <v>1100110.5</v>
      </c>
      <c r="K23" s="19">
        <v>689.60671894100005</v>
      </c>
      <c r="L23" s="19">
        <v>17913.619858690599</v>
      </c>
      <c r="M23" s="8"/>
      <c r="N23" s="21"/>
      <c r="O23" s="21"/>
      <c r="P23" s="22"/>
      <c r="Q23" s="4"/>
      <c r="R23" s="4"/>
      <c r="S23" s="22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1000659.8</v>
      </c>
      <c r="E24" s="18">
        <v>187572332</v>
      </c>
      <c r="F24" s="19">
        <v>88646.529658158004</v>
      </c>
      <c r="G24" s="17">
        <v>57100.6</v>
      </c>
      <c r="H24" s="20">
        <v>3799</v>
      </c>
      <c r="I24" s="19">
        <v>2870.1020018259001</v>
      </c>
      <c r="J24" s="17">
        <v>1100110.5</v>
      </c>
      <c r="K24" s="19">
        <v>3664.0986961352</v>
      </c>
      <c r="L24" s="19">
        <v>95180.730356119093</v>
      </c>
      <c r="M24" s="8"/>
      <c r="N24" s="21"/>
      <c r="O24" s="21"/>
      <c r="P24" s="22"/>
      <c r="Q24" s="4"/>
      <c r="R24" s="4"/>
      <c r="S24" s="22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1000659.8</v>
      </c>
      <c r="E25" s="18">
        <v>84546655</v>
      </c>
      <c r="F25" s="19">
        <v>39956.679538192999</v>
      </c>
      <c r="G25" s="17">
        <v>57100.6</v>
      </c>
      <c r="H25" s="20">
        <v>8178</v>
      </c>
      <c r="I25" s="19">
        <v>6178.3875153809004</v>
      </c>
      <c r="J25" s="17">
        <v>1100110.5</v>
      </c>
      <c r="K25" s="19">
        <v>1847.1335315875999</v>
      </c>
      <c r="L25" s="19">
        <v>47982.200585161503</v>
      </c>
      <c r="M25" s="8"/>
      <c r="N25" s="21"/>
      <c r="O25" s="21"/>
      <c r="P25" s="22"/>
      <c r="Q25" s="4"/>
      <c r="R25" s="4"/>
      <c r="S25" s="22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1000659.8</v>
      </c>
      <c r="E26" s="18">
        <v>97292969</v>
      </c>
      <c r="F26" s="19">
        <v>45980.577039415097</v>
      </c>
      <c r="G26" s="17">
        <v>57100.6</v>
      </c>
      <c r="H26" s="20">
        <v>2860</v>
      </c>
      <c r="I26" s="19">
        <v>2160.6980061126001</v>
      </c>
      <c r="J26" s="17">
        <v>1100110.5</v>
      </c>
      <c r="K26" s="19">
        <v>1927.4571181768999</v>
      </c>
      <c r="L26" s="19">
        <v>50068.732163704597</v>
      </c>
      <c r="M26" s="8"/>
      <c r="N26" s="21"/>
      <c r="O26" s="21"/>
      <c r="P26" s="22"/>
      <c r="Q26" s="4"/>
      <c r="R26" s="4"/>
      <c r="S26" s="22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1000659.8</v>
      </c>
      <c r="E27" s="18">
        <v>285077716</v>
      </c>
      <c r="F27" s="19">
        <v>134727.4938516728</v>
      </c>
      <c r="G27" s="17">
        <v>57100.6</v>
      </c>
      <c r="H27" s="20">
        <v>9753</v>
      </c>
      <c r="I27" s="19">
        <v>7368.2823963695</v>
      </c>
      <c r="J27" s="17">
        <v>1100110.5</v>
      </c>
      <c r="K27" s="19">
        <v>5689.1620575719999</v>
      </c>
      <c r="L27" s="19">
        <v>147784.93830561431</v>
      </c>
      <c r="M27" s="8"/>
      <c r="N27" s="21"/>
      <c r="O27" s="21"/>
      <c r="P27" s="22"/>
      <c r="Q27" s="4"/>
      <c r="R27" s="4"/>
      <c r="S27" s="22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1000659.8</v>
      </c>
      <c r="E28" s="18">
        <v>57168962</v>
      </c>
      <c r="F28" s="19">
        <v>27018.004368891201</v>
      </c>
      <c r="G28" s="17">
        <v>57100.6</v>
      </c>
      <c r="H28" s="20">
        <v>1508</v>
      </c>
      <c r="I28" s="19">
        <v>1139.2771304958001</v>
      </c>
      <c r="J28" s="17">
        <v>1100110.5</v>
      </c>
      <c r="K28" s="19">
        <v>1127.3476367873</v>
      </c>
      <c r="L28" s="19">
        <v>29284.629136174299</v>
      </c>
      <c r="M28" s="8"/>
      <c r="N28" s="21"/>
      <c r="O28" s="21"/>
      <c r="P28" s="22"/>
      <c r="Q28" s="4"/>
      <c r="R28" s="4"/>
      <c r="S28" s="22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1000659.8</v>
      </c>
      <c r="E29" s="18">
        <v>14334608</v>
      </c>
      <c r="F29" s="19">
        <v>6774.5239378378001</v>
      </c>
      <c r="G29" s="17">
        <v>57100.6</v>
      </c>
      <c r="H29" s="20">
        <v>1466</v>
      </c>
      <c r="I29" s="19">
        <v>1107.5466003361</v>
      </c>
      <c r="J29" s="17">
        <v>1100110.5</v>
      </c>
      <c r="K29" s="19">
        <v>315.57853319020001</v>
      </c>
      <c r="L29" s="19">
        <v>8197.6490713640997</v>
      </c>
      <c r="M29" s="8"/>
      <c r="N29" s="21"/>
      <c r="O29" s="21"/>
      <c r="P29" s="22"/>
      <c r="Q29" s="4"/>
      <c r="R29" s="4"/>
      <c r="S29" s="22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1000659.8</v>
      </c>
      <c r="E30" s="18">
        <v>14202218</v>
      </c>
      <c r="F30" s="19">
        <v>6711.9565328463996</v>
      </c>
      <c r="G30" s="17">
        <v>57100.6</v>
      </c>
      <c r="H30" s="20">
        <v>1237</v>
      </c>
      <c r="I30" s="19">
        <v>934.53966208439999</v>
      </c>
      <c r="J30" s="17">
        <v>1100110.5</v>
      </c>
      <c r="K30" s="19">
        <v>306.14672141720001</v>
      </c>
      <c r="L30" s="19">
        <v>7952.6429163479997</v>
      </c>
      <c r="M30" s="8"/>
      <c r="N30" s="21"/>
      <c r="O30" s="21"/>
      <c r="P30" s="22"/>
      <c r="Q30" s="4"/>
      <c r="R30" s="4"/>
      <c r="S30" s="22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1000659.8</v>
      </c>
      <c r="E31" s="18">
        <v>117283784</v>
      </c>
      <c r="F31" s="19">
        <v>55428.219748192903</v>
      </c>
      <c r="G31" s="17">
        <v>57100.6</v>
      </c>
      <c r="H31" s="20">
        <v>3246</v>
      </c>
      <c r="I31" s="19">
        <v>2452.3166880565</v>
      </c>
      <c r="J31" s="17">
        <v>1100110.5</v>
      </c>
      <c r="K31" s="19">
        <v>2317.3929617036001</v>
      </c>
      <c r="L31" s="19">
        <v>60197.929397952998</v>
      </c>
      <c r="M31" s="8"/>
      <c r="N31" s="21"/>
      <c r="O31" s="21"/>
      <c r="P31" s="22"/>
      <c r="Q31" s="4"/>
      <c r="R31" s="4"/>
      <c r="S31" s="22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1000659.8</v>
      </c>
      <c r="E32" s="18">
        <v>56338491</v>
      </c>
      <c r="F32" s="19">
        <v>26625.524458092099</v>
      </c>
      <c r="G32" s="17">
        <v>57100.6</v>
      </c>
      <c r="H32" s="20">
        <v>1894</v>
      </c>
      <c r="I32" s="19">
        <v>1430.8958124395999</v>
      </c>
      <c r="J32" s="17">
        <v>1100110.5</v>
      </c>
      <c r="K32" s="19">
        <v>1123.3094036221</v>
      </c>
      <c r="L32" s="19">
        <v>29179.729674153801</v>
      </c>
      <c r="M32" s="8"/>
      <c r="N32" s="21"/>
      <c r="O32" s="21"/>
      <c r="P32" s="22"/>
      <c r="Q32" s="4"/>
      <c r="R32" s="4"/>
      <c r="S32" s="22"/>
      <c r="T32" s="1"/>
    </row>
    <row r="33" spans="1:20" x14ac:dyDescent="0.25">
      <c r="A33" s="7"/>
      <c r="B33" s="23"/>
      <c r="C33" s="24" t="s">
        <v>72</v>
      </c>
      <c r="D33" s="25">
        <f ca="1">SUMIF(INDIRECT("R1C1",FALSE):INDIRECT("R65000C1",FALSE),"=1",INDIRECT("R1C[0]",FALSE):INDIRECT("R65000C[0]",FALSE))/COUNTIF(INDIRECT("R1C1",FALSE):INDIRECT("R65000C1",FALSE),"=1")</f>
        <v>1000659.8000000004</v>
      </c>
      <c r="E33" s="26">
        <f ca="1">SUMIF(INDIRECT("R1C1",FALSE):INDIRECT("R65000C1",FALSE),"=1",INDIRECT("R1C[0]",FALSE):INDIRECT("R65000C[0]",FALSE))</f>
        <v>2117354091</v>
      </c>
      <c r="F33" s="27">
        <f ca="1">SUMIF(INDIRECT("R1C1",FALSE):INDIRECT("R65000C1",FALSE),"=1",INDIRECT("R1C[0]",FALSE):INDIRECT("R65000C[0]",FALSE))</f>
        <v>1000659.8</v>
      </c>
      <c r="G33" s="25">
        <f ca="1">SUMIF(INDIRECT("R1C1",FALSE):INDIRECT("R65000C1",FALSE),"=1",INDIRECT("R1C[0]",FALSE):INDIRECT("R65000C[0]",FALSE))/COUNTIF(INDIRECT("R1C1",FALSE):INDIRECT("R65000C1",FALSE),"=1")</f>
        <v>57100.600000000006</v>
      </c>
      <c r="H33" s="28">
        <f ca="1">SUMIF(INDIRECT("R1C1",FALSE):INDIRECT("R65000C1",FALSE),"=1",INDIRECT("R1C[0]",FALSE):INDIRECT("R65000C[0]",FALSE))</f>
        <v>75581</v>
      </c>
      <c r="I33" s="27">
        <f ca="1">SUMIF(INDIRECT("R1C1",FALSE):INDIRECT("R65000C1",FALSE),"=1",INDIRECT("R1C[0]",FALSE):INDIRECT("R65000C[0]",FALSE))</f>
        <v>57100.600000000093</v>
      </c>
      <c r="J33" s="25">
        <f ca="1">SUMIF(INDIRECT("R1C1",FALSE):INDIRECT("R65000C1",FALSE),"=1",INDIRECT("R1C[0]",FALSE):INDIRECT("R65000C[0]",FALSE))/COUNTIF(INDIRECT("R1C1",FALSE):INDIRECT("R65000C1",FALSE),"=1")</f>
        <v>1100110.5</v>
      </c>
      <c r="K33" s="27">
        <f ca="1">SUMIF(INDIRECT("R1C1",FALSE):INDIRECT("R65000C1",FALSE),"=1",INDIRECT("R1C[0]",FALSE):INDIRECT("R65000C[0]",FALSE))</f>
        <v>42350.099999999802</v>
      </c>
      <c r="L33" s="27">
        <f ca="1">SUMIF(INDIRECT("R1C1",FALSE):INDIRECT("R65000C1",FALSE),"=1",INDIRECT("R1C[0]",FALSE):INDIRECT("R65000C[0]",FALSE))</f>
        <v>1100110.5</v>
      </c>
      <c r="M33" s="8"/>
      <c r="N33" s="29"/>
      <c r="O33" s="22"/>
      <c r="P33" s="22"/>
      <c r="Q33" s="22"/>
      <c r="R33" s="22"/>
      <c r="S33" s="22"/>
      <c r="T33" s="1"/>
    </row>
    <row r="34" spans="1:20" x14ac:dyDescent="0.25">
      <c r="A34" s="1"/>
      <c r="B34" s="30"/>
      <c r="C34" s="31"/>
      <c r="D34" s="32"/>
      <c r="E34" s="32"/>
      <c r="F34" s="32"/>
      <c r="G34" s="32"/>
      <c r="H34" s="32"/>
      <c r="I34" s="32"/>
      <c r="J34" s="32"/>
      <c r="K34" s="32"/>
      <c r="L34" s="32"/>
      <c r="M34" s="33"/>
      <c r="N34" s="33"/>
      <c r="O34" s="33"/>
      <c r="P34" s="33"/>
      <c r="Q34" s="33"/>
      <c r="R34" s="1"/>
      <c r="S34" s="1"/>
      <c r="T34" s="1"/>
    </row>
    <row r="35" spans="1:20" x14ac:dyDescent="0.25">
      <c r="A35" s="1"/>
      <c r="B35" s="1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</row>
    <row r="36" spans="1:20" x14ac:dyDescent="0.25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1"/>
    </row>
  </sheetData>
  <mergeCells count="14"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ageMargins left="0" right="0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2023-10-12T08:48:57Z</cp:lastPrinted>
  <dcterms:created xsi:type="dcterms:W3CDTF">2023-10-12T06:26:48Z</dcterms:created>
  <dcterms:modified xsi:type="dcterms:W3CDTF">2023-10-12T08:49:08Z</dcterms:modified>
</cp:coreProperties>
</file>