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K33" i="1"/>
  <c r="D33" i="1"/>
  <c r="E33" i="1"/>
  <c r="J33" i="1"/>
  <c r="H33" i="1"/>
  <c r="I33" i="1"/>
  <c r="F33" i="1"/>
  <c r="G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<sst xmlns="http://schemas.openxmlformats.org/spreadsheetml/2006/main" count="105" uniqueCount="74">
  <si>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</si>
  <si>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</si>
  <si>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</si>
  <si>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</si>
  <si>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</si>
  <si>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второй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</si>
  <si>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</si>
  <si>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</si>
  <si>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второй год планового периода</t>
  </si>
  <si>
    <t>Налоговый потенциал по прочим видам налогов</t>
  </si>
  <si>
    <t>Налоговый потенциал поселения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</si>
  <si>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</si>
  <si>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</si>
  <si>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</si>
  <si>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</si>
  <si>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</si>
  <si>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</si>
  <si>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</si>
  <si>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</si>
  <si>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</si>
  <si>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</si>
  <si>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</si>
  <si>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</si>
  <si>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</si>
  <si>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</si>
  <si>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</si>
  <si>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</si>
  <si>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</si>
  <si>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</si>
  <si>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</si>
  <si>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</si>
  <si>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</si>
  <si>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</si>
  <si>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</si>
  <si>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</si>
  <si>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</si>
  <si>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</si>
  <si>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</si>
  <si>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</si>
  <si>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</si>
  <si>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</si>
  <si>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</si>
  <si>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</si>
  <si>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</si>
  <si>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</si>
  <si>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</si>
  <si>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</si>
  <si>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</si>
  <si>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</si>
  <si>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</si>
  <si>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</si>
  <si>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</si>
  <si>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</si>
  <si>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</si>
  <si>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</si>
  <si>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</si>
  <si>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</si>
  <si>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</si>
  <si>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</si>
  <si>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</si>
  <si>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</si>
  <si>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</si>
  <si>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</si>
  <si>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</si>
  <si>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</si>
  <si>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</si>
  <si>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</si>
  <si>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</si>
  <si>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</si>
  <si>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</si>
  <si>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</si>
  <si>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</si>
  <si>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</si>
  <si>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102.3.04 Расчет налогового потенциала городских поселений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</si>
</sst>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20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7109375" customWidth="1"/>
    <col min="3" max="3" width="39.140625" customWidth="1"/>
    <col min="4" max="4" width="15.5703125" customWidth="1"/>
    <col min="5" max="5" width="14.7109375" customWidth="1"/>
    <col min="6" max="6" width="13.28515625" customWidth="1"/>
    <col min="7" max="7" width="13.7109375" customWidth="1"/>
    <col min="8" max="8" width="15" customWidth="1"/>
    <col min="9" max="9" width="12.85546875" customWidth="1"/>
    <col min="10" max="10" width="13.7109375" customWidth="1"/>
    <col min="11" max="11" width="12.42578125" customWidth="1"/>
    <col min="12" max="12" width="13.57031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35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6" t="s">
        <v>73</v>
      </c>
      <c r="D2" s="36"/>
      <c r="E2" s="36"/>
      <c r="F2" s="36"/>
      <c r="G2" s="36"/>
      <c r="H2" s="36"/>
      <c r="I2" s="36"/>
      <c r="J2" s="36"/>
      <c r="K2" s="36"/>
      <c r="L2" s="36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7"/>
      <c r="E3" s="37"/>
      <c r="F3" s="37"/>
      <c r="G3" s="37"/>
      <c r="H3" s="37"/>
      <c r="I3" s="37"/>
      <c r="J3" s="37"/>
      <c r="K3" s="37"/>
      <c r="L3" s="37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  <c r="M5" s="8"/>
      <c r="N5" s="4"/>
      <c r="O5" s="4"/>
      <c r="P5" s="4"/>
      <c r="Q5" s="1"/>
      <c r="R5" s="1"/>
      <c r="S5" s="1"/>
      <c r="T5" s="4"/>
    </row>
    <row r="6" spans="1:20" ht="121.5" customHeight="1" x14ac:dyDescent="0.25">
      <c r="A6" s="7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8"/>
      <c r="N6" s="4"/>
      <c r="O6" s="4"/>
      <c r="P6" s="4"/>
      <c r="Q6" s="1"/>
      <c r="R6" s="1"/>
      <c r="S6" s="1"/>
      <c r="T6" s="4"/>
    </row>
    <row r="7" spans="1:20" ht="29.25" customHeight="1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3.75" x14ac:dyDescent="0.25">
      <c r="A8" s="7"/>
      <c r="B8" s="12"/>
      <c r="C8" s="10" t="s">
        <v>13</v>
      </c>
      <c r="D8" s="13" t="s">
        <v>14</v>
      </c>
      <c r="E8" s="13" t="s">
        <v>15</v>
      </c>
      <c r="F8" s="44" t="s">
        <v>16</v>
      </c>
      <c r="G8" s="44" t="s">
        <v>17</v>
      </c>
      <c r="H8" s="44" t="s">
        <v>18</v>
      </c>
      <c r="I8" s="44" t="s">
        <v>19</v>
      </c>
      <c r="J8" s="44" t="s">
        <v>20</v>
      </c>
      <c r="K8" s="44" t="s">
        <v>21</v>
      </c>
      <c r="L8" s="44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1133955.3999999999</v>
      </c>
      <c r="E9" s="18">
        <v>365638876</v>
      </c>
      <c r="F9" s="19">
        <v>195819.008097182</v>
      </c>
      <c r="G9" s="17">
        <v>58845</v>
      </c>
      <c r="H9" s="20">
        <v>13480</v>
      </c>
      <c r="I9" s="19">
        <v>10495.1059128617</v>
      </c>
      <c r="J9" s="17">
        <v>1236773.2</v>
      </c>
      <c r="K9" s="19">
        <v>7605.8066987073998</v>
      </c>
      <c r="L9" s="19">
        <v>213919.9207087511</v>
      </c>
      <c r="M9" s="8"/>
      <c r="N9" s="21"/>
      <c r="O9" s="21"/>
      <c r="P9" s="22"/>
      <c r="Q9" s="4"/>
      <c r="R9" s="4"/>
      <c r="S9" s="22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1133955.3999999999</v>
      </c>
      <c r="E10" s="18">
        <v>18576804</v>
      </c>
      <c r="F10" s="19">
        <v>9948.8636785322997</v>
      </c>
      <c r="G10" s="17">
        <v>58845</v>
      </c>
      <c r="H10" s="20">
        <v>513</v>
      </c>
      <c r="I10" s="19">
        <v>399.4057368915</v>
      </c>
      <c r="J10" s="17">
        <v>1236773.2</v>
      </c>
      <c r="K10" s="19">
        <v>381.49080210779999</v>
      </c>
      <c r="L10" s="19">
        <v>10729.760217531601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1133955.3999999999</v>
      </c>
      <c r="E11" s="18">
        <v>33006997</v>
      </c>
      <c r="F11" s="19">
        <v>17676.99726986</v>
      </c>
      <c r="G11" s="17">
        <v>58845</v>
      </c>
      <c r="H11" s="20">
        <v>1321</v>
      </c>
      <c r="I11" s="19">
        <v>1028.4892367129</v>
      </c>
      <c r="J11" s="17">
        <v>1236773.2</v>
      </c>
      <c r="K11" s="19">
        <v>689.58110431240004</v>
      </c>
      <c r="L11" s="19">
        <v>19395.0676108853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1133955.3999999999</v>
      </c>
      <c r="E12" s="18">
        <v>7516880</v>
      </c>
      <c r="F12" s="19">
        <v>4025.6878636328001</v>
      </c>
      <c r="G12" s="17">
        <v>58845</v>
      </c>
      <c r="H12" s="20">
        <v>720</v>
      </c>
      <c r="I12" s="19">
        <v>560.56945528639994</v>
      </c>
      <c r="J12" s="17">
        <v>1236773.2</v>
      </c>
      <c r="K12" s="19">
        <v>169.0731960128</v>
      </c>
      <c r="L12" s="19">
        <v>4755.3305149320004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1133955.3999999999</v>
      </c>
      <c r="E13" s="18">
        <v>26154104</v>
      </c>
      <c r="F13" s="19">
        <v>14006.9096562657</v>
      </c>
      <c r="G13" s="17">
        <v>58845</v>
      </c>
      <c r="H13" s="20">
        <v>1976</v>
      </c>
      <c r="I13" s="19">
        <v>1538.4517272860001</v>
      </c>
      <c r="J13" s="17">
        <v>1236773.2</v>
      </c>
      <c r="K13" s="19">
        <v>573.08252667140005</v>
      </c>
      <c r="L13" s="19">
        <v>16118.443910223101</v>
      </c>
      <c r="M13" s="8"/>
      <c r="N13" s="21"/>
      <c r="O13" s="21"/>
      <c r="P13" s="22"/>
      <c r="Q13" s="4"/>
      <c r="R13" s="4"/>
      <c r="S13" s="22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1133955.3999999999</v>
      </c>
      <c r="E14" s="18">
        <v>61675243</v>
      </c>
      <c r="F14" s="19">
        <v>33030.363293242001</v>
      </c>
      <c r="G14" s="17">
        <v>58845</v>
      </c>
      <c r="H14" s="20">
        <v>3917</v>
      </c>
      <c r="I14" s="19">
        <v>3049.6535504955</v>
      </c>
      <c r="J14" s="17">
        <v>1236773.2</v>
      </c>
      <c r="K14" s="19">
        <v>1330.0962714853999</v>
      </c>
      <c r="L14" s="19">
        <v>37410.113115222899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1133955.3999999999</v>
      </c>
      <c r="E15" s="18">
        <v>18910077</v>
      </c>
      <c r="F15" s="19">
        <v>10127.349043654</v>
      </c>
      <c r="G15" s="17">
        <v>58845</v>
      </c>
      <c r="H15" s="20">
        <v>2666</v>
      </c>
      <c r="I15" s="19">
        <v>2075.6641219354001</v>
      </c>
      <c r="J15" s="17">
        <v>1236773.2</v>
      </c>
      <c r="K15" s="19">
        <v>449.8662620568</v>
      </c>
      <c r="L15" s="19">
        <v>12652.879427646199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1133955.3999999999</v>
      </c>
      <c r="E16" s="18">
        <v>120391366</v>
      </c>
      <c r="F16" s="19">
        <v>64475.960902977902</v>
      </c>
      <c r="G16" s="17">
        <v>58845</v>
      </c>
      <c r="H16" s="20">
        <v>3973</v>
      </c>
      <c r="I16" s="19">
        <v>3093.2533970178001</v>
      </c>
      <c r="J16" s="17">
        <v>1236773.2</v>
      </c>
      <c r="K16" s="19">
        <v>2490.9511654848998</v>
      </c>
      <c r="L16" s="19">
        <v>70060.165465480604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1133955.3999999999</v>
      </c>
      <c r="E17" s="18">
        <v>39125910</v>
      </c>
      <c r="F17" s="19">
        <v>20953.999670154401</v>
      </c>
      <c r="G17" s="17">
        <v>58845</v>
      </c>
      <c r="H17" s="20">
        <v>1821</v>
      </c>
      <c r="I17" s="19">
        <v>1417.7735806618</v>
      </c>
      <c r="J17" s="17">
        <v>1236773.2</v>
      </c>
      <c r="K17" s="19">
        <v>824.73942061339994</v>
      </c>
      <c r="L17" s="19">
        <v>23196.512671429598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1133955.3999999999</v>
      </c>
      <c r="E18" s="18">
        <v>175946223</v>
      </c>
      <c r="F18" s="19">
        <v>94228.532926311702</v>
      </c>
      <c r="G18" s="17">
        <v>58845</v>
      </c>
      <c r="H18" s="20">
        <v>2934</v>
      </c>
      <c r="I18" s="19">
        <v>2284.3205302920001</v>
      </c>
      <c r="J18" s="17">
        <v>1236773.2</v>
      </c>
      <c r="K18" s="19">
        <v>3557.9635976619002</v>
      </c>
      <c r="L18" s="19">
        <v>100070.8170542656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1133955.3999999999</v>
      </c>
      <c r="E19" s="18">
        <v>122526872</v>
      </c>
      <c r="F19" s="19">
        <v>65619.637612851599</v>
      </c>
      <c r="G19" s="17">
        <v>58845</v>
      </c>
      <c r="H19" s="20">
        <v>2345</v>
      </c>
      <c r="I19" s="19">
        <v>1825.7435731201999</v>
      </c>
      <c r="J19" s="17">
        <v>1236773.2</v>
      </c>
      <c r="K19" s="19">
        <v>2486.386035597</v>
      </c>
      <c r="L19" s="19">
        <v>69931.767221568807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1133955.3999999999</v>
      </c>
      <c r="E20" s="18">
        <v>72777426</v>
      </c>
      <c r="F20" s="19">
        <v>38976.171043655799</v>
      </c>
      <c r="G20" s="17">
        <v>58845</v>
      </c>
      <c r="H20" s="20">
        <v>2405</v>
      </c>
      <c r="I20" s="19">
        <v>1872.4576943940999</v>
      </c>
      <c r="J20" s="17">
        <v>1236773.2</v>
      </c>
      <c r="K20" s="19">
        <v>1505.8920015222</v>
      </c>
      <c r="L20" s="19">
        <v>42354.520739572101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1133955.3999999999</v>
      </c>
      <c r="E21" s="18">
        <v>30074167</v>
      </c>
      <c r="F21" s="19">
        <v>16106.3112755248</v>
      </c>
      <c r="G21" s="17">
        <v>58845</v>
      </c>
      <c r="H21" s="20">
        <v>570</v>
      </c>
      <c r="I21" s="19">
        <v>443.78415210169999</v>
      </c>
      <c r="J21" s="17">
        <v>1236773.2</v>
      </c>
      <c r="K21" s="19">
        <v>610.12222683690004</v>
      </c>
      <c r="L21" s="19">
        <v>17160.217654463399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1133955.3999999999</v>
      </c>
      <c r="E22" s="18">
        <v>76726788</v>
      </c>
      <c r="F22" s="19">
        <v>41091.2638311544</v>
      </c>
      <c r="G22" s="17">
        <v>58845</v>
      </c>
      <c r="H22" s="20">
        <v>1775</v>
      </c>
      <c r="I22" s="19">
        <v>1381.9594210185001</v>
      </c>
      <c r="J22" s="17">
        <v>1236773.2</v>
      </c>
      <c r="K22" s="19">
        <v>1565.7829687374001</v>
      </c>
      <c r="L22" s="19">
        <v>44039.006220910298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1133955.3999999999</v>
      </c>
      <c r="E23" s="18">
        <v>34488623</v>
      </c>
      <c r="F23" s="19">
        <v>18470.486564173902</v>
      </c>
      <c r="G23" s="17">
        <v>58845</v>
      </c>
      <c r="H23" s="20">
        <v>1224</v>
      </c>
      <c r="I23" s="19">
        <v>952.96807398680005</v>
      </c>
      <c r="J23" s="17">
        <v>1236773.2</v>
      </c>
      <c r="K23" s="19">
        <v>716.04912784479995</v>
      </c>
      <c r="L23" s="19">
        <v>20139.503766005499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1133955.3999999999</v>
      </c>
      <c r="E24" s="18">
        <v>187572332</v>
      </c>
      <c r="F24" s="19">
        <v>100454.9308337643</v>
      </c>
      <c r="G24" s="17">
        <v>58845</v>
      </c>
      <c r="H24" s="20">
        <v>3799</v>
      </c>
      <c r="I24" s="19">
        <v>2957.7824453235999</v>
      </c>
      <c r="J24" s="17">
        <v>1236773.2</v>
      </c>
      <c r="K24" s="19">
        <v>3812.3281636044999</v>
      </c>
      <c r="L24" s="19">
        <v>107225.0414426924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1133955.3999999999</v>
      </c>
      <c r="E25" s="18">
        <v>84546655</v>
      </c>
      <c r="F25" s="19">
        <v>45279.217300828401</v>
      </c>
      <c r="G25" s="17">
        <v>58845</v>
      </c>
      <c r="H25" s="20">
        <v>8178</v>
      </c>
      <c r="I25" s="19">
        <v>6367.1347296278</v>
      </c>
      <c r="J25" s="17">
        <v>1236773.2</v>
      </c>
      <c r="K25" s="19">
        <v>1903.9520011602999</v>
      </c>
      <c r="L25" s="19">
        <v>53550.304031616499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1133955.3999999999</v>
      </c>
      <c r="E26" s="18">
        <v>97292969</v>
      </c>
      <c r="F26" s="19">
        <v>52105.544390771698</v>
      </c>
      <c r="G26" s="17">
        <v>58845</v>
      </c>
      <c r="H26" s="20">
        <v>2860</v>
      </c>
      <c r="I26" s="19">
        <v>2226.7064473875998</v>
      </c>
      <c r="J26" s="17">
        <v>1236773.2</v>
      </c>
      <c r="K26" s="19">
        <v>2002.9681409028999</v>
      </c>
      <c r="L26" s="19">
        <v>56335.2189790622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1133955.3999999999</v>
      </c>
      <c r="E27" s="18">
        <v>285077716</v>
      </c>
      <c r="F27" s="19">
        <v>152674.23472150191</v>
      </c>
      <c r="G27" s="17">
        <v>58845</v>
      </c>
      <c r="H27" s="20">
        <v>9753</v>
      </c>
      <c r="I27" s="19">
        <v>7593.3804130668004</v>
      </c>
      <c r="J27" s="17">
        <v>1236773.2</v>
      </c>
      <c r="K27" s="19">
        <v>5908.2942852713004</v>
      </c>
      <c r="L27" s="19">
        <v>166175.90941984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1133955.3999999999</v>
      </c>
      <c r="E28" s="18">
        <v>57168962</v>
      </c>
      <c r="F28" s="19">
        <v>30617.010847570498</v>
      </c>
      <c r="G28" s="17">
        <v>58845</v>
      </c>
      <c r="H28" s="20">
        <v>1508</v>
      </c>
      <c r="I28" s="19">
        <v>1174.0815813498</v>
      </c>
      <c r="J28" s="17">
        <v>1236773.2</v>
      </c>
      <c r="K28" s="19">
        <v>1171.9843061408001</v>
      </c>
      <c r="L28" s="19">
        <v>32963.076735061099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1133955.3999999999</v>
      </c>
      <c r="E29" s="18">
        <v>14334608</v>
      </c>
      <c r="F29" s="19">
        <v>7676.9427549108004</v>
      </c>
      <c r="G29" s="17">
        <v>58845</v>
      </c>
      <c r="H29" s="20">
        <v>1466</v>
      </c>
      <c r="I29" s="19">
        <v>1141.3816964580999</v>
      </c>
      <c r="J29" s="17">
        <v>1236773.2</v>
      </c>
      <c r="K29" s="19">
        <v>325.08910747779998</v>
      </c>
      <c r="L29" s="19">
        <v>9143.4135588466997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1133955.3999999999</v>
      </c>
      <c r="E30" s="18">
        <v>14202218</v>
      </c>
      <c r="F30" s="19">
        <v>7606.0408892077003</v>
      </c>
      <c r="G30" s="17">
        <v>58845</v>
      </c>
      <c r="H30" s="20">
        <v>1237</v>
      </c>
      <c r="I30" s="19">
        <v>963.08946692949996</v>
      </c>
      <c r="J30" s="17">
        <v>1236773.2</v>
      </c>
      <c r="K30" s="19">
        <v>315.90252260509999</v>
      </c>
      <c r="L30" s="19">
        <v>8885.0328787423005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1133955.3999999999</v>
      </c>
      <c r="E31" s="18">
        <v>117283784</v>
      </c>
      <c r="F31" s="19">
        <v>62811.685945463098</v>
      </c>
      <c r="G31" s="17">
        <v>58845</v>
      </c>
      <c r="H31" s="20">
        <v>3246</v>
      </c>
      <c r="I31" s="19">
        <v>2527.2339609160999</v>
      </c>
      <c r="J31" s="17">
        <v>1236773.2</v>
      </c>
      <c r="K31" s="19">
        <v>2408.7309639226</v>
      </c>
      <c r="L31" s="19">
        <v>67747.650870301804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1133955.3999999999</v>
      </c>
      <c r="E32" s="18">
        <v>56338491</v>
      </c>
      <c r="F32" s="19">
        <v>30172.249586808201</v>
      </c>
      <c r="G32" s="17">
        <v>58845</v>
      </c>
      <c r="H32" s="20">
        <v>1894</v>
      </c>
      <c r="I32" s="19">
        <v>1474.6090948783001</v>
      </c>
      <c r="J32" s="17">
        <v>1236773.2</v>
      </c>
      <c r="K32" s="19">
        <v>1166.6671032623001</v>
      </c>
      <c r="L32" s="19">
        <v>32813.525784948797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72</v>
      </c>
      <c r="D33" s="25">
        <f ca="1">SUMIF(INDIRECT("R1C1",FALSE):INDIRECT("R65000C1",FALSE),"=1",INDIRECT("R1C[0]",FALSE):INDIRECT("R65000C[0]",FALSE))/COUNTIF(INDIRECT("R1C1",FALSE):INDIRECT("R65000C1",FALSE),"=1")</f>
        <v>1133955.3999999997</v>
      </c>
      <c r="E33" s="26">
        <f ca="1">SUMIF(INDIRECT("R1C1",FALSE):INDIRECT("R65000C1",FALSE),"=1",INDIRECT("R1C[0]",FALSE):INDIRECT("R65000C[0]",FALSE))</f>
        <v>2117354091</v>
      </c>
      <c r="F33" s="27">
        <f ca="1">SUMIF(INDIRECT("R1C1",FALSE):INDIRECT("R65000C1",FALSE),"=1",INDIRECT("R1C[0]",FALSE):INDIRECT("R65000C[0]",FALSE))</f>
        <v>1133955.4000000001</v>
      </c>
      <c r="G33" s="25">
        <f ca="1">SUMIF(INDIRECT("R1C1",FALSE):INDIRECT("R65000C1",FALSE),"=1",INDIRECT("R1C[0]",FALSE):INDIRECT("R65000C[0]",FALSE))/COUNTIF(INDIRECT("R1C1",FALSE):INDIRECT("R65000C1",FALSE),"=1")</f>
        <v>58845</v>
      </c>
      <c r="H33" s="28">
        <f ca="1">SUMIF(INDIRECT("R1C1",FALSE):INDIRECT("R65000C1",FALSE),"=1",INDIRECT("R1C[0]",FALSE):INDIRECT("R65000C[0]",FALSE))</f>
        <v>75581</v>
      </c>
      <c r="I33" s="27">
        <f ca="1">SUMIF(INDIRECT("R1C1",FALSE):INDIRECT("R65000C1",FALSE),"=1",INDIRECT("R1C[0]",FALSE):INDIRECT("R65000C[0]",FALSE))</f>
        <v>58844.999999999891</v>
      </c>
      <c r="J33" s="25">
        <f ca="1">SUMIF(INDIRECT("R1C1",FALSE):INDIRECT("R65000C1",FALSE),"=1",INDIRECT("R1C[0]",FALSE):INDIRECT("R65000C[0]",FALSE))/COUNTIF(INDIRECT("R1C1",FALSE):INDIRECT("R65000C1",FALSE),"=1")</f>
        <v>1236773.1999999995</v>
      </c>
      <c r="K33" s="27">
        <f ca="1">SUMIF(INDIRECT("R1C1",FALSE):INDIRECT("R65000C1",FALSE),"=1",INDIRECT("R1C[0]",FALSE):INDIRECT("R65000C[0]",FALSE))</f>
        <v>43972.800000000097</v>
      </c>
      <c r="L33" s="27">
        <f ca="1">SUMIF(INDIRECT("R1C1",FALSE):INDIRECT("R65000C1",FALSE),"=1",INDIRECT("R1C[0]",FALSE):INDIRECT("R65000C[0]",FALSE))</f>
        <v>1236773.2000000002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" right="0" top="0.55118110236220474" bottom="0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2023-10-12T09:45:55Z</cp:lastPrinted>
  <dcterms:created xsi:type="dcterms:W3CDTF">2023-10-12T06:54:27Z</dcterms:created>
  <dcterms:modified xsi:type="dcterms:W3CDTF">2023-10-12T09:45:58Z</dcterms:modified>
</cp:coreProperties>
</file>