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Лист1!$B$1:$M$33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I33" i="1"/>
</calcChain>
</file>

<file path=xl/sharedStrings.xml><?xml version="1.0" encoding="utf-8"?>
<sst xmlns="http://schemas.openxmlformats.org/spreadsheetml/2006/main" count="109" uniqueCount="79">
  <si>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</si>
  <si>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</si>
  <si>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</si>
  <si>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</si>
  <si>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</si>
  <si>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</si>
  <si>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</si>
  <si>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</si>
  <si>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</si>
  <si>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</si>
  <si>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</si>
  <si>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(первый год планового периода)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</si>
  <si>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</si>
  <si>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</si>
  <si>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</si>
  <si>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</si>
  <si>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</si>
  <si>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</si>
  <si>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</si>
  <si>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</si>
  <si>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</si>
  <si>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</si>
  <si>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</si>
  <si>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</t>
  </si>
  <si>
    <t>гр08=0.8+0.2*гр05*гр07/(гр06*1.078)</t>
  </si>
  <si>
    <t>гр09=гр04*гр08*гр01</t>
  </si>
  <si>
    <t>гр10=гр04*гр08*СУММ(гр01)/СУММ(гр09)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</si>
  <si>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</si>
  <si>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</si>
  <si>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</si>
  <si>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</si>
  <si>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</si>
  <si>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</si>
  <si>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</si>
  <si>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</si>
  <si>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</si>
  <si>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</si>
  <si>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</si>
  <si>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</si>
  <si>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</si>
  <si>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</si>
  <si>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</si>
  <si>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</si>
  <si>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</si>
  <si>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</si>
  <si>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</si>
  <si>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</si>
  <si>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</si>
  <si>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</si>
  <si>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</si>
  <si>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</si>
  <si>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</si>
  <si>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</si>
  <si>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</si>
  <si>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</si>
  <si>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</si>
  <si>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</si>
  <si>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</si>
  <si>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</si>
  <si>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</si>
  <si>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</si>
  <si>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</si>
  <si>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</si>
  <si>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</si>
  <si>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</si>
  <si>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</si>
  <si>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</si>
  <si>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</si>
  <si>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</si>
  <si>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</si>
  <si>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</si>
  <si>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</si>
  <si>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</si>
  <si>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</si>
  <si>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</si>
  <si>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</si>
  <si>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</si>
  <si>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</si>
  <si>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102.2.03 Расчет индекса бюджетных расходов городских поселений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</si>
</sst>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"/>
    <numFmt numFmtId="167" formatCode="#,##0.000000"/>
    <numFmt numFmtId="168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42578125" customWidth="1"/>
    <col min="3" max="3" width="39.5703125" customWidth="1"/>
    <col min="4" max="4" width="12.28515625" customWidth="1"/>
    <col min="5" max="6" width="14.5703125" customWidth="1"/>
    <col min="7" max="7" width="13.5703125" customWidth="1"/>
    <col min="8" max="8" width="11.85546875" customWidth="1"/>
    <col min="9" max="9" width="13.85546875" customWidth="1"/>
    <col min="10" max="10" width="14.140625" customWidth="1"/>
    <col min="11" max="11" width="14.28515625" customWidth="1"/>
    <col min="12" max="12" width="13.140625" customWidth="1"/>
    <col min="13" max="13" width="12.8554687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41"/>
      <c r="E1" s="41"/>
      <c r="F1" s="41"/>
      <c r="G1" s="41"/>
      <c r="H1" s="41"/>
      <c r="I1" s="41"/>
      <c r="J1" s="41"/>
      <c r="K1" s="41"/>
      <c r="L1" s="41"/>
      <c r="M1" s="41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42" t="s">
        <v>78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43"/>
      <c r="E3" s="43"/>
      <c r="F3" s="43"/>
      <c r="G3" s="43"/>
      <c r="H3" s="43"/>
      <c r="I3" s="43"/>
      <c r="J3" s="43"/>
      <c r="K3" s="43"/>
      <c r="L3" s="43"/>
      <c r="M3" s="43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44" t="s">
        <v>0</v>
      </c>
      <c r="C4" s="44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5" t="s">
        <v>6</v>
      </c>
      <c r="I4" s="45" t="s">
        <v>7</v>
      </c>
      <c r="J4" s="45" t="s">
        <v>8</v>
      </c>
      <c r="K4" s="45" t="s">
        <v>9</v>
      </c>
      <c r="L4" s="45" t="s">
        <v>10</v>
      </c>
      <c r="M4" s="45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46"/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8"/>
      <c r="O5" s="4"/>
      <c r="P5" s="4"/>
      <c r="Q5" s="4"/>
      <c r="R5" s="1"/>
      <c r="S5" s="1"/>
      <c r="T5" s="1"/>
      <c r="U5" s="4"/>
    </row>
    <row r="6" spans="1:21" ht="90" customHeight="1" x14ac:dyDescent="0.25">
      <c r="A6" s="7"/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8"/>
      <c r="O6" s="4"/>
      <c r="P6" s="4"/>
      <c r="Q6" s="4"/>
      <c r="R6" s="1"/>
      <c r="S6" s="1"/>
      <c r="T6" s="1"/>
      <c r="U6" s="4"/>
    </row>
    <row r="7" spans="1:21" x14ac:dyDescent="0.25">
      <c r="A7" s="7"/>
      <c r="B7" s="9"/>
      <c r="C7" s="10" t="s">
        <v>12</v>
      </c>
      <c r="D7" s="11" t="s">
        <v>13</v>
      </c>
      <c r="E7" s="11" t="s">
        <v>13</v>
      </c>
      <c r="F7" s="11"/>
      <c r="G7" s="11"/>
      <c r="H7" s="11" t="s">
        <v>14</v>
      </c>
      <c r="I7" s="11" t="s">
        <v>15</v>
      </c>
      <c r="J7" s="11"/>
      <c r="K7" s="11"/>
      <c r="L7" s="11"/>
      <c r="M7" s="11"/>
      <c r="N7" s="8"/>
      <c r="O7" s="1"/>
      <c r="P7" s="1"/>
      <c r="Q7" s="1"/>
      <c r="R7" s="1"/>
      <c r="S7" s="1"/>
      <c r="T7" s="1"/>
      <c r="U7" s="1"/>
    </row>
    <row r="8" spans="1:21" ht="33.75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50" t="s">
        <v>20</v>
      </c>
      <c r="H8" s="13" t="s">
        <v>21</v>
      </c>
      <c r="I8" s="13" t="s">
        <v>22</v>
      </c>
      <c r="J8" s="13" t="s">
        <v>23</v>
      </c>
      <c r="K8" s="50" t="s">
        <v>24</v>
      </c>
      <c r="L8" s="50" t="s">
        <v>25</v>
      </c>
      <c r="M8" s="50" t="s">
        <v>26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27</v>
      </c>
      <c r="B9" s="15" t="s">
        <v>28</v>
      </c>
      <c r="C9" s="16" t="s">
        <v>29</v>
      </c>
      <c r="D9" s="17">
        <v>29131</v>
      </c>
      <c r="E9" s="17">
        <v>0</v>
      </c>
      <c r="F9" s="18">
        <v>0</v>
      </c>
      <c r="G9" s="19">
        <v>0.97061113060000004</v>
      </c>
      <c r="H9" s="20">
        <v>2476.5300000000002</v>
      </c>
      <c r="I9" s="20">
        <v>2539.41</v>
      </c>
      <c r="J9" s="21">
        <v>1.0780000000000001</v>
      </c>
      <c r="K9" s="22">
        <v>0.99504766860000005</v>
      </c>
      <c r="L9" s="23">
        <v>28134.846304884799</v>
      </c>
      <c r="M9" s="19">
        <v>0.88956015830000001</v>
      </c>
      <c r="N9" s="8"/>
      <c r="O9" s="24"/>
      <c r="P9" s="24"/>
      <c r="Q9" s="25"/>
      <c r="R9" s="4"/>
      <c r="S9" s="4"/>
      <c r="T9" s="25"/>
      <c r="U9" s="1"/>
    </row>
    <row r="10" spans="1:21" x14ac:dyDescent="0.25">
      <c r="A10" s="14" t="s">
        <v>27</v>
      </c>
      <c r="B10" s="15" t="s">
        <v>30</v>
      </c>
      <c r="C10" s="16" t="s">
        <v>31</v>
      </c>
      <c r="D10" s="17">
        <v>2000</v>
      </c>
      <c r="E10" s="17">
        <v>445</v>
      </c>
      <c r="F10" s="18">
        <v>0.2225</v>
      </c>
      <c r="G10" s="19">
        <v>1.1865721071999999</v>
      </c>
      <c r="H10" s="20">
        <v>5894.22</v>
      </c>
      <c r="I10" s="20">
        <v>2539.41</v>
      </c>
      <c r="J10" s="21">
        <v>1.0780000000000001</v>
      </c>
      <c r="K10" s="22">
        <v>1.2642196416</v>
      </c>
      <c r="L10" s="23">
        <v>3000.1755281938999</v>
      </c>
      <c r="M10" s="19">
        <v>1.3816652607</v>
      </c>
      <c r="N10" s="8"/>
      <c r="O10" s="24"/>
      <c r="P10" s="24"/>
      <c r="Q10" s="25"/>
      <c r="R10" s="4"/>
      <c r="S10" s="4"/>
      <c r="T10" s="25"/>
      <c r="U10" s="1"/>
    </row>
    <row r="11" spans="1:21" x14ac:dyDescent="0.25">
      <c r="A11" s="14" t="s">
        <v>27</v>
      </c>
      <c r="B11" s="15" t="s">
        <v>32</v>
      </c>
      <c r="C11" s="16" t="s">
        <v>33</v>
      </c>
      <c r="D11" s="17">
        <v>3573</v>
      </c>
      <c r="E11" s="17">
        <v>0</v>
      </c>
      <c r="F11" s="18">
        <v>0</v>
      </c>
      <c r="G11" s="19">
        <v>0.97061113060000004</v>
      </c>
      <c r="H11" s="20">
        <v>2889.83</v>
      </c>
      <c r="I11" s="20">
        <v>2539.41</v>
      </c>
      <c r="J11" s="21">
        <v>1.0780000000000001</v>
      </c>
      <c r="K11" s="22">
        <v>1.0275985367</v>
      </c>
      <c r="L11" s="23">
        <v>3563.7051174407002</v>
      </c>
      <c r="M11" s="19">
        <v>0.91866022680000003</v>
      </c>
      <c r="N11" s="8"/>
      <c r="O11" s="24"/>
      <c r="P11" s="24"/>
      <c r="Q11" s="25"/>
      <c r="R11" s="4"/>
      <c r="S11" s="4"/>
      <c r="T11" s="25"/>
      <c r="U11" s="1"/>
    </row>
    <row r="12" spans="1:21" x14ac:dyDescent="0.25">
      <c r="A12" s="14" t="s">
        <v>27</v>
      </c>
      <c r="B12" s="15" t="s">
        <v>34</v>
      </c>
      <c r="C12" s="16" t="s">
        <v>35</v>
      </c>
      <c r="D12" s="17">
        <v>2277</v>
      </c>
      <c r="E12" s="17">
        <v>1</v>
      </c>
      <c r="F12" s="18">
        <v>4.3917439999999999E-4</v>
      </c>
      <c r="G12" s="19">
        <v>0.9710373981</v>
      </c>
      <c r="H12" s="20">
        <v>2889.83</v>
      </c>
      <c r="I12" s="20">
        <v>2539.41</v>
      </c>
      <c r="J12" s="21">
        <v>1.0780000000000001</v>
      </c>
      <c r="K12" s="22">
        <v>1.0275985367</v>
      </c>
      <c r="L12" s="23">
        <v>2272.0739595322002</v>
      </c>
      <c r="M12" s="19">
        <v>0.91906367879999995</v>
      </c>
      <c r="N12" s="8"/>
      <c r="O12" s="24"/>
      <c r="P12" s="24"/>
      <c r="Q12" s="25"/>
      <c r="R12" s="4"/>
      <c r="S12" s="4"/>
      <c r="T12" s="25"/>
      <c r="U12" s="1"/>
    </row>
    <row r="13" spans="1:21" x14ac:dyDescent="0.25">
      <c r="A13" s="14" t="s">
        <v>27</v>
      </c>
      <c r="B13" s="15" t="s">
        <v>36</v>
      </c>
      <c r="C13" s="16" t="s">
        <v>37</v>
      </c>
      <c r="D13" s="17">
        <v>4488</v>
      </c>
      <c r="E13" s="17">
        <v>0</v>
      </c>
      <c r="F13" s="18">
        <v>0</v>
      </c>
      <c r="G13" s="19">
        <v>0.97061113060000004</v>
      </c>
      <c r="H13" s="20">
        <v>2889.83</v>
      </c>
      <c r="I13" s="20">
        <v>2539.41</v>
      </c>
      <c r="J13" s="21">
        <v>1.0780000000000001</v>
      </c>
      <c r="K13" s="22">
        <v>1.0275985367</v>
      </c>
      <c r="L13" s="23">
        <v>4476.3248158616998</v>
      </c>
      <c r="M13" s="19">
        <v>0.91866022680000003</v>
      </c>
      <c r="N13" s="8"/>
      <c r="O13" s="24"/>
      <c r="P13" s="24"/>
      <c r="Q13" s="25"/>
      <c r="R13" s="4"/>
      <c r="S13" s="4"/>
      <c r="T13" s="25"/>
      <c r="U13" s="1"/>
    </row>
    <row r="14" spans="1:21" x14ac:dyDescent="0.25">
      <c r="A14" s="14" t="s">
        <v>27</v>
      </c>
      <c r="B14" s="15" t="s">
        <v>38</v>
      </c>
      <c r="C14" s="16" t="s">
        <v>39</v>
      </c>
      <c r="D14" s="17">
        <v>5624</v>
      </c>
      <c r="E14" s="17">
        <v>413</v>
      </c>
      <c r="F14" s="18">
        <v>7.3435277399999999E-2</v>
      </c>
      <c r="G14" s="19">
        <v>1.0418882281999999</v>
      </c>
      <c r="H14" s="20">
        <v>2550.75</v>
      </c>
      <c r="I14" s="20">
        <v>2539.41</v>
      </c>
      <c r="J14" s="21">
        <v>1.0780000000000001</v>
      </c>
      <c r="K14" s="22">
        <v>1.0008931208</v>
      </c>
      <c r="L14" s="23">
        <v>5864.8127076340998</v>
      </c>
      <c r="M14" s="19">
        <v>0.96049477149999996</v>
      </c>
      <c r="N14" s="8"/>
      <c r="O14" s="24"/>
      <c r="P14" s="24"/>
      <c r="Q14" s="25"/>
      <c r="R14" s="4"/>
      <c r="S14" s="4"/>
      <c r="T14" s="25"/>
      <c r="U14" s="1"/>
    </row>
    <row r="15" spans="1:21" x14ac:dyDescent="0.25">
      <c r="A15" s="14" t="s">
        <v>27</v>
      </c>
      <c r="B15" s="15" t="s">
        <v>40</v>
      </c>
      <c r="C15" s="16" t="s">
        <v>41</v>
      </c>
      <c r="D15" s="17">
        <v>3003</v>
      </c>
      <c r="E15" s="17">
        <v>547</v>
      </c>
      <c r="F15" s="18">
        <v>0.18215118220000001</v>
      </c>
      <c r="G15" s="19">
        <v>1.1474090955</v>
      </c>
      <c r="H15" s="20">
        <v>2550.75</v>
      </c>
      <c r="I15" s="20">
        <v>2539.41</v>
      </c>
      <c r="J15" s="21">
        <v>1.0780000000000001</v>
      </c>
      <c r="K15" s="22">
        <v>1.0008931208</v>
      </c>
      <c r="L15" s="23">
        <v>3448.7469128992002</v>
      </c>
      <c r="M15" s="19">
        <v>1.0577722324000001</v>
      </c>
      <c r="N15" s="8"/>
      <c r="O15" s="24"/>
      <c r="P15" s="24"/>
      <c r="Q15" s="25"/>
      <c r="R15" s="4"/>
      <c r="S15" s="4"/>
      <c r="T15" s="25"/>
      <c r="U15" s="1"/>
    </row>
    <row r="16" spans="1:21" x14ac:dyDescent="0.25">
      <c r="A16" s="14" t="s">
        <v>27</v>
      </c>
      <c r="B16" s="15" t="s">
        <v>42</v>
      </c>
      <c r="C16" s="16" t="s">
        <v>43</v>
      </c>
      <c r="D16" s="17">
        <v>8532</v>
      </c>
      <c r="E16" s="17">
        <v>0</v>
      </c>
      <c r="F16" s="18">
        <v>0</v>
      </c>
      <c r="G16" s="19">
        <v>0.97061113060000004</v>
      </c>
      <c r="H16" s="20">
        <v>3841.82</v>
      </c>
      <c r="I16" s="20">
        <v>2539.41</v>
      </c>
      <c r="J16" s="21">
        <v>1.0780000000000001</v>
      </c>
      <c r="K16" s="22">
        <v>1.1025757951999999</v>
      </c>
      <c r="L16" s="23">
        <v>9130.7103976386006</v>
      </c>
      <c r="M16" s="19">
        <v>0.98568895729999995</v>
      </c>
      <c r="N16" s="8"/>
      <c r="O16" s="24"/>
      <c r="P16" s="24"/>
      <c r="Q16" s="25"/>
      <c r="R16" s="4"/>
      <c r="S16" s="4"/>
      <c r="T16" s="25"/>
      <c r="U16" s="1"/>
    </row>
    <row r="17" spans="1:21" x14ac:dyDescent="0.25">
      <c r="A17" s="14" t="s">
        <v>27</v>
      </c>
      <c r="B17" s="15" t="s">
        <v>44</v>
      </c>
      <c r="C17" s="16" t="s">
        <v>45</v>
      </c>
      <c r="D17" s="17">
        <v>3630</v>
      </c>
      <c r="E17" s="17">
        <v>484</v>
      </c>
      <c r="F17" s="18">
        <v>0.1333333333</v>
      </c>
      <c r="G17" s="19">
        <v>1.1000259480000001</v>
      </c>
      <c r="H17" s="20">
        <v>3840.71</v>
      </c>
      <c r="I17" s="20">
        <v>2539.41</v>
      </c>
      <c r="J17" s="21">
        <v>1.0780000000000001</v>
      </c>
      <c r="K17" s="22">
        <v>1.1024883732999999</v>
      </c>
      <c r="L17" s="23">
        <v>4402.3399193339001</v>
      </c>
      <c r="M17" s="19">
        <v>1.1170255768999999</v>
      </c>
      <c r="N17" s="8"/>
      <c r="O17" s="24"/>
      <c r="P17" s="24"/>
      <c r="Q17" s="25"/>
      <c r="R17" s="4"/>
      <c r="S17" s="4"/>
      <c r="T17" s="25"/>
      <c r="U17" s="1"/>
    </row>
    <row r="18" spans="1:21" x14ac:dyDescent="0.25">
      <c r="A18" s="14" t="s">
        <v>27</v>
      </c>
      <c r="B18" s="15" t="s">
        <v>46</v>
      </c>
      <c r="C18" s="16" t="s">
        <v>47</v>
      </c>
      <c r="D18" s="17">
        <v>10195</v>
      </c>
      <c r="E18" s="17">
        <v>434</v>
      </c>
      <c r="F18" s="18">
        <v>4.2569887200000003E-2</v>
      </c>
      <c r="G18" s="19">
        <v>1.0119299369000001</v>
      </c>
      <c r="H18" s="20">
        <v>3361.16</v>
      </c>
      <c r="I18" s="20">
        <v>2539.41</v>
      </c>
      <c r="J18" s="21">
        <v>1.0780000000000001</v>
      </c>
      <c r="K18" s="22">
        <v>1.0647197577</v>
      </c>
      <c r="L18" s="23">
        <v>10984.3152227144</v>
      </c>
      <c r="M18" s="19">
        <v>0.99236611620000004</v>
      </c>
      <c r="N18" s="8"/>
      <c r="O18" s="24"/>
      <c r="P18" s="24"/>
      <c r="Q18" s="25"/>
      <c r="R18" s="4"/>
      <c r="S18" s="4"/>
      <c r="T18" s="25"/>
      <c r="U18" s="1"/>
    </row>
    <row r="19" spans="1:21" x14ac:dyDescent="0.25">
      <c r="A19" s="14" t="s">
        <v>27</v>
      </c>
      <c r="B19" s="15" t="s">
        <v>48</v>
      </c>
      <c r="C19" s="16" t="s">
        <v>49</v>
      </c>
      <c r="D19" s="17">
        <v>8374</v>
      </c>
      <c r="E19" s="17">
        <v>0</v>
      </c>
      <c r="F19" s="18">
        <v>0</v>
      </c>
      <c r="G19" s="19">
        <v>0.97061113060000004</v>
      </c>
      <c r="H19" s="20">
        <v>3849.99</v>
      </c>
      <c r="I19" s="20">
        <v>2539.41</v>
      </c>
      <c r="J19" s="21">
        <v>1.0780000000000001</v>
      </c>
      <c r="K19" s="22">
        <v>1.1032192516999999</v>
      </c>
      <c r="L19" s="23">
        <v>8966.8531165996992</v>
      </c>
      <c r="M19" s="19">
        <v>0.98626419929999998</v>
      </c>
      <c r="N19" s="8"/>
      <c r="O19" s="24"/>
      <c r="P19" s="24"/>
      <c r="Q19" s="25"/>
      <c r="R19" s="4"/>
      <c r="S19" s="4"/>
      <c r="T19" s="25"/>
      <c r="U19" s="1"/>
    </row>
    <row r="20" spans="1:21" x14ac:dyDescent="0.25">
      <c r="A20" s="14" t="s">
        <v>27</v>
      </c>
      <c r="B20" s="15" t="s">
        <v>50</v>
      </c>
      <c r="C20" s="16" t="s">
        <v>51</v>
      </c>
      <c r="D20" s="17">
        <v>7153</v>
      </c>
      <c r="E20" s="17">
        <v>0</v>
      </c>
      <c r="F20" s="18">
        <v>0</v>
      </c>
      <c r="G20" s="19">
        <v>0.97061113060000004</v>
      </c>
      <c r="H20" s="20">
        <v>4339.38</v>
      </c>
      <c r="I20" s="20">
        <v>2539.41</v>
      </c>
      <c r="J20" s="21">
        <v>1.0780000000000001</v>
      </c>
      <c r="K20" s="22">
        <v>1.1417628503999999</v>
      </c>
      <c r="L20" s="23">
        <v>7927.0099005856</v>
      </c>
      <c r="M20" s="19">
        <v>1.0207216939999999</v>
      </c>
      <c r="N20" s="8"/>
      <c r="O20" s="24"/>
      <c r="P20" s="24"/>
      <c r="Q20" s="25"/>
      <c r="R20" s="4"/>
      <c r="S20" s="4"/>
      <c r="T20" s="25"/>
      <c r="U20" s="1"/>
    </row>
    <row r="21" spans="1:21" x14ac:dyDescent="0.25">
      <c r="A21" s="14" t="s">
        <v>27</v>
      </c>
      <c r="B21" s="15" t="s">
        <v>52</v>
      </c>
      <c r="C21" s="16" t="s">
        <v>53</v>
      </c>
      <c r="D21" s="17">
        <v>2521</v>
      </c>
      <c r="E21" s="17">
        <v>0</v>
      </c>
      <c r="F21" s="18">
        <v>0</v>
      </c>
      <c r="G21" s="19">
        <v>0.97061113060000004</v>
      </c>
      <c r="H21" s="20">
        <v>5803.91</v>
      </c>
      <c r="I21" s="20">
        <v>2539.41</v>
      </c>
      <c r="J21" s="21">
        <v>1.0780000000000001</v>
      </c>
      <c r="K21" s="22">
        <v>1.2571069658</v>
      </c>
      <c r="L21" s="23">
        <v>3076.0284356811999</v>
      </c>
      <c r="M21" s="19">
        <v>1.1238378891</v>
      </c>
      <c r="N21" s="8"/>
      <c r="O21" s="24"/>
      <c r="P21" s="24"/>
      <c r="Q21" s="25"/>
      <c r="R21" s="4"/>
      <c r="S21" s="4"/>
      <c r="T21" s="25"/>
      <c r="U21" s="1"/>
    </row>
    <row r="22" spans="1:21" x14ac:dyDescent="0.25">
      <c r="A22" s="14" t="s">
        <v>27</v>
      </c>
      <c r="B22" s="15" t="s">
        <v>54</v>
      </c>
      <c r="C22" s="16" t="s">
        <v>55</v>
      </c>
      <c r="D22" s="17">
        <v>4608</v>
      </c>
      <c r="E22" s="17">
        <v>87</v>
      </c>
      <c r="F22" s="18">
        <v>1.88802083E-2</v>
      </c>
      <c r="G22" s="19">
        <v>0.98893647100000004</v>
      </c>
      <c r="H22" s="20">
        <v>4355.26</v>
      </c>
      <c r="I22" s="20">
        <v>2539.41</v>
      </c>
      <c r="J22" s="21">
        <v>1.0780000000000001</v>
      </c>
      <c r="K22" s="22">
        <v>1.1430135346000001</v>
      </c>
      <c r="L22" s="23">
        <v>5208.7346897474999</v>
      </c>
      <c r="M22" s="19">
        <v>1.0411323382</v>
      </c>
      <c r="N22" s="8"/>
      <c r="O22" s="24"/>
      <c r="P22" s="24"/>
      <c r="Q22" s="25"/>
      <c r="R22" s="4"/>
      <c r="S22" s="4"/>
      <c r="T22" s="25"/>
      <c r="U22" s="1"/>
    </row>
    <row r="23" spans="1:21" x14ac:dyDescent="0.25">
      <c r="A23" s="14" t="s">
        <v>27</v>
      </c>
      <c r="B23" s="15" t="s">
        <v>56</v>
      </c>
      <c r="C23" s="16" t="s">
        <v>57</v>
      </c>
      <c r="D23" s="17">
        <v>3019</v>
      </c>
      <c r="E23" s="17">
        <v>0</v>
      </c>
      <c r="F23" s="18">
        <v>0</v>
      </c>
      <c r="G23" s="19">
        <v>0.97061113060000004</v>
      </c>
      <c r="H23" s="20">
        <v>5538.85</v>
      </c>
      <c r="I23" s="20">
        <v>2539.41</v>
      </c>
      <c r="J23" s="21">
        <v>1.0780000000000001</v>
      </c>
      <c r="K23" s="22">
        <v>1.2362312505999999</v>
      </c>
      <c r="L23" s="23">
        <v>3622.4975319085002</v>
      </c>
      <c r="M23" s="19">
        <v>1.1051752611000001</v>
      </c>
      <c r="N23" s="8"/>
      <c r="O23" s="24"/>
      <c r="P23" s="24"/>
      <c r="Q23" s="25"/>
      <c r="R23" s="4"/>
      <c r="S23" s="4"/>
      <c r="T23" s="25"/>
      <c r="U23" s="1"/>
    </row>
    <row r="24" spans="1:21" x14ac:dyDescent="0.25">
      <c r="A24" s="14" t="s">
        <v>27</v>
      </c>
      <c r="B24" s="15" t="s">
        <v>58</v>
      </c>
      <c r="C24" s="16" t="s">
        <v>59</v>
      </c>
      <c r="D24" s="17">
        <v>14137</v>
      </c>
      <c r="E24" s="17">
        <v>0</v>
      </c>
      <c r="F24" s="18">
        <v>0</v>
      </c>
      <c r="G24" s="19">
        <v>0.97061113060000004</v>
      </c>
      <c r="H24" s="20">
        <v>3383.59</v>
      </c>
      <c r="I24" s="20">
        <v>2539.41</v>
      </c>
      <c r="J24" s="21">
        <v>1.0780000000000001</v>
      </c>
      <c r="K24" s="22">
        <v>1.0664863097999999</v>
      </c>
      <c r="L24" s="23">
        <v>14633.8234181022</v>
      </c>
      <c r="M24" s="19">
        <v>0.95342540909999995</v>
      </c>
      <c r="N24" s="8"/>
      <c r="O24" s="24"/>
      <c r="P24" s="24"/>
      <c r="Q24" s="25"/>
      <c r="R24" s="4"/>
      <c r="S24" s="4"/>
      <c r="T24" s="25"/>
      <c r="U24" s="1"/>
    </row>
    <row r="25" spans="1:21" x14ac:dyDescent="0.25">
      <c r="A25" s="14" t="s">
        <v>27</v>
      </c>
      <c r="B25" s="15" t="s">
        <v>60</v>
      </c>
      <c r="C25" s="16" t="s">
        <v>61</v>
      </c>
      <c r="D25" s="17">
        <v>2829</v>
      </c>
      <c r="E25" s="17">
        <v>472</v>
      </c>
      <c r="F25" s="18">
        <v>0.16684340759999999</v>
      </c>
      <c r="G25" s="19">
        <v>1.1325511990999999</v>
      </c>
      <c r="H25" s="20">
        <v>3383.59</v>
      </c>
      <c r="I25" s="20">
        <v>2539.41</v>
      </c>
      <c r="J25" s="21">
        <v>1.0780000000000001</v>
      </c>
      <c r="K25" s="22">
        <v>1.0664863097999999</v>
      </c>
      <c r="L25" s="23">
        <v>3417.0086372863002</v>
      </c>
      <c r="M25" s="19">
        <v>1.1124981533</v>
      </c>
      <c r="N25" s="8"/>
      <c r="O25" s="24"/>
      <c r="P25" s="24"/>
      <c r="Q25" s="25"/>
      <c r="R25" s="4"/>
      <c r="S25" s="4"/>
      <c r="T25" s="25"/>
      <c r="U25" s="1"/>
    </row>
    <row r="26" spans="1:21" x14ac:dyDescent="0.25">
      <c r="A26" s="14" t="s">
        <v>27</v>
      </c>
      <c r="B26" s="15" t="s">
        <v>62</v>
      </c>
      <c r="C26" s="16" t="s">
        <v>63</v>
      </c>
      <c r="D26" s="17">
        <v>6654</v>
      </c>
      <c r="E26" s="17">
        <v>0</v>
      </c>
      <c r="F26" s="18">
        <v>0</v>
      </c>
      <c r="G26" s="19">
        <v>0.97061113060000004</v>
      </c>
      <c r="H26" s="20">
        <v>4321.05</v>
      </c>
      <c r="I26" s="20">
        <v>2539.41</v>
      </c>
      <c r="J26" s="21">
        <v>1.0780000000000001</v>
      </c>
      <c r="K26" s="22">
        <v>1.140319208</v>
      </c>
      <c r="L26" s="23">
        <v>7364.6905556127003</v>
      </c>
      <c r="M26" s="19">
        <v>1.0194310957999999</v>
      </c>
      <c r="N26" s="8"/>
      <c r="O26" s="24"/>
      <c r="P26" s="24"/>
      <c r="Q26" s="25"/>
      <c r="R26" s="4"/>
      <c r="S26" s="4"/>
      <c r="T26" s="25"/>
      <c r="U26" s="1"/>
    </row>
    <row r="27" spans="1:21" x14ac:dyDescent="0.25">
      <c r="A27" s="14" t="s">
        <v>27</v>
      </c>
      <c r="B27" s="15" t="s">
        <v>64</v>
      </c>
      <c r="C27" s="16" t="s">
        <v>65</v>
      </c>
      <c r="D27" s="17">
        <v>23773</v>
      </c>
      <c r="E27" s="17">
        <v>0</v>
      </c>
      <c r="F27" s="18">
        <v>0</v>
      </c>
      <c r="G27" s="19">
        <v>0.97061113060000004</v>
      </c>
      <c r="H27" s="20">
        <v>3185.84</v>
      </c>
      <c r="I27" s="20">
        <v>2539.41</v>
      </c>
      <c r="J27" s="21">
        <v>1.0780000000000001</v>
      </c>
      <c r="K27" s="22">
        <v>1.0509118260000001</v>
      </c>
      <c r="L27" s="23">
        <v>24249.095109834499</v>
      </c>
      <c r="M27" s="19">
        <v>0.93950201560000002</v>
      </c>
      <c r="N27" s="8"/>
      <c r="O27" s="24"/>
      <c r="P27" s="24"/>
      <c r="Q27" s="25"/>
      <c r="R27" s="4"/>
      <c r="S27" s="4"/>
      <c r="T27" s="25"/>
      <c r="U27" s="1"/>
    </row>
    <row r="28" spans="1:21" x14ac:dyDescent="0.25">
      <c r="A28" s="14" t="s">
        <v>27</v>
      </c>
      <c r="B28" s="15" t="s">
        <v>66</v>
      </c>
      <c r="C28" s="16" t="s">
        <v>67</v>
      </c>
      <c r="D28" s="17">
        <v>4620</v>
      </c>
      <c r="E28" s="17">
        <v>0</v>
      </c>
      <c r="F28" s="18">
        <v>0</v>
      </c>
      <c r="G28" s="19">
        <v>0.97061113060000004</v>
      </c>
      <c r="H28" s="20">
        <v>3467.72</v>
      </c>
      <c r="I28" s="20">
        <v>2539.41</v>
      </c>
      <c r="J28" s="21">
        <v>1.0780000000000001</v>
      </c>
      <c r="K28" s="22">
        <v>1.0731122583999999</v>
      </c>
      <c r="L28" s="23">
        <v>4812.0751250249004</v>
      </c>
      <c r="M28" s="19">
        <v>0.95934892419999995</v>
      </c>
      <c r="N28" s="8"/>
      <c r="O28" s="24"/>
      <c r="P28" s="24"/>
      <c r="Q28" s="25"/>
      <c r="R28" s="4"/>
      <c r="S28" s="4"/>
      <c r="T28" s="25"/>
      <c r="U28" s="1"/>
    </row>
    <row r="29" spans="1:21" x14ac:dyDescent="0.25">
      <c r="A29" s="14" t="s">
        <v>27</v>
      </c>
      <c r="B29" s="15" t="s">
        <v>68</v>
      </c>
      <c r="C29" s="16" t="s">
        <v>69</v>
      </c>
      <c r="D29" s="17">
        <v>2917</v>
      </c>
      <c r="E29" s="17">
        <v>1049</v>
      </c>
      <c r="F29" s="18">
        <v>0.35961604390000002</v>
      </c>
      <c r="G29" s="19">
        <v>1.3196584655000001</v>
      </c>
      <c r="H29" s="20">
        <v>4129.01</v>
      </c>
      <c r="I29" s="20">
        <v>2539.41</v>
      </c>
      <c r="J29" s="21">
        <v>1.0780000000000001</v>
      </c>
      <c r="K29" s="22">
        <v>1.1251944349</v>
      </c>
      <c r="L29" s="23">
        <v>4331.3726780558</v>
      </c>
      <c r="M29" s="19">
        <v>1.3676510183999999</v>
      </c>
      <c r="N29" s="8"/>
      <c r="O29" s="24"/>
      <c r="P29" s="24"/>
      <c r="Q29" s="25"/>
      <c r="R29" s="4"/>
      <c r="S29" s="4"/>
      <c r="T29" s="25"/>
      <c r="U29" s="1"/>
    </row>
    <row r="30" spans="1:21" x14ac:dyDescent="0.25">
      <c r="A30" s="14" t="s">
        <v>27</v>
      </c>
      <c r="B30" s="15" t="s">
        <v>70</v>
      </c>
      <c r="C30" s="16" t="s">
        <v>71</v>
      </c>
      <c r="D30" s="17">
        <v>3289</v>
      </c>
      <c r="E30" s="17">
        <v>977</v>
      </c>
      <c r="F30" s="18">
        <v>0.29705077530000001</v>
      </c>
      <c r="G30" s="19">
        <v>1.2589319194999999</v>
      </c>
      <c r="H30" s="20">
        <v>4060.72</v>
      </c>
      <c r="I30" s="20">
        <v>2539.41</v>
      </c>
      <c r="J30" s="21">
        <v>1.0780000000000001</v>
      </c>
      <c r="K30" s="22">
        <v>1.1198160203</v>
      </c>
      <c r="L30" s="23">
        <v>4636.7405418952003</v>
      </c>
      <c r="M30" s="19">
        <v>1.2984794801999999</v>
      </c>
      <c r="N30" s="8"/>
      <c r="O30" s="24"/>
      <c r="P30" s="24"/>
      <c r="Q30" s="25"/>
      <c r="R30" s="4"/>
      <c r="S30" s="4"/>
      <c r="T30" s="25"/>
      <c r="U30" s="1"/>
    </row>
    <row r="31" spans="1:21" x14ac:dyDescent="0.25">
      <c r="A31" s="14" t="s">
        <v>27</v>
      </c>
      <c r="B31" s="15" t="s">
        <v>72</v>
      </c>
      <c r="C31" s="16" t="s">
        <v>73</v>
      </c>
      <c r="D31" s="17">
        <v>13108</v>
      </c>
      <c r="E31" s="17">
        <v>452</v>
      </c>
      <c r="F31" s="18">
        <v>3.4482758600000003E-2</v>
      </c>
      <c r="G31" s="19">
        <v>1.0040804799</v>
      </c>
      <c r="H31" s="20">
        <v>3607.43</v>
      </c>
      <c r="I31" s="20">
        <v>2539.41</v>
      </c>
      <c r="J31" s="21">
        <v>1.0780000000000001</v>
      </c>
      <c r="K31" s="22">
        <v>1.0841156017</v>
      </c>
      <c r="L31" s="23">
        <v>14268.5733229574</v>
      </c>
      <c r="M31" s="19">
        <v>1.0026059745</v>
      </c>
      <c r="N31" s="8"/>
      <c r="O31" s="24"/>
      <c r="P31" s="24"/>
      <c r="Q31" s="25"/>
      <c r="R31" s="4"/>
      <c r="S31" s="4"/>
      <c r="T31" s="25"/>
      <c r="U31" s="1"/>
    </row>
    <row r="32" spans="1:21" x14ac:dyDescent="0.25">
      <c r="A32" s="14" t="s">
        <v>27</v>
      </c>
      <c r="B32" s="15" t="s">
        <v>74</v>
      </c>
      <c r="C32" s="16" t="s">
        <v>75</v>
      </c>
      <c r="D32" s="17">
        <v>7600</v>
      </c>
      <c r="E32" s="17">
        <v>0</v>
      </c>
      <c r="F32" s="18">
        <v>0</v>
      </c>
      <c r="G32" s="19">
        <v>0.97061113060000004</v>
      </c>
      <c r="H32" s="20">
        <v>7808.47</v>
      </c>
      <c r="I32" s="20">
        <v>2539.41</v>
      </c>
      <c r="J32" s="21">
        <v>1.0780000000000001</v>
      </c>
      <c r="K32" s="22">
        <v>1.4149830079000001</v>
      </c>
      <c r="L32" s="23">
        <v>10437.826753789799</v>
      </c>
      <c r="M32" s="19">
        <v>1.2649770942</v>
      </c>
      <c r="N32" s="8"/>
      <c r="O32" s="24"/>
      <c r="P32" s="24"/>
      <c r="Q32" s="25"/>
      <c r="R32" s="4"/>
      <c r="S32" s="4"/>
      <c r="T32" s="25"/>
      <c r="U32" s="1"/>
    </row>
    <row r="33" spans="1:21" x14ac:dyDescent="0.25">
      <c r="A33" s="7"/>
      <c r="B33" s="26"/>
      <c r="C33" s="27" t="s">
        <v>76</v>
      </c>
      <c r="D33" s="28">
        <f ca="1">SUMIF(INDIRECT("R1C1",FALSE):INDIRECT("R65000C1",FALSE),"=1",INDIRECT("R1C[0]",FALSE):INDIRECT("R65000C[0]",FALSE))</f>
        <v>177055</v>
      </c>
      <c r="E33" s="28">
        <f ca="1">SUMIF(INDIRECT("R1C1",FALSE):INDIRECT("R65000C1",FALSE),"=1",INDIRECT("R1C[0]",FALSE):INDIRECT("R65000C[0]",FALSE))</f>
        <v>5361</v>
      </c>
      <c r="F33" s="29" t="s">
        <v>77</v>
      </c>
      <c r="G33" s="30" t="s">
        <v>77</v>
      </c>
      <c r="H33" s="31" t="s">
        <v>77</v>
      </c>
      <c r="I33" s="31">
        <f ca="1">SUMIF(INDIRECT("R1C1",FALSE):INDIRECT("R65000C1",FALSE),"=1",INDIRECT("R1C[0]",FALSE):INDIRECT("R65000C[0]",FALSE))/COUNTIF(INDIRECT("R1C1",FALSE):INDIRECT("R65000C1",FALSE),"=1")</f>
        <v>2539.4100000000017</v>
      </c>
      <c r="J33" s="32" t="s">
        <v>77</v>
      </c>
      <c r="K33" s="33" t="s">
        <v>77</v>
      </c>
      <c r="L33" s="34" t="s">
        <v>77</v>
      </c>
      <c r="M33" s="30" t="s">
        <v>77</v>
      </c>
      <c r="N33" s="8"/>
      <c r="O33" s="35"/>
      <c r="P33" s="25"/>
      <c r="Q33" s="25"/>
      <c r="R33" s="25"/>
      <c r="S33" s="25"/>
      <c r="T33" s="25"/>
      <c r="U33" s="1"/>
    </row>
    <row r="34" spans="1:21" x14ac:dyDescent="0.25">
      <c r="A34" s="1"/>
      <c r="B34" s="36"/>
      <c r="C34" s="3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  <c r="P34" s="39"/>
      <c r="Q34" s="39"/>
      <c r="R34" s="39"/>
      <c r="S34" s="1"/>
      <c r="T34" s="1"/>
      <c r="U34" s="1"/>
    </row>
    <row r="35" spans="1:21" x14ac:dyDescent="0.25">
      <c r="A35" s="1"/>
      <c r="B35" s="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1:21" x14ac:dyDescent="0.25">
      <c r="A36" s="1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2023-10-12T09:10:18Z</cp:lastPrinted>
  <dcterms:created xsi:type="dcterms:W3CDTF">2023-10-11T09:22:29Z</dcterms:created>
  <dcterms:modified xsi:type="dcterms:W3CDTF">2023-10-12T09:10:30Z</dcterms:modified>
</cp:coreProperties>
</file>