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ГП 2023_2025\2024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Лист1!$4:$8</definedName>
    <definedName name="_xlnm.Print_Area" localSheetId="0">Лист1!$B$1:$L$33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3" i="1" l="1"/>
  <c r="K33" i="1"/>
  <c r="J33" i="1"/>
  <c r="I33" i="1"/>
  <c r="H33" i="1"/>
  <c r="G33" i="1"/>
  <c r="F33" i="1"/>
  <c r="E33" i="1"/>
  <c r="D33" i="1"/>
</calcChain>
</file>

<file path=xl/sharedStrings.xml><?xml version="1.0" encoding="utf-8"?>
<sst xmlns="http://schemas.openxmlformats.org/spreadsheetml/2006/main" count="105" uniqueCount="74">
  <si>
    <t>Код</t>
  </si>
  <si>
    <t>Наименование</t>
  </si>
  <si>
    <t>Прогноз поступлений НДФЛ в бюджеты поселений на первый год планового периода</t>
  </si>
  <si>
    <t>Сумма исчисленного налога на доходы физических лиц по форме 7-НДФЛ УФНС России по Ивановской области за отчетный год</t>
  </si>
  <si>
    <t>Налоговый потенциал по НДФЛ</t>
  </si>
  <si>
    <t>Прогноз поступлений ЗН в бюджеты поселений на первый год планового периода</t>
  </si>
  <si>
    <t>Общая сумма земельного налога, подлежащего уплате в бюджет по форме 5-МН УФНС России по Ивановской области за отчетный год</t>
  </si>
  <si>
    <t>Налоговый потенциал по ЗН</t>
  </si>
  <si>
    <t>Прогноз поступлений налоговых доходов в бюджеты поселений на первый год планового периода</t>
  </si>
  <si>
    <t>Налоговый потенциал по прочим видам налогов</t>
  </si>
  <si>
    <t>Налоговый потенциал поселения на первый год планового периода</t>
  </si>
  <si>
    <t>Единица измерения</t>
  </si>
  <si>
    <t>тысяча рублей</t>
  </si>
  <si>
    <t>Формула вычисления</t>
  </si>
  <si>
    <t>гр01</t>
  </si>
  <si>
    <t>гр02</t>
  </si>
  <si>
    <t>гр03=гр01*гр02/СУММ(гр02)</t>
  </si>
  <si>
    <t>гр04</t>
  </si>
  <si>
    <t>гр05</t>
  </si>
  <si>
    <t>гр06=гр04*гр05/СУММ(гр05)</t>
  </si>
  <si>
    <t>гр07</t>
  </si>
  <si>
    <t>гр08=(гр07-гр01-гр04)*(гр03+гр06)/(гр01+гр04)</t>
  </si>
  <si>
    <t>гр09=гр03+гр06+гр08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</si>
  <si>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</si>
  <si>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</si>
  <si>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</si>
  <si>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</si>
  <si>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</si>
  <si>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</si>
  <si>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</si>
  <si>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</si>
  <si>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</si>
  <si>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</si>
  <si>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</si>
  <si>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</si>
  <si>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</si>
  <si>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</si>
  <si>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</si>
  <si>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</si>
  <si>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</si>
  <si>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</si>
  <si>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</si>
  <si>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</si>
  <si>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</si>
  <si>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</si>
  <si>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</si>
  <si>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</si>
  <si>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</si>
  <si>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</si>
  <si>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</si>
  <si>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</si>
  <si>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</si>
  <si>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</si>
  <si>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</si>
  <si>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</si>
  <si>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</si>
  <si>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</si>
  <si>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</si>
  <si>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</si>
  <si>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</si>
  <si>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</si>
  <si>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</si>
  <si>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</si>
  <si>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</si>
  <si>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</si>
  <si>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</si>
  <si>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</si>
  <si>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</si>
  <si>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</si>
  <si>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</si>
  <si>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</si>
  <si>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</si>
  <si>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</si>
  <si>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102.2.04 Расчет налогового потенциала городских поселений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</si>
</sst>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abSelected="1" topLeftCell="B1" workbookViewId="0">
      <pane xSplit="2" ySplit="8" topLeftCell="D18" activePane="bottomRight" state="frozen"/>
      <selection activeCell="B1" sqref="B1"/>
      <selection pane="topRight" activeCell="D1" sqref="D1"/>
      <selection pane="bottomLeft" activeCell="B9" sqref="B9"/>
      <selection pane="bottomRight" activeCell="C2" sqref="C2:L2"/>
    </sheetView>
  </sheetViews>
  <sheetFormatPr defaultRowHeight="15" x14ac:dyDescent="0.25"/>
  <cols>
    <col min="1" max="1" width="0" hidden="1" customWidth="1"/>
    <col min="2" max="2" width="7.28515625" customWidth="1"/>
    <col min="3" max="3" width="38.7109375" customWidth="1"/>
    <col min="4" max="4" width="15.140625" customWidth="1"/>
    <col min="5" max="5" width="15" customWidth="1"/>
    <col min="6" max="6" width="14.42578125" customWidth="1"/>
    <col min="7" max="7" width="11.85546875" customWidth="1"/>
    <col min="8" max="8" width="14.7109375" customWidth="1"/>
    <col min="9" max="9" width="12.7109375" customWidth="1"/>
    <col min="10" max="10" width="14.28515625" customWidth="1"/>
    <col min="11" max="11" width="14.140625" customWidth="1"/>
    <col min="12" max="12" width="15" customWidth="1"/>
    <col min="13" max="13" width="21.28515625" customWidth="1"/>
    <col min="14" max="14" width="14.85546875" customWidth="1"/>
    <col min="15" max="15" width="16.7109375" customWidth="1"/>
    <col min="16" max="16" width="15.7109375" customWidth="1"/>
    <col min="17" max="17" width="16.7109375" customWidth="1"/>
    <col min="18" max="18" width="13.7109375" customWidth="1"/>
    <col min="19" max="19" width="17.5703125" customWidth="1"/>
    <col min="20" max="20" width="15.85546875" customWidth="1"/>
  </cols>
  <sheetData>
    <row r="1" spans="1:20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1"/>
      <c r="N1" s="1"/>
      <c r="O1" s="1"/>
      <c r="P1" s="1"/>
      <c r="Q1" s="3"/>
      <c r="R1" s="3"/>
      <c r="S1" s="1"/>
      <c r="T1" s="1"/>
    </row>
    <row r="2" spans="1:20" ht="18" customHeight="1" x14ac:dyDescent="0.25">
      <c r="A2" s="1"/>
      <c r="B2" s="1"/>
      <c r="C2" s="4" t="s">
        <v>73</v>
      </c>
      <c r="D2" s="4"/>
      <c r="E2" s="4"/>
      <c r="F2" s="4"/>
      <c r="G2" s="4"/>
      <c r="H2" s="4"/>
      <c r="I2" s="4"/>
      <c r="J2" s="4"/>
      <c r="K2" s="4"/>
      <c r="L2" s="4"/>
      <c r="M2" s="5"/>
      <c r="N2" s="6"/>
      <c r="O2" s="7"/>
      <c r="P2" s="7"/>
      <c r="Q2" s="7"/>
      <c r="R2" s="7"/>
      <c r="S2" s="7"/>
      <c r="T2" s="7"/>
    </row>
    <row r="3" spans="1:20" x14ac:dyDescent="0.25">
      <c r="A3" s="1"/>
      <c r="B3" s="8"/>
      <c r="C3" s="8"/>
      <c r="D3" s="9"/>
      <c r="E3" s="9"/>
      <c r="F3" s="9"/>
      <c r="G3" s="9"/>
      <c r="H3" s="9"/>
      <c r="I3" s="9"/>
      <c r="J3" s="9"/>
      <c r="K3" s="9"/>
      <c r="L3" s="9"/>
      <c r="M3" s="1"/>
      <c r="N3" s="1"/>
      <c r="O3" s="1"/>
      <c r="P3" s="1"/>
      <c r="Q3" s="1"/>
      <c r="R3" s="1"/>
      <c r="S3" s="1"/>
      <c r="T3" s="1"/>
    </row>
    <row r="4" spans="1:20" x14ac:dyDescent="0.25">
      <c r="A4" s="10"/>
      <c r="B4" s="38" t="s">
        <v>0</v>
      </c>
      <c r="C4" s="38" t="s">
        <v>1</v>
      </c>
      <c r="D4" s="39" t="s">
        <v>2</v>
      </c>
      <c r="E4" s="39" t="s">
        <v>3</v>
      </c>
      <c r="F4" s="39" t="s">
        <v>4</v>
      </c>
      <c r="G4" s="39" t="s">
        <v>5</v>
      </c>
      <c r="H4" s="39" t="s">
        <v>6</v>
      </c>
      <c r="I4" s="39" t="s">
        <v>7</v>
      </c>
      <c r="J4" s="39" t="s">
        <v>8</v>
      </c>
      <c r="K4" s="39" t="s">
        <v>9</v>
      </c>
      <c r="L4" s="39" t="s">
        <v>10</v>
      </c>
      <c r="M4" s="11"/>
      <c r="N4" s="6"/>
      <c r="O4" s="6"/>
      <c r="P4" s="6"/>
      <c r="Q4" s="1"/>
      <c r="R4" s="1"/>
      <c r="S4" s="1"/>
      <c r="T4" s="6"/>
    </row>
    <row r="5" spans="1:20" x14ac:dyDescent="0.25">
      <c r="A5" s="10"/>
      <c r="B5" s="40"/>
      <c r="C5" s="40"/>
      <c r="D5" s="41"/>
      <c r="E5" s="41"/>
      <c r="F5" s="41"/>
      <c r="G5" s="41"/>
      <c r="H5" s="41"/>
      <c r="I5" s="41"/>
      <c r="J5" s="41"/>
      <c r="K5" s="41"/>
      <c r="L5" s="41"/>
      <c r="M5" s="11"/>
      <c r="N5" s="6"/>
      <c r="O5" s="6"/>
      <c r="P5" s="6"/>
      <c r="Q5" s="1"/>
      <c r="R5" s="1"/>
      <c r="S5" s="1"/>
      <c r="T5" s="6"/>
    </row>
    <row r="6" spans="1:20" ht="120.75" customHeight="1" x14ac:dyDescent="0.25">
      <c r="A6" s="10"/>
      <c r="B6" s="42"/>
      <c r="C6" s="42"/>
      <c r="D6" s="43"/>
      <c r="E6" s="43"/>
      <c r="F6" s="43"/>
      <c r="G6" s="43"/>
      <c r="H6" s="43"/>
      <c r="I6" s="43"/>
      <c r="J6" s="43"/>
      <c r="K6" s="43"/>
      <c r="L6" s="43"/>
      <c r="M6" s="11"/>
      <c r="N6" s="6"/>
      <c r="O6" s="6"/>
      <c r="P6" s="6"/>
      <c r="Q6" s="1"/>
      <c r="R6" s="1"/>
      <c r="S6" s="1"/>
      <c r="T6" s="6"/>
    </row>
    <row r="7" spans="1:20" ht="20.25" customHeight="1" x14ac:dyDescent="0.25">
      <c r="A7" s="10"/>
      <c r="B7" s="12"/>
      <c r="C7" s="13" t="s">
        <v>11</v>
      </c>
      <c r="D7" s="14" t="s">
        <v>12</v>
      </c>
      <c r="E7" s="14" t="s">
        <v>12</v>
      </c>
      <c r="F7" s="14" t="s">
        <v>12</v>
      </c>
      <c r="G7" s="14" t="s">
        <v>12</v>
      </c>
      <c r="H7" s="14" t="s">
        <v>12</v>
      </c>
      <c r="I7" s="14" t="s">
        <v>12</v>
      </c>
      <c r="J7" s="14" t="s">
        <v>12</v>
      </c>
      <c r="K7" s="14" t="s">
        <v>12</v>
      </c>
      <c r="L7" s="14" t="s">
        <v>12</v>
      </c>
      <c r="M7" s="11"/>
      <c r="N7" s="1"/>
      <c r="O7" s="1"/>
      <c r="P7" s="1"/>
      <c r="Q7" s="1"/>
      <c r="R7" s="1"/>
      <c r="S7" s="1"/>
      <c r="T7" s="1"/>
    </row>
    <row r="8" spans="1:20" ht="38.25" x14ac:dyDescent="0.25">
      <c r="A8" s="10"/>
      <c r="B8" s="15"/>
      <c r="C8" s="13" t="s">
        <v>13</v>
      </c>
      <c r="D8" s="16" t="s">
        <v>14</v>
      </c>
      <c r="E8" s="16" t="s">
        <v>15</v>
      </c>
      <c r="F8" s="16" t="s">
        <v>16</v>
      </c>
      <c r="G8" s="16" t="s">
        <v>17</v>
      </c>
      <c r="H8" s="16" t="s">
        <v>18</v>
      </c>
      <c r="I8" s="16" t="s">
        <v>19</v>
      </c>
      <c r="J8" s="16" t="s">
        <v>20</v>
      </c>
      <c r="K8" s="16" t="s">
        <v>21</v>
      </c>
      <c r="L8" s="16" t="s">
        <v>22</v>
      </c>
      <c r="M8" s="11"/>
      <c r="N8" s="1"/>
      <c r="O8" s="1"/>
      <c r="P8" s="1"/>
      <c r="Q8" s="1"/>
      <c r="R8" s="1"/>
      <c r="S8" s="1"/>
      <c r="T8" s="1"/>
    </row>
    <row r="9" spans="1:20" x14ac:dyDescent="0.25">
      <c r="A9" s="17" t="s">
        <v>23</v>
      </c>
      <c r="B9" s="18" t="s">
        <v>24</v>
      </c>
      <c r="C9" s="19" t="s">
        <v>25</v>
      </c>
      <c r="D9" s="20">
        <v>862926.4</v>
      </c>
      <c r="E9" s="21">
        <v>326136530</v>
      </c>
      <c r="F9" s="22">
        <v>148788.64597168489</v>
      </c>
      <c r="G9" s="20">
        <v>73940</v>
      </c>
      <c r="H9" s="23">
        <v>13883</v>
      </c>
      <c r="I9" s="22">
        <v>13723.0156947675</v>
      </c>
      <c r="J9" s="20">
        <v>974171.6</v>
      </c>
      <c r="K9" s="22">
        <v>6471.0721195673004</v>
      </c>
      <c r="L9" s="22">
        <v>168982.7337860197</v>
      </c>
      <c r="M9" s="11"/>
      <c r="N9" s="24"/>
      <c r="O9" s="24"/>
      <c r="P9" s="25"/>
      <c r="Q9" s="6"/>
      <c r="R9" s="6"/>
      <c r="S9" s="25"/>
      <c r="T9" s="1"/>
    </row>
    <row r="10" spans="1:20" x14ac:dyDescent="0.25">
      <c r="A10" s="17" t="s">
        <v>23</v>
      </c>
      <c r="B10" s="18" t="s">
        <v>26</v>
      </c>
      <c r="C10" s="19" t="s">
        <v>27</v>
      </c>
      <c r="D10" s="20">
        <v>862926.4</v>
      </c>
      <c r="E10" s="21">
        <v>16967502</v>
      </c>
      <c r="F10" s="22">
        <v>7740.8429166209999</v>
      </c>
      <c r="G10" s="20">
        <v>73940</v>
      </c>
      <c r="H10" s="23">
        <v>494</v>
      </c>
      <c r="I10" s="22">
        <v>488.30726451160001</v>
      </c>
      <c r="J10" s="20">
        <v>974171.6</v>
      </c>
      <c r="K10" s="22">
        <v>327.6775571599</v>
      </c>
      <c r="L10" s="22">
        <v>8556.8277382925007</v>
      </c>
      <c r="M10" s="11"/>
      <c r="N10" s="24"/>
      <c r="O10" s="24"/>
      <c r="P10" s="25"/>
      <c r="Q10" s="6"/>
      <c r="R10" s="6"/>
      <c r="S10" s="25"/>
      <c r="T10" s="1"/>
    </row>
    <row r="11" spans="1:20" x14ac:dyDescent="0.25">
      <c r="A11" s="17" t="s">
        <v>23</v>
      </c>
      <c r="B11" s="18" t="s">
        <v>28</v>
      </c>
      <c r="C11" s="19" t="s">
        <v>29</v>
      </c>
      <c r="D11" s="20">
        <v>862926.4</v>
      </c>
      <c r="E11" s="21">
        <v>31114903</v>
      </c>
      <c r="F11" s="22">
        <v>14195.111130023701</v>
      </c>
      <c r="G11" s="20">
        <v>73940</v>
      </c>
      <c r="H11" s="23">
        <v>1325</v>
      </c>
      <c r="I11" s="22">
        <v>1309.7310232346999</v>
      </c>
      <c r="J11" s="20">
        <v>974171.6</v>
      </c>
      <c r="K11" s="22">
        <v>617.38924300810004</v>
      </c>
      <c r="L11" s="22">
        <v>16122.231396266499</v>
      </c>
      <c r="M11" s="11"/>
      <c r="N11" s="24"/>
      <c r="O11" s="24"/>
      <c r="P11" s="25"/>
      <c r="Q11" s="6"/>
      <c r="R11" s="6"/>
      <c r="S11" s="25"/>
      <c r="T11" s="1"/>
    </row>
    <row r="12" spans="1:20" x14ac:dyDescent="0.25">
      <c r="A12" s="17" t="s">
        <v>23</v>
      </c>
      <c r="B12" s="18" t="s">
        <v>30</v>
      </c>
      <c r="C12" s="19" t="s">
        <v>31</v>
      </c>
      <c r="D12" s="20">
        <v>862926.4</v>
      </c>
      <c r="E12" s="21">
        <v>7309162</v>
      </c>
      <c r="F12" s="22">
        <v>3334.5553690893998</v>
      </c>
      <c r="G12" s="20">
        <v>73940</v>
      </c>
      <c r="H12" s="23">
        <v>728</v>
      </c>
      <c r="I12" s="22">
        <v>719.61070559610005</v>
      </c>
      <c r="J12" s="20">
        <v>974171.6</v>
      </c>
      <c r="K12" s="22">
        <v>161.4333444442</v>
      </c>
      <c r="L12" s="22">
        <v>4215.5994191297004</v>
      </c>
      <c r="M12" s="11"/>
      <c r="N12" s="24"/>
      <c r="O12" s="24"/>
      <c r="P12" s="25"/>
      <c r="Q12" s="6"/>
      <c r="R12" s="6"/>
      <c r="S12" s="25"/>
      <c r="T12" s="1"/>
    </row>
    <row r="13" spans="1:20" x14ac:dyDescent="0.25">
      <c r="A13" s="17" t="s">
        <v>23</v>
      </c>
      <c r="B13" s="18" t="s">
        <v>32</v>
      </c>
      <c r="C13" s="19" t="s">
        <v>33</v>
      </c>
      <c r="D13" s="20">
        <v>862926.4</v>
      </c>
      <c r="E13" s="21">
        <v>24937782</v>
      </c>
      <c r="F13" s="22">
        <v>11377.0107792496</v>
      </c>
      <c r="G13" s="20">
        <v>73940</v>
      </c>
      <c r="H13" s="23">
        <v>1965</v>
      </c>
      <c r="I13" s="22">
        <v>1942.3558193631</v>
      </c>
      <c r="J13" s="20">
        <v>974171.6</v>
      </c>
      <c r="K13" s="22">
        <v>530.36551938950004</v>
      </c>
      <c r="L13" s="22">
        <v>13849.732118002201</v>
      </c>
      <c r="M13" s="11"/>
      <c r="N13" s="24"/>
      <c r="O13" s="24"/>
      <c r="P13" s="25"/>
      <c r="Q13" s="6"/>
      <c r="R13" s="6"/>
      <c r="S13" s="25"/>
      <c r="T13" s="1"/>
    </row>
    <row r="14" spans="1:20" x14ac:dyDescent="0.25">
      <c r="A14" s="17" t="s">
        <v>23</v>
      </c>
      <c r="B14" s="18" t="s">
        <v>34</v>
      </c>
      <c r="C14" s="19" t="s">
        <v>35</v>
      </c>
      <c r="D14" s="20">
        <v>862926.4</v>
      </c>
      <c r="E14" s="21">
        <v>57729499</v>
      </c>
      <c r="F14" s="22">
        <v>26337.110991012702</v>
      </c>
      <c r="G14" s="20">
        <v>73940</v>
      </c>
      <c r="H14" s="23">
        <v>3598</v>
      </c>
      <c r="I14" s="22">
        <v>3556.5375257346</v>
      </c>
      <c r="J14" s="20">
        <v>974171.6</v>
      </c>
      <c r="K14" s="22">
        <v>1190.3389177443</v>
      </c>
      <c r="L14" s="22">
        <v>31083.987434491599</v>
      </c>
      <c r="M14" s="11"/>
      <c r="N14" s="24"/>
      <c r="O14" s="24"/>
      <c r="P14" s="25"/>
      <c r="Q14" s="6"/>
      <c r="R14" s="6"/>
      <c r="S14" s="25"/>
      <c r="T14" s="1"/>
    </row>
    <row r="15" spans="1:20" x14ac:dyDescent="0.25">
      <c r="A15" s="17" t="s">
        <v>23</v>
      </c>
      <c r="B15" s="18" t="s">
        <v>36</v>
      </c>
      <c r="C15" s="19" t="s">
        <v>37</v>
      </c>
      <c r="D15" s="20">
        <v>862926.4</v>
      </c>
      <c r="E15" s="21">
        <v>18777277</v>
      </c>
      <c r="F15" s="22">
        <v>8566.4909106173</v>
      </c>
      <c r="G15" s="20">
        <v>73940</v>
      </c>
      <c r="H15" s="23">
        <v>2669</v>
      </c>
      <c r="I15" s="22">
        <v>2638.2430951043998</v>
      </c>
      <c r="J15" s="20">
        <v>974171.6</v>
      </c>
      <c r="K15" s="22">
        <v>446.1627004984</v>
      </c>
      <c r="L15" s="22">
        <v>11650.896706220101</v>
      </c>
      <c r="M15" s="11"/>
      <c r="N15" s="24"/>
      <c r="O15" s="24"/>
      <c r="P15" s="25"/>
      <c r="Q15" s="6"/>
      <c r="R15" s="6"/>
      <c r="S15" s="25"/>
      <c r="T15" s="1"/>
    </row>
    <row r="16" spans="1:20" x14ac:dyDescent="0.25">
      <c r="A16" s="17" t="s">
        <v>23</v>
      </c>
      <c r="B16" s="18" t="s">
        <v>38</v>
      </c>
      <c r="C16" s="19" t="s">
        <v>39</v>
      </c>
      <c r="D16" s="20">
        <v>862926.4</v>
      </c>
      <c r="E16" s="21">
        <v>86355683</v>
      </c>
      <c r="F16" s="22">
        <v>39396.829130211401</v>
      </c>
      <c r="G16" s="20">
        <v>73940</v>
      </c>
      <c r="H16" s="23">
        <v>3815</v>
      </c>
      <c r="I16" s="22">
        <v>3771.0368706719</v>
      </c>
      <c r="J16" s="20">
        <v>974171.6</v>
      </c>
      <c r="K16" s="22">
        <v>1718.9066389146999</v>
      </c>
      <c r="L16" s="22">
        <v>44886.772639798</v>
      </c>
      <c r="M16" s="11"/>
      <c r="N16" s="24"/>
      <c r="O16" s="24"/>
      <c r="P16" s="25"/>
      <c r="Q16" s="6"/>
      <c r="R16" s="6"/>
      <c r="S16" s="25"/>
      <c r="T16" s="1"/>
    </row>
    <row r="17" spans="1:20" x14ac:dyDescent="0.25">
      <c r="A17" s="17" t="s">
        <v>23</v>
      </c>
      <c r="B17" s="18" t="s">
        <v>40</v>
      </c>
      <c r="C17" s="19" t="s">
        <v>41</v>
      </c>
      <c r="D17" s="20">
        <v>862926.4</v>
      </c>
      <c r="E17" s="21">
        <v>35709201</v>
      </c>
      <c r="F17" s="22">
        <v>16291.1025806301</v>
      </c>
      <c r="G17" s="20">
        <v>73940</v>
      </c>
      <c r="H17" s="23">
        <v>1426</v>
      </c>
      <c r="I17" s="22">
        <v>1409.5671238737</v>
      </c>
      <c r="J17" s="20">
        <v>974171.6</v>
      </c>
      <c r="K17" s="22">
        <v>704.82517407010005</v>
      </c>
      <c r="L17" s="22">
        <v>18405.4948785739</v>
      </c>
      <c r="M17" s="11"/>
      <c r="N17" s="24"/>
      <c r="O17" s="24"/>
      <c r="P17" s="25"/>
      <c r="Q17" s="6"/>
      <c r="R17" s="6"/>
      <c r="S17" s="25"/>
      <c r="T17" s="1"/>
    </row>
    <row r="18" spans="1:20" x14ac:dyDescent="0.25">
      <c r="A18" s="17" t="s">
        <v>23</v>
      </c>
      <c r="B18" s="18" t="s">
        <v>42</v>
      </c>
      <c r="C18" s="19" t="s">
        <v>43</v>
      </c>
      <c r="D18" s="20">
        <v>862926.4</v>
      </c>
      <c r="E18" s="21">
        <v>162387317</v>
      </c>
      <c r="F18" s="22">
        <v>74083.663732501198</v>
      </c>
      <c r="G18" s="20">
        <v>73940</v>
      </c>
      <c r="H18" s="23">
        <v>3334</v>
      </c>
      <c r="I18" s="22">
        <v>3295.5797973315998</v>
      </c>
      <c r="J18" s="20">
        <v>974171.6</v>
      </c>
      <c r="K18" s="22">
        <v>3081.1737465759002</v>
      </c>
      <c r="L18" s="22">
        <v>80460.417276408698</v>
      </c>
      <c r="M18" s="11"/>
      <c r="N18" s="24"/>
      <c r="O18" s="24"/>
      <c r="P18" s="25"/>
      <c r="Q18" s="6"/>
      <c r="R18" s="6"/>
      <c r="S18" s="25"/>
      <c r="T18" s="1"/>
    </row>
    <row r="19" spans="1:20" x14ac:dyDescent="0.25">
      <c r="A19" s="17" t="s">
        <v>23</v>
      </c>
      <c r="B19" s="18" t="s">
        <v>44</v>
      </c>
      <c r="C19" s="19" t="s">
        <v>45</v>
      </c>
      <c r="D19" s="20">
        <v>862926.4</v>
      </c>
      <c r="E19" s="21">
        <v>100903015</v>
      </c>
      <c r="F19" s="22">
        <v>46033.552194568998</v>
      </c>
      <c r="G19" s="20">
        <v>73940</v>
      </c>
      <c r="H19" s="23">
        <v>2372</v>
      </c>
      <c r="I19" s="22">
        <v>2344.6656506510999</v>
      </c>
      <c r="J19" s="20">
        <v>974171.6</v>
      </c>
      <c r="K19" s="22">
        <v>1926.3782886860999</v>
      </c>
      <c r="L19" s="22">
        <v>50304.596133906198</v>
      </c>
      <c r="M19" s="11"/>
      <c r="N19" s="24"/>
      <c r="O19" s="24"/>
      <c r="P19" s="25"/>
      <c r="Q19" s="6"/>
      <c r="R19" s="6"/>
      <c r="S19" s="25"/>
      <c r="T19" s="1"/>
    </row>
    <row r="20" spans="1:20" x14ac:dyDescent="0.25">
      <c r="A20" s="17" t="s">
        <v>23</v>
      </c>
      <c r="B20" s="18" t="s">
        <v>46</v>
      </c>
      <c r="C20" s="19" t="s">
        <v>47</v>
      </c>
      <c r="D20" s="20">
        <v>862926.4</v>
      </c>
      <c r="E20" s="21">
        <v>69274637</v>
      </c>
      <c r="F20" s="22">
        <v>31604.185644000001</v>
      </c>
      <c r="G20" s="20">
        <v>73940</v>
      </c>
      <c r="H20" s="23">
        <v>2438</v>
      </c>
      <c r="I20" s="22">
        <v>2409.9050827517999</v>
      </c>
      <c r="J20" s="20">
        <v>974171.6</v>
      </c>
      <c r="K20" s="22">
        <v>1354.4113198847001</v>
      </c>
      <c r="L20" s="22">
        <v>35368.502046636502</v>
      </c>
      <c r="M20" s="11"/>
      <c r="N20" s="24"/>
      <c r="O20" s="24"/>
      <c r="P20" s="25"/>
      <c r="Q20" s="6"/>
      <c r="R20" s="6"/>
      <c r="S20" s="25"/>
      <c r="T20" s="1"/>
    </row>
    <row r="21" spans="1:20" x14ac:dyDescent="0.25">
      <c r="A21" s="17" t="s">
        <v>23</v>
      </c>
      <c r="B21" s="18" t="s">
        <v>48</v>
      </c>
      <c r="C21" s="19" t="s">
        <v>49</v>
      </c>
      <c r="D21" s="20">
        <v>862926.4</v>
      </c>
      <c r="E21" s="21">
        <v>28520177</v>
      </c>
      <c r="F21" s="22">
        <v>13011.356068278499</v>
      </c>
      <c r="G21" s="20">
        <v>73940</v>
      </c>
      <c r="H21" s="23">
        <v>566</v>
      </c>
      <c r="I21" s="22">
        <v>559.47755407609998</v>
      </c>
      <c r="J21" s="20">
        <v>974171.6</v>
      </c>
      <c r="K21" s="22">
        <v>540.37871616339999</v>
      </c>
      <c r="L21" s="22">
        <v>14111.212338518</v>
      </c>
      <c r="M21" s="11"/>
      <c r="N21" s="24"/>
      <c r="O21" s="24"/>
      <c r="P21" s="25"/>
      <c r="Q21" s="6"/>
      <c r="R21" s="6"/>
      <c r="S21" s="25"/>
      <c r="T21" s="1"/>
    </row>
    <row r="22" spans="1:20" x14ac:dyDescent="0.25">
      <c r="A22" s="17" t="s">
        <v>23</v>
      </c>
      <c r="B22" s="18" t="s">
        <v>50</v>
      </c>
      <c r="C22" s="19" t="s">
        <v>51</v>
      </c>
      <c r="D22" s="20">
        <v>862926.4</v>
      </c>
      <c r="E22" s="21">
        <v>63501370</v>
      </c>
      <c r="F22" s="22">
        <v>28970.329878860801</v>
      </c>
      <c r="G22" s="20">
        <v>73940</v>
      </c>
      <c r="H22" s="23">
        <v>1800</v>
      </c>
      <c r="I22" s="22">
        <v>1779.2572391112999</v>
      </c>
      <c r="J22" s="20">
        <v>974171.6</v>
      </c>
      <c r="K22" s="22">
        <v>1224.4216436339</v>
      </c>
      <c r="L22" s="22">
        <v>31974.008761606001</v>
      </c>
      <c r="M22" s="11"/>
      <c r="N22" s="24"/>
      <c r="O22" s="24"/>
      <c r="P22" s="25"/>
      <c r="Q22" s="6"/>
      <c r="R22" s="6"/>
      <c r="S22" s="25"/>
      <c r="T22" s="1"/>
    </row>
    <row r="23" spans="1:20" x14ac:dyDescent="0.25">
      <c r="A23" s="17" t="s">
        <v>23</v>
      </c>
      <c r="B23" s="18" t="s">
        <v>52</v>
      </c>
      <c r="C23" s="19" t="s">
        <v>53</v>
      </c>
      <c r="D23" s="20">
        <v>862926.4</v>
      </c>
      <c r="E23" s="21">
        <v>31886734</v>
      </c>
      <c r="F23" s="22">
        <v>14547.2326461537</v>
      </c>
      <c r="G23" s="20">
        <v>73940</v>
      </c>
      <c r="H23" s="23">
        <v>1197</v>
      </c>
      <c r="I23" s="22">
        <v>1183.2060640090001</v>
      </c>
      <c r="J23" s="20">
        <v>974171.6</v>
      </c>
      <c r="K23" s="22">
        <v>626.37230043720001</v>
      </c>
      <c r="L23" s="22">
        <v>16356.8110105999</v>
      </c>
      <c r="M23" s="11"/>
      <c r="N23" s="24"/>
      <c r="O23" s="24"/>
      <c r="P23" s="25"/>
      <c r="Q23" s="6"/>
      <c r="R23" s="6"/>
      <c r="S23" s="25"/>
      <c r="T23" s="1"/>
    </row>
    <row r="24" spans="1:20" x14ac:dyDescent="0.25">
      <c r="A24" s="17" t="s">
        <v>23</v>
      </c>
      <c r="B24" s="18" t="s">
        <v>54</v>
      </c>
      <c r="C24" s="19" t="s">
        <v>55</v>
      </c>
      <c r="D24" s="20">
        <v>862926.4</v>
      </c>
      <c r="E24" s="21">
        <v>183791747</v>
      </c>
      <c r="F24" s="22">
        <v>83848.703415408498</v>
      </c>
      <c r="G24" s="20">
        <v>73940</v>
      </c>
      <c r="H24" s="23">
        <v>3886</v>
      </c>
      <c r="I24" s="22">
        <v>3841.2186839924002</v>
      </c>
      <c r="J24" s="20">
        <v>974171.6</v>
      </c>
      <c r="K24" s="22">
        <v>3491.7359421819001</v>
      </c>
      <c r="L24" s="22">
        <v>91181.658041582807</v>
      </c>
      <c r="M24" s="11"/>
      <c r="N24" s="24"/>
      <c r="O24" s="24"/>
      <c r="P24" s="25"/>
      <c r="Q24" s="6"/>
      <c r="R24" s="6"/>
      <c r="S24" s="25"/>
      <c r="T24" s="1"/>
    </row>
    <row r="25" spans="1:20" x14ac:dyDescent="0.25">
      <c r="A25" s="17" t="s">
        <v>23</v>
      </c>
      <c r="B25" s="18" t="s">
        <v>56</v>
      </c>
      <c r="C25" s="19" t="s">
        <v>57</v>
      </c>
      <c r="D25" s="20">
        <v>862926.4</v>
      </c>
      <c r="E25" s="21">
        <v>74638046</v>
      </c>
      <c r="F25" s="22">
        <v>34051.057703693397</v>
      </c>
      <c r="G25" s="20">
        <v>73940</v>
      </c>
      <c r="H25" s="23">
        <v>7855</v>
      </c>
      <c r="I25" s="22">
        <v>7764.4808962326997</v>
      </c>
      <c r="J25" s="20">
        <v>974171.6</v>
      </c>
      <c r="K25" s="22">
        <v>1665.0581455136</v>
      </c>
      <c r="L25" s="22">
        <v>43480.596745439703</v>
      </c>
      <c r="M25" s="11"/>
      <c r="N25" s="24"/>
      <c r="O25" s="24"/>
      <c r="P25" s="25"/>
      <c r="Q25" s="6"/>
      <c r="R25" s="6"/>
      <c r="S25" s="25"/>
      <c r="T25" s="1"/>
    </row>
    <row r="26" spans="1:20" x14ac:dyDescent="0.25">
      <c r="A26" s="17" t="s">
        <v>23</v>
      </c>
      <c r="B26" s="18" t="s">
        <v>58</v>
      </c>
      <c r="C26" s="19" t="s">
        <v>59</v>
      </c>
      <c r="D26" s="20">
        <v>862926.4</v>
      </c>
      <c r="E26" s="21">
        <v>85670297</v>
      </c>
      <c r="F26" s="22">
        <v>39084.145191040399</v>
      </c>
      <c r="G26" s="20">
        <v>73940</v>
      </c>
      <c r="H26" s="23">
        <v>2867</v>
      </c>
      <c r="I26" s="22">
        <v>2833.9613914065999</v>
      </c>
      <c r="J26" s="20">
        <v>974171.6</v>
      </c>
      <c r="K26" s="22">
        <v>1669.1423127988</v>
      </c>
      <c r="L26" s="22">
        <v>43587.248895245801</v>
      </c>
      <c r="M26" s="11"/>
      <c r="N26" s="24"/>
      <c r="O26" s="24"/>
      <c r="P26" s="25"/>
      <c r="Q26" s="6"/>
      <c r="R26" s="6"/>
      <c r="S26" s="25"/>
      <c r="T26" s="1"/>
    </row>
    <row r="27" spans="1:20" x14ac:dyDescent="0.25">
      <c r="A27" s="17" t="s">
        <v>23</v>
      </c>
      <c r="B27" s="18" t="s">
        <v>60</v>
      </c>
      <c r="C27" s="19" t="s">
        <v>61</v>
      </c>
      <c r="D27" s="20">
        <v>862926.4</v>
      </c>
      <c r="E27" s="21">
        <v>259570846</v>
      </c>
      <c r="F27" s="22">
        <v>118420.3275544287</v>
      </c>
      <c r="G27" s="20">
        <v>73940</v>
      </c>
      <c r="H27" s="23">
        <v>9818</v>
      </c>
      <c r="I27" s="22">
        <v>9704.8597631078992</v>
      </c>
      <c r="J27" s="20">
        <v>974171.6</v>
      </c>
      <c r="K27" s="22">
        <v>5101.8328097988997</v>
      </c>
      <c r="L27" s="22">
        <v>133227.02012733551</v>
      </c>
      <c r="M27" s="11"/>
      <c r="N27" s="24"/>
      <c r="O27" s="24"/>
      <c r="P27" s="25"/>
      <c r="Q27" s="6"/>
      <c r="R27" s="6"/>
      <c r="S27" s="25"/>
      <c r="T27" s="1"/>
    </row>
    <row r="28" spans="1:20" x14ac:dyDescent="0.25">
      <c r="A28" s="17" t="s">
        <v>23</v>
      </c>
      <c r="B28" s="18" t="s">
        <v>62</v>
      </c>
      <c r="C28" s="19" t="s">
        <v>63</v>
      </c>
      <c r="D28" s="20">
        <v>862926.4</v>
      </c>
      <c r="E28" s="21">
        <v>53335146</v>
      </c>
      <c r="F28" s="22">
        <v>24332.3376134594</v>
      </c>
      <c r="G28" s="20">
        <v>73940</v>
      </c>
      <c r="H28" s="23">
        <v>1286</v>
      </c>
      <c r="I28" s="22">
        <v>1271.1804497206001</v>
      </c>
      <c r="J28" s="20">
        <v>974171.6</v>
      </c>
      <c r="K28" s="22">
        <v>1019.5096782749</v>
      </c>
      <c r="L28" s="22">
        <v>26623.027741454898</v>
      </c>
      <c r="M28" s="11"/>
      <c r="N28" s="24"/>
      <c r="O28" s="24"/>
      <c r="P28" s="25"/>
      <c r="Q28" s="6"/>
      <c r="R28" s="6"/>
      <c r="S28" s="25"/>
      <c r="T28" s="1"/>
    </row>
    <row r="29" spans="1:20" x14ac:dyDescent="0.25">
      <c r="A29" s="17" t="s">
        <v>23</v>
      </c>
      <c r="B29" s="18" t="s">
        <v>64</v>
      </c>
      <c r="C29" s="19" t="s">
        <v>65</v>
      </c>
      <c r="D29" s="20">
        <v>862926.4</v>
      </c>
      <c r="E29" s="21">
        <v>13519628</v>
      </c>
      <c r="F29" s="22">
        <v>6167.8682365353998</v>
      </c>
      <c r="G29" s="20">
        <v>73940</v>
      </c>
      <c r="H29" s="23">
        <v>1428</v>
      </c>
      <c r="I29" s="22">
        <v>1411.5440763616</v>
      </c>
      <c r="J29" s="20">
        <v>974171.6</v>
      </c>
      <c r="K29" s="22">
        <v>301.80556396840001</v>
      </c>
      <c r="L29" s="22">
        <v>7881.2178768654003</v>
      </c>
      <c r="M29" s="11"/>
      <c r="N29" s="24"/>
      <c r="O29" s="24"/>
      <c r="P29" s="25"/>
      <c r="Q29" s="6"/>
      <c r="R29" s="6"/>
      <c r="S29" s="25"/>
      <c r="T29" s="1"/>
    </row>
    <row r="30" spans="1:20" x14ac:dyDescent="0.25">
      <c r="A30" s="17" t="s">
        <v>23</v>
      </c>
      <c r="B30" s="18" t="s">
        <v>66</v>
      </c>
      <c r="C30" s="19" t="s">
        <v>67</v>
      </c>
      <c r="D30" s="20">
        <v>862926.4</v>
      </c>
      <c r="E30" s="21">
        <v>12827246</v>
      </c>
      <c r="F30" s="22">
        <v>5851.9926114554</v>
      </c>
      <c r="G30" s="20">
        <v>73940</v>
      </c>
      <c r="H30" s="23">
        <v>1191</v>
      </c>
      <c r="I30" s="22">
        <v>1177.2752065453001</v>
      </c>
      <c r="J30" s="20">
        <v>974171.6</v>
      </c>
      <c r="K30" s="22">
        <v>279.8992917283</v>
      </c>
      <c r="L30" s="22">
        <v>7309.167109729</v>
      </c>
      <c r="M30" s="11"/>
      <c r="N30" s="24"/>
      <c r="O30" s="24"/>
      <c r="P30" s="25"/>
      <c r="Q30" s="6"/>
      <c r="R30" s="6"/>
      <c r="S30" s="25"/>
      <c r="T30" s="1"/>
    </row>
    <row r="31" spans="1:20" x14ac:dyDescent="0.25">
      <c r="A31" s="17" t="s">
        <v>23</v>
      </c>
      <c r="B31" s="18" t="s">
        <v>68</v>
      </c>
      <c r="C31" s="19" t="s">
        <v>69</v>
      </c>
      <c r="D31" s="20">
        <v>862926.4</v>
      </c>
      <c r="E31" s="21">
        <v>94513506</v>
      </c>
      <c r="F31" s="22">
        <v>43118.557077236102</v>
      </c>
      <c r="G31" s="20">
        <v>73940</v>
      </c>
      <c r="H31" s="23">
        <v>2917</v>
      </c>
      <c r="I31" s="22">
        <v>2883.3852036041999</v>
      </c>
      <c r="J31" s="20">
        <v>974171.6</v>
      </c>
      <c r="K31" s="22">
        <v>1831.7570756888999</v>
      </c>
      <c r="L31" s="22">
        <v>47833.6993565292</v>
      </c>
      <c r="M31" s="11"/>
      <c r="N31" s="24"/>
      <c r="O31" s="24"/>
      <c r="P31" s="25"/>
      <c r="Q31" s="6"/>
      <c r="R31" s="6"/>
      <c r="S31" s="25"/>
      <c r="T31" s="1"/>
    </row>
    <row r="32" spans="1:20" x14ac:dyDescent="0.25">
      <c r="A32" s="17" t="s">
        <v>23</v>
      </c>
      <c r="B32" s="18" t="s">
        <v>70</v>
      </c>
      <c r="C32" s="19" t="s">
        <v>71</v>
      </c>
      <c r="D32" s="20">
        <v>862926.4</v>
      </c>
      <c r="E32" s="21">
        <v>52109965</v>
      </c>
      <c r="F32" s="22">
        <v>23773.390653239301</v>
      </c>
      <c r="G32" s="20">
        <v>73940</v>
      </c>
      <c r="H32" s="23">
        <v>1944</v>
      </c>
      <c r="I32" s="22">
        <v>1921.5978182402</v>
      </c>
      <c r="J32" s="20">
        <v>974171.6</v>
      </c>
      <c r="K32" s="22">
        <v>1023.1519498685</v>
      </c>
      <c r="L32" s="22">
        <v>26718.140421347998</v>
      </c>
      <c r="M32" s="11"/>
      <c r="N32" s="24"/>
      <c r="O32" s="24"/>
      <c r="P32" s="25"/>
      <c r="Q32" s="6"/>
      <c r="R32" s="6"/>
      <c r="S32" s="25"/>
      <c r="T32" s="1"/>
    </row>
    <row r="33" spans="1:20" x14ac:dyDescent="0.25">
      <c r="A33" s="10"/>
      <c r="B33" s="26"/>
      <c r="C33" s="27" t="s">
        <v>72</v>
      </c>
      <c r="D33" s="28">
        <f ca="1">SUMIF(INDIRECT("R1C1",FALSE):INDIRECT("R65000C1",FALSE),"=1",INDIRECT("R1C[0]",FALSE):INDIRECT("R65000C[0]",FALSE))/COUNTIF(INDIRECT("R1C1",FALSE):INDIRECT("R65000C1",FALSE),"=1")</f>
        <v>862926.39999999991</v>
      </c>
      <c r="E33" s="29">
        <f ca="1">SUMIF(INDIRECT("R1C1",FALSE):INDIRECT("R65000C1",FALSE),"=1",INDIRECT("R1C[0]",FALSE):INDIRECT("R65000C[0]",FALSE))</f>
        <v>1891487216</v>
      </c>
      <c r="F33" s="30">
        <f ca="1">SUMIF(INDIRECT("R1C1",FALSE):INDIRECT("R65000C1",FALSE),"=1",INDIRECT("R1C[0]",FALSE):INDIRECT("R65000C[0]",FALSE))</f>
        <v>862926.39999999991</v>
      </c>
      <c r="G33" s="28">
        <f ca="1">SUMIF(INDIRECT("R1C1",FALSE):INDIRECT("R65000C1",FALSE),"=1",INDIRECT("R1C[0]",FALSE):INDIRECT("R65000C[0]",FALSE))/COUNTIF(INDIRECT("R1C1",FALSE):INDIRECT("R65000C1",FALSE),"=1")</f>
        <v>73940</v>
      </c>
      <c r="H33" s="31">
        <f ca="1">SUMIF(INDIRECT("R1C1",FALSE):INDIRECT("R65000C1",FALSE),"=1",INDIRECT("R1C[0]",FALSE):INDIRECT("R65000C[0]",FALSE))</f>
        <v>74802</v>
      </c>
      <c r="I33" s="30">
        <f ca="1">SUMIF(INDIRECT("R1C1",FALSE):INDIRECT("R65000C1",FALSE),"=1",INDIRECT("R1C[0]",FALSE):INDIRECT("R65000C[0]",FALSE))</f>
        <v>73940</v>
      </c>
      <c r="J33" s="28">
        <f ca="1">SUMIF(INDIRECT("R1C1",FALSE):INDIRECT("R65000C1",FALSE),"=1",INDIRECT("R1C[0]",FALSE):INDIRECT("R65000C[0]",FALSE))/COUNTIF(INDIRECT("R1C1",FALSE):INDIRECT("R65000C1",FALSE),"=1")</f>
        <v>974171.60000000021</v>
      </c>
      <c r="K33" s="30">
        <f ca="1">SUMIF(INDIRECT("R1C1",FALSE):INDIRECT("R65000C1",FALSE),"=1",INDIRECT("R1C[0]",FALSE):INDIRECT("R65000C[0]",FALSE))</f>
        <v>37305.199999999903</v>
      </c>
      <c r="L33" s="30">
        <f ca="1">SUMIF(INDIRECT("R1C1",FALSE):INDIRECT("R65000C1",FALSE),"=1",INDIRECT("R1C[0]",FALSE):INDIRECT("R65000C[0]",FALSE))</f>
        <v>974171.6</v>
      </c>
      <c r="M33" s="11"/>
      <c r="N33" s="32"/>
      <c r="O33" s="25"/>
      <c r="P33" s="25"/>
      <c r="Q33" s="25"/>
      <c r="R33" s="25"/>
      <c r="S33" s="25"/>
      <c r="T33" s="1"/>
    </row>
    <row r="34" spans="1:20" x14ac:dyDescent="0.25">
      <c r="A34" s="1"/>
      <c r="B34" s="33"/>
      <c r="C34" s="34"/>
      <c r="D34" s="35"/>
      <c r="E34" s="35"/>
      <c r="F34" s="35"/>
      <c r="G34" s="35"/>
      <c r="H34" s="35"/>
      <c r="I34" s="35"/>
      <c r="J34" s="35"/>
      <c r="K34" s="35"/>
      <c r="L34" s="35"/>
      <c r="M34" s="36"/>
      <c r="N34" s="36"/>
      <c r="O34" s="36"/>
      <c r="P34" s="36"/>
      <c r="Q34" s="36"/>
      <c r="R34" s="1"/>
      <c r="S34" s="1"/>
      <c r="T34" s="1"/>
    </row>
    <row r="35" spans="1:20" x14ac:dyDescent="0.25">
      <c r="A35" s="1"/>
      <c r="B35" s="1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</row>
    <row r="36" spans="1:20" x14ac:dyDescent="0.25">
      <c r="A36" s="1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1"/>
    </row>
  </sheetData>
  <mergeCells count="14">
    <mergeCell ref="I4:I6"/>
    <mergeCell ref="J4:J6"/>
    <mergeCell ref="K4:K6"/>
    <mergeCell ref="L4:L6"/>
    <mergeCell ref="D1:L1"/>
    <mergeCell ref="C2:L2"/>
    <mergeCell ref="D3:L3"/>
    <mergeCell ref="B4:B6"/>
    <mergeCell ref="C4:C6"/>
    <mergeCell ref="D4:D6"/>
    <mergeCell ref="E4:E6"/>
    <mergeCell ref="F4:F6"/>
    <mergeCell ref="G4:G6"/>
    <mergeCell ref="H4:H6"/>
  </mergeCells>
  <pageMargins left="0.11811023622047245" right="0" top="0.35433070866141736" bottom="0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2022-11-10T08:10:23Z</cp:lastPrinted>
  <dcterms:created xsi:type="dcterms:W3CDTF">2022-11-10T08:08:25Z</dcterms:created>
  <dcterms:modified xsi:type="dcterms:W3CDTF">2022-11-10T08:10:51Z</dcterms:modified>
</cp:coreProperties>
</file>