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M33" i="1"/>
  <c r="L33" i="1"/>
  <c r="K33" i="1"/>
  <c r="E33" i="1"/>
  <c r="F33" i="1"/>
  <c r="D33" i="1"/>
  <c r="N33" i="1"/>
</calcChain>
</file>

<file path=xl/sharedStrings.xml><?xml version="1.0" encoding="utf-8"?>
<sst xmlns="http://schemas.openxmlformats.org/spreadsheetml/2006/main" count="110" uniqueCount="80">
  <si>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</si>
  <si>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</si>
  <si>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</si>
  <si>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</si>
  <si>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первый год планового периода</t>
  </si>
  <si>
    <t>Критерий выравнивания</t>
  </si>
  <si>
    <t>Индекс налогового потенциала</t>
  </si>
  <si>
    <t>ИБР (первый год планового периода)</t>
  </si>
  <si>
    <t>Размер дотации из ОБ на первый год планового периода</t>
  </si>
  <si>
    <t>Дотация ГП и СП, утвержденная Законом обюджете на второй год планового периода</t>
  </si>
  <si>
    <t>Отклонение размера дотации от дотации ГП и СП, утвержденной Законом о бюджете на второй год планового периода</t>
  </si>
  <si>
    <t>Окончательный размер дотации из ОБ на первый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</si>
  <si>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</si>
  <si>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</si>
  <si>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</si>
  <si>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</si>
  <si>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</si>
  <si>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</si>
  <si>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</si>
  <si>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</si>
  <si>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</si>
  <si>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</si>
  <si>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</si>
  <si>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</si>
  <si>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</si>
  <si>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</si>
  <si>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</si>
  <si>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</si>
  <si>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</si>
  <si>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</si>
  <si>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</si>
  <si>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</si>
  <si>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</si>
  <si>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</si>
  <si>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</si>
  <si>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</si>
  <si>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</si>
  <si>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</si>
  <si>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</si>
  <si>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</si>
  <si>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</si>
  <si>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</si>
  <si>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</si>
  <si>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</si>
  <si>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</si>
  <si>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</si>
  <si>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</si>
  <si>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</si>
  <si>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</si>
  <si>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</si>
  <si>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</si>
  <si>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</si>
  <si>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</si>
  <si>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</si>
  <si>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</si>
  <si>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</si>
  <si>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</si>
  <si>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</si>
  <si>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</si>
  <si>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</si>
  <si>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</si>
  <si>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</si>
  <si>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</si>
  <si>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</si>
  <si>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</si>
  <si>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</si>
  <si>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</si>
  <si>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</si>
  <si>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</si>
  <si>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102.2.05 Расчет дотаций на выравнивание бюджетной обеспеченности городским поселениям на 2024 год</t>
  </si>
  <si>
    <t>Уровень бюджетной обеспеченности</t>
  </si>
  <si>
    <t>гр02</t>
  </si>
  <si>
    <t>гр04=2.15</t>
  </si>
  <si>
    <t>гр05=(гр03/гр01)/(СУММ(гр03)/СУММ(гр01))</t>
  </si>
  <si>
    <t>гр06</t>
  </si>
  <si>
    <t>гр07=гр05/гр06</t>
  </si>
  <si>
    <t>гр08=(гр04-гр07)*гр06*гр01</t>
  </si>
  <si>
    <t>гр09</t>
  </si>
  <si>
    <t>гр10=гр08-гр09</t>
  </si>
  <si>
    <t>гр11=ЕСЛИ[гр10&lt;=0;гр09;гр08]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</si>
</sst>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L23" sqref="L23"/>
    </sheetView>
  </sheetViews>
  <sheetFormatPr defaultRowHeight="15" x14ac:dyDescent="0.25"/>
  <cols>
    <col min="1" max="1" width="0" hidden="1" customWidth="1"/>
    <col min="2" max="2" width="6.85546875" customWidth="1"/>
    <col min="3" max="3" width="37.85546875" customWidth="1"/>
    <col min="4" max="4" width="13.42578125" customWidth="1"/>
    <col min="5" max="5" width="13.7109375" customWidth="1"/>
    <col min="6" max="6" width="14.85546875" customWidth="1"/>
    <col min="7" max="7" width="13.42578125" customWidth="1"/>
    <col min="8" max="8" width="15.140625" customWidth="1"/>
    <col min="9" max="9" width="13.42578125" customWidth="1"/>
    <col min="10" max="10" width="14.5703125" customWidth="1"/>
    <col min="11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0" t="s">
        <v>69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"/>
      <c r="P3" s="1"/>
      <c r="Q3" s="1"/>
      <c r="R3" s="1"/>
      <c r="S3" s="1"/>
      <c r="T3" s="1"/>
      <c r="U3" s="1"/>
      <c r="V3" s="1"/>
    </row>
    <row r="4" spans="1:22" ht="15" customHeight="1" x14ac:dyDescent="0.25">
      <c r="A4" s="7"/>
      <c r="B4" s="42" t="s">
        <v>0</v>
      </c>
      <c r="C4" s="42" t="s">
        <v>1</v>
      </c>
      <c r="D4" s="36" t="s">
        <v>2</v>
      </c>
      <c r="E4" s="36" t="s">
        <v>3</v>
      </c>
      <c r="F4" s="36" t="s">
        <v>4</v>
      </c>
      <c r="G4" s="36" t="s">
        <v>5</v>
      </c>
      <c r="H4" s="36" t="s">
        <v>6</v>
      </c>
      <c r="I4" s="36" t="s">
        <v>7</v>
      </c>
      <c r="J4" s="36" t="s">
        <v>70</v>
      </c>
      <c r="K4" s="36" t="s">
        <v>8</v>
      </c>
      <c r="L4" s="36" t="s">
        <v>9</v>
      </c>
      <c r="M4" s="36" t="s">
        <v>10</v>
      </c>
      <c r="N4" s="36" t="s">
        <v>11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3"/>
      <c r="C5" s="43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8"/>
      <c r="P5" s="4"/>
      <c r="Q5" s="4"/>
      <c r="R5" s="4"/>
      <c r="S5" s="1"/>
      <c r="T5" s="1"/>
      <c r="U5" s="1"/>
      <c r="V5" s="4"/>
    </row>
    <row r="6" spans="1:22" ht="71.25" customHeight="1" x14ac:dyDescent="0.25">
      <c r="A6" s="7"/>
      <c r="B6" s="44"/>
      <c r="C6" s="44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12</v>
      </c>
      <c r="D7" s="11" t="s">
        <v>13</v>
      </c>
      <c r="E7" s="11" t="s">
        <v>13</v>
      </c>
      <c r="F7" s="11" t="s">
        <v>14</v>
      </c>
      <c r="G7" s="11"/>
      <c r="H7" s="11"/>
      <c r="I7" s="11"/>
      <c r="J7" s="11"/>
      <c r="K7" s="11" t="s">
        <v>14</v>
      </c>
      <c r="L7" s="11" t="s">
        <v>14</v>
      </c>
      <c r="M7" s="11" t="s">
        <v>14</v>
      </c>
      <c r="N7" s="11" t="s">
        <v>14</v>
      </c>
      <c r="O7" s="8"/>
      <c r="P7" s="1"/>
      <c r="Q7" s="1"/>
      <c r="R7" s="1"/>
      <c r="S7" s="1"/>
      <c r="T7" s="1"/>
      <c r="U7" s="1"/>
      <c r="V7" s="1"/>
    </row>
    <row r="8" spans="1:22" ht="49.5" customHeight="1" x14ac:dyDescent="0.25">
      <c r="A8" s="7"/>
      <c r="B8" s="12"/>
      <c r="C8" s="10" t="s">
        <v>15</v>
      </c>
      <c r="D8" s="34" t="s">
        <v>16</v>
      </c>
      <c r="E8" s="34" t="s">
        <v>71</v>
      </c>
      <c r="F8" s="34" t="s">
        <v>17</v>
      </c>
      <c r="G8" s="34" t="s">
        <v>72</v>
      </c>
      <c r="H8" s="34" t="s">
        <v>73</v>
      </c>
      <c r="I8" s="34" t="s">
        <v>74</v>
      </c>
      <c r="J8" s="34" t="s">
        <v>75</v>
      </c>
      <c r="K8" s="35" t="s">
        <v>76</v>
      </c>
      <c r="L8" s="34" t="s">
        <v>77</v>
      </c>
      <c r="M8" s="34" t="s">
        <v>78</v>
      </c>
      <c r="N8" s="34" t="s">
        <v>79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3" t="s">
        <v>18</v>
      </c>
      <c r="B9" s="14" t="s">
        <v>19</v>
      </c>
      <c r="C9" s="15" t="s">
        <v>20</v>
      </c>
      <c r="D9" s="16">
        <v>32467</v>
      </c>
      <c r="E9" s="16">
        <v>32467</v>
      </c>
      <c r="F9" s="17">
        <v>168982.734</v>
      </c>
      <c r="G9" s="18">
        <v>2.15</v>
      </c>
      <c r="H9" s="18">
        <v>0.97476303959999999</v>
      </c>
      <c r="I9" s="19">
        <v>0.88674600000000003</v>
      </c>
      <c r="J9" s="18">
        <v>1.0992584568999999</v>
      </c>
      <c r="K9" s="17">
        <v>30250.830513884499</v>
      </c>
      <c r="L9" s="17">
        <v>31238.2</v>
      </c>
      <c r="M9" s="17">
        <v>-987.36948611549997</v>
      </c>
      <c r="N9" s="17">
        <v>31238.2</v>
      </c>
      <c r="O9" s="8"/>
      <c r="P9" s="20"/>
      <c r="Q9" s="20"/>
      <c r="R9" s="21"/>
      <c r="S9" s="4"/>
      <c r="T9" s="4"/>
      <c r="U9" s="21"/>
      <c r="V9" s="1"/>
    </row>
    <row r="10" spans="1:22" ht="25.5" x14ac:dyDescent="0.25">
      <c r="A10" s="13" t="s">
        <v>18</v>
      </c>
      <c r="B10" s="14" t="s">
        <v>21</v>
      </c>
      <c r="C10" s="15" t="s">
        <v>22</v>
      </c>
      <c r="D10" s="16">
        <v>2010</v>
      </c>
      <c r="E10" s="16">
        <v>2010</v>
      </c>
      <c r="F10" s="17">
        <v>8556.8279999999995</v>
      </c>
      <c r="G10" s="18">
        <v>2.15</v>
      </c>
      <c r="H10" s="18">
        <v>0.79728873359999997</v>
      </c>
      <c r="I10" s="19">
        <v>1.4473058000000001</v>
      </c>
      <c r="J10" s="18">
        <v>0.55087786809999995</v>
      </c>
      <c r="K10" s="17">
        <v>4651.9816601784996</v>
      </c>
      <c r="L10" s="17">
        <v>3998.2</v>
      </c>
      <c r="M10" s="17">
        <v>653.78166017850003</v>
      </c>
      <c r="N10" s="17">
        <v>4652</v>
      </c>
      <c r="O10" s="8"/>
      <c r="P10" s="20"/>
      <c r="Q10" s="20"/>
      <c r="R10" s="21"/>
      <c r="S10" s="4"/>
      <c r="T10" s="4"/>
      <c r="U10" s="21"/>
      <c r="V10" s="1"/>
    </row>
    <row r="11" spans="1:22" x14ac:dyDescent="0.25">
      <c r="A11" s="13" t="s">
        <v>18</v>
      </c>
      <c r="B11" s="14" t="s">
        <v>23</v>
      </c>
      <c r="C11" s="15" t="s">
        <v>24</v>
      </c>
      <c r="D11" s="16">
        <v>3339</v>
      </c>
      <c r="E11" s="16">
        <v>3339</v>
      </c>
      <c r="F11" s="17">
        <v>16122.231</v>
      </c>
      <c r="G11" s="18">
        <v>2.15</v>
      </c>
      <c r="H11" s="18">
        <v>0.90428973830000003</v>
      </c>
      <c r="I11" s="19">
        <v>0.90832360000000001</v>
      </c>
      <c r="J11" s="18">
        <v>0.99555900379999995</v>
      </c>
      <c r="K11" s="17">
        <v>3501.2954395293</v>
      </c>
      <c r="L11" s="17">
        <v>3731.7</v>
      </c>
      <c r="M11" s="17">
        <v>-230.40456047070001</v>
      </c>
      <c r="N11" s="17">
        <v>3731.7</v>
      </c>
      <c r="O11" s="8"/>
      <c r="P11" s="20"/>
      <c r="Q11" s="20"/>
      <c r="R11" s="21"/>
      <c r="S11" s="4"/>
      <c r="T11" s="4"/>
      <c r="U11" s="21"/>
      <c r="V11" s="1"/>
    </row>
    <row r="12" spans="1:22" x14ac:dyDescent="0.25">
      <c r="A12" s="13" t="s">
        <v>18</v>
      </c>
      <c r="B12" s="14" t="s">
        <v>25</v>
      </c>
      <c r="C12" s="15" t="s">
        <v>26</v>
      </c>
      <c r="D12" s="16">
        <v>2099</v>
      </c>
      <c r="E12" s="16">
        <v>2099</v>
      </c>
      <c r="F12" s="17">
        <v>4215.5990000000002</v>
      </c>
      <c r="G12" s="18">
        <v>2.15</v>
      </c>
      <c r="H12" s="18">
        <v>0.3761367229</v>
      </c>
      <c r="I12" s="19">
        <v>0.90918909999999997</v>
      </c>
      <c r="J12" s="18">
        <v>0.41370571080000001</v>
      </c>
      <c r="K12" s="17">
        <v>3313.5230486369001</v>
      </c>
      <c r="L12" s="17">
        <v>3291.6</v>
      </c>
      <c r="M12" s="17">
        <v>21.923048636899999</v>
      </c>
      <c r="N12" s="17">
        <v>3313.5</v>
      </c>
      <c r="O12" s="8"/>
      <c r="P12" s="20"/>
      <c r="Q12" s="20"/>
      <c r="R12" s="21"/>
      <c r="S12" s="4"/>
      <c r="T12" s="4"/>
      <c r="U12" s="21"/>
      <c r="V12" s="1"/>
    </row>
    <row r="13" spans="1:22" x14ac:dyDescent="0.25">
      <c r="A13" s="13" t="s">
        <v>18</v>
      </c>
      <c r="B13" s="14" t="s">
        <v>27</v>
      </c>
      <c r="C13" s="15" t="s">
        <v>28</v>
      </c>
      <c r="D13" s="16">
        <v>4541</v>
      </c>
      <c r="E13" s="16">
        <v>4541</v>
      </c>
      <c r="F13" s="17">
        <v>13849.732</v>
      </c>
      <c r="G13" s="18">
        <v>2.15</v>
      </c>
      <c r="H13" s="18">
        <v>0.57120072489999996</v>
      </c>
      <c r="I13" s="19">
        <v>0.90832360000000001</v>
      </c>
      <c r="J13" s="18">
        <v>0.62885157329999997</v>
      </c>
      <c r="K13" s="17">
        <v>6274.2770634531998</v>
      </c>
      <c r="L13" s="17">
        <v>6672.5</v>
      </c>
      <c r="M13" s="17">
        <v>-398.22293654679999</v>
      </c>
      <c r="N13" s="17">
        <v>6672.5</v>
      </c>
      <c r="O13" s="8"/>
      <c r="P13" s="20"/>
      <c r="Q13" s="20"/>
      <c r="R13" s="21"/>
      <c r="S13" s="4"/>
      <c r="T13" s="4"/>
      <c r="U13" s="21"/>
      <c r="V13" s="1"/>
    </row>
    <row r="14" spans="1:22" ht="25.5" x14ac:dyDescent="0.25">
      <c r="A14" s="13" t="s">
        <v>18</v>
      </c>
      <c r="B14" s="14" t="s">
        <v>29</v>
      </c>
      <c r="C14" s="15" t="s">
        <v>30</v>
      </c>
      <c r="D14" s="16">
        <v>6071</v>
      </c>
      <c r="E14" s="16">
        <v>6071</v>
      </c>
      <c r="F14" s="17">
        <v>31083.987000000001</v>
      </c>
      <c r="G14" s="18">
        <v>2.15</v>
      </c>
      <c r="H14" s="18">
        <v>0.9589045249</v>
      </c>
      <c r="I14" s="19">
        <v>1.0144569000000001</v>
      </c>
      <c r="J14" s="18">
        <v>0.94523929490000003</v>
      </c>
      <c r="K14" s="17">
        <v>7419.8414853451004</v>
      </c>
      <c r="L14" s="17">
        <v>7623.9</v>
      </c>
      <c r="M14" s="17">
        <v>-204.05851465489999</v>
      </c>
      <c r="N14" s="17">
        <v>7623.9</v>
      </c>
      <c r="O14" s="8"/>
      <c r="P14" s="20"/>
      <c r="Q14" s="20"/>
      <c r="R14" s="21"/>
      <c r="S14" s="4"/>
      <c r="T14" s="4"/>
      <c r="U14" s="21"/>
      <c r="V14" s="1"/>
    </row>
    <row r="15" spans="1:22" x14ac:dyDescent="0.25">
      <c r="A15" s="13" t="s">
        <v>18</v>
      </c>
      <c r="B15" s="14" t="s">
        <v>31</v>
      </c>
      <c r="C15" s="15" t="s">
        <v>32</v>
      </c>
      <c r="D15" s="16">
        <v>3803</v>
      </c>
      <c r="E15" s="16">
        <v>3803</v>
      </c>
      <c r="F15" s="17">
        <v>11650.897000000001</v>
      </c>
      <c r="G15" s="18">
        <v>2.15</v>
      </c>
      <c r="H15" s="18">
        <v>0.57376218219999997</v>
      </c>
      <c r="I15" s="19">
        <v>1.1310062999999999</v>
      </c>
      <c r="J15" s="18">
        <v>0.50730237509999998</v>
      </c>
      <c r="K15" s="17">
        <v>7065.5988825646</v>
      </c>
      <c r="L15" s="17">
        <v>7631.4</v>
      </c>
      <c r="M15" s="17">
        <v>-565.80111743539999</v>
      </c>
      <c r="N15" s="17">
        <v>7631.4</v>
      </c>
      <c r="O15" s="8"/>
      <c r="P15" s="20"/>
      <c r="Q15" s="20"/>
      <c r="R15" s="21"/>
      <c r="S15" s="4"/>
      <c r="T15" s="4"/>
      <c r="U15" s="21"/>
      <c r="V15" s="1"/>
    </row>
    <row r="16" spans="1:22" x14ac:dyDescent="0.25">
      <c r="A16" s="13" t="s">
        <v>18</v>
      </c>
      <c r="B16" s="14" t="s">
        <v>33</v>
      </c>
      <c r="C16" s="15" t="s">
        <v>34</v>
      </c>
      <c r="D16" s="16">
        <v>9238</v>
      </c>
      <c r="E16" s="16">
        <v>9238</v>
      </c>
      <c r="F16" s="17">
        <v>44886.773000000001</v>
      </c>
      <c r="G16" s="18">
        <v>2.15</v>
      </c>
      <c r="H16" s="18">
        <v>0.90999563370000003</v>
      </c>
      <c r="I16" s="19">
        <v>0.99422100000000002</v>
      </c>
      <c r="J16" s="18">
        <v>0.91528506610000004</v>
      </c>
      <c r="K16" s="17">
        <v>11340.379571551601</v>
      </c>
      <c r="L16" s="17">
        <v>12833.1</v>
      </c>
      <c r="M16" s="17">
        <v>-1492.7204284484001</v>
      </c>
      <c r="N16" s="17">
        <v>12833.1</v>
      </c>
      <c r="O16" s="8"/>
      <c r="P16" s="20"/>
      <c r="Q16" s="20"/>
      <c r="R16" s="21"/>
      <c r="S16" s="4"/>
      <c r="T16" s="4"/>
      <c r="U16" s="21"/>
      <c r="V16" s="1"/>
    </row>
    <row r="17" spans="1:22" x14ac:dyDescent="0.25">
      <c r="A17" s="13" t="s">
        <v>18</v>
      </c>
      <c r="B17" s="14" t="s">
        <v>35</v>
      </c>
      <c r="C17" s="15" t="s">
        <v>36</v>
      </c>
      <c r="D17" s="16">
        <v>3330</v>
      </c>
      <c r="E17" s="16">
        <v>3330</v>
      </c>
      <c r="F17" s="17">
        <v>18405.494999999999</v>
      </c>
      <c r="G17" s="18">
        <v>2.15</v>
      </c>
      <c r="H17" s="18">
        <v>1.0351472927000001</v>
      </c>
      <c r="I17" s="19">
        <v>1.1877721999999999</v>
      </c>
      <c r="J17" s="18">
        <v>0.87150321639999995</v>
      </c>
      <c r="K17" s="17">
        <v>5056.8145813738001</v>
      </c>
      <c r="L17" s="17">
        <v>5199.1000000000004</v>
      </c>
      <c r="M17" s="17">
        <v>-142.2854186262</v>
      </c>
      <c r="N17" s="17">
        <v>5199.1000000000004</v>
      </c>
      <c r="O17" s="8"/>
      <c r="P17" s="20"/>
      <c r="Q17" s="20"/>
      <c r="R17" s="21"/>
      <c r="S17" s="4"/>
      <c r="T17" s="4"/>
      <c r="U17" s="21"/>
      <c r="V17" s="1"/>
    </row>
    <row r="18" spans="1:22" x14ac:dyDescent="0.25">
      <c r="A18" s="13" t="s">
        <v>18</v>
      </c>
      <c r="B18" s="14" t="s">
        <v>37</v>
      </c>
      <c r="C18" s="15" t="s">
        <v>38</v>
      </c>
      <c r="D18" s="16">
        <v>11699</v>
      </c>
      <c r="E18" s="16">
        <v>11699</v>
      </c>
      <c r="F18" s="17">
        <v>80460.417000000001</v>
      </c>
      <c r="G18" s="18">
        <v>2.15</v>
      </c>
      <c r="H18" s="18">
        <v>1.2880491053000001</v>
      </c>
      <c r="I18" s="19">
        <v>0.98514259999999998</v>
      </c>
      <c r="J18" s="18">
        <v>1.3074747811</v>
      </c>
      <c r="K18" s="17">
        <v>9710.2575636541005</v>
      </c>
      <c r="L18" s="17">
        <v>10700.8</v>
      </c>
      <c r="M18" s="17">
        <v>-990.5424363459</v>
      </c>
      <c r="N18" s="17">
        <v>10700.8</v>
      </c>
      <c r="O18" s="8"/>
      <c r="P18" s="20"/>
      <c r="Q18" s="20"/>
      <c r="R18" s="21"/>
      <c r="S18" s="4"/>
      <c r="T18" s="4"/>
      <c r="U18" s="21"/>
      <c r="V18" s="1"/>
    </row>
    <row r="19" spans="1:22" x14ac:dyDescent="0.25">
      <c r="A19" s="13" t="s">
        <v>18</v>
      </c>
      <c r="B19" s="14" t="s">
        <v>39</v>
      </c>
      <c r="C19" s="15" t="s">
        <v>40</v>
      </c>
      <c r="D19" s="16">
        <v>7948</v>
      </c>
      <c r="E19" s="16">
        <v>7948</v>
      </c>
      <c r="F19" s="17">
        <v>50304.595999999998</v>
      </c>
      <c r="G19" s="18">
        <v>2.15</v>
      </c>
      <c r="H19" s="18">
        <v>1.1853556914000001</v>
      </c>
      <c r="I19" s="19">
        <v>0.99193089999999995</v>
      </c>
      <c r="J19" s="18">
        <v>1.1949982518</v>
      </c>
      <c r="K19" s="17">
        <v>7529.1065700818999</v>
      </c>
      <c r="L19" s="17">
        <v>6832.3</v>
      </c>
      <c r="M19" s="17">
        <v>696.80657008189996</v>
      </c>
      <c r="N19" s="17">
        <v>7529.1</v>
      </c>
      <c r="O19" s="8"/>
      <c r="P19" s="20"/>
      <c r="Q19" s="20"/>
      <c r="R19" s="21"/>
      <c r="S19" s="4"/>
      <c r="T19" s="4"/>
      <c r="U19" s="21"/>
      <c r="V19" s="1"/>
    </row>
    <row r="20" spans="1:22" x14ac:dyDescent="0.25">
      <c r="A20" s="13" t="s">
        <v>18</v>
      </c>
      <c r="B20" s="14" t="s">
        <v>41</v>
      </c>
      <c r="C20" s="15" t="s">
        <v>42</v>
      </c>
      <c r="D20" s="16">
        <v>7532</v>
      </c>
      <c r="E20" s="16">
        <v>7532</v>
      </c>
      <c r="F20" s="17">
        <v>35368.502</v>
      </c>
      <c r="G20" s="18">
        <v>2.15</v>
      </c>
      <c r="H20" s="18">
        <v>0.8794380195</v>
      </c>
      <c r="I20" s="19">
        <v>1.0461289</v>
      </c>
      <c r="J20" s="18">
        <v>0.84065932939999999</v>
      </c>
      <c r="K20" s="17">
        <v>10316.875017644999</v>
      </c>
      <c r="L20" s="17">
        <v>9592.1</v>
      </c>
      <c r="M20" s="17">
        <v>724.77501764500005</v>
      </c>
      <c r="N20" s="17">
        <v>10316.9</v>
      </c>
      <c r="O20" s="8"/>
      <c r="P20" s="20"/>
      <c r="Q20" s="20"/>
      <c r="R20" s="21"/>
      <c r="S20" s="4"/>
      <c r="T20" s="4"/>
      <c r="U20" s="21"/>
      <c r="V20" s="1"/>
    </row>
    <row r="21" spans="1:22" x14ac:dyDescent="0.25">
      <c r="A21" s="13" t="s">
        <v>18</v>
      </c>
      <c r="B21" s="14" t="s">
        <v>43</v>
      </c>
      <c r="C21" s="15" t="s">
        <v>44</v>
      </c>
      <c r="D21" s="16">
        <v>2566</v>
      </c>
      <c r="E21" s="16">
        <v>2566</v>
      </c>
      <c r="F21" s="17">
        <v>14111.212</v>
      </c>
      <c r="G21" s="18">
        <v>2.15</v>
      </c>
      <c r="H21" s="18">
        <v>1.0299272447000001</v>
      </c>
      <c r="I21" s="19">
        <v>1.0817209000000001</v>
      </c>
      <c r="J21" s="18">
        <v>0.95211920630000002</v>
      </c>
      <c r="K21" s="17">
        <v>3324.9527231914999</v>
      </c>
      <c r="L21" s="17">
        <v>3253.4</v>
      </c>
      <c r="M21" s="17">
        <v>71.552723191499993</v>
      </c>
      <c r="N21" s="17">
        <v>3325</v>
      </c>
      <c r="O21" s="8"/>
      <c r="P21" s="20"/>
      <c r="Q21" s="20"/>
      <c r="R21" s="21"/>
      <c r="S21" s="4"/>
      <c r="T21" s="4"/>
      <c r="U21" s="21"/>
      <c r="V21" s="1"/>
    </row>
    <row r="22" spans="1:22" x14ac:dyDescent="0.25">
      <c r="A22" s="13" t="s">
        <v>18</v>
      </c>
      <c r="B22" s="14" t="s">
        <v>45</v>
      </c>
      <c r="C22" s="15" t="s">
        <v>46</v>
      </c>
      <c r="D22" s="16">
        <v>4676</v>
      </c>
      <c r="E22" s="16">
        <v>4676</v>
      </c>
      <c r="F22" s="17">
        <v>31974.008999999998</v>
      </c>
      <c r="G22" s="18">
        <v>2.15</v>
      </c>
      <c r="H22" s="18">
        <v>1.2806235162999999</v>
      </c>
      <c r="I22" s="19">
        <v>0.97705180000000003</v>
      </c>
      <c r="J22" s="18">
        <v>1.3107017624999999</v>
      </c>
      <c r="K22" s="17">
        <v>3834.4970038367001</v>
      </c>
      <c r="L22" s="17">
        <v>4021.4</v>
      </c>
      <c r="M22" s="17">
        <v>-186.9029961633</v>
      </c>
      <c r="N22" s="17">
        <v>4021.4</v>
      </c>
      <c r="O22" s="8"/>
      <c r="P22" s="20"/>
      <c r="Q22" s="20"/>
      <c r="R22" s="21"/>
      <c r="S22" s="4"/>
      <c r="T22" s="4"/>
      <c r="U22" s="21"/>
      <c r="V22" s="1"/>
    </row>
    <row r="23" spans="1:22" x14ac:dyDescent="0.25">
      <c r="A23" s="13" t="s">
        <v>18</v>
      </c>
      <c r="B23" s="14" t="s">
        <v>47</v>
      </c>
      <c r="C23" s="15" t="s">
        <v>48</v>
      </c>
      <c r="D23" s="16">
        <v>3076</v>
      </c>
      <c r="E23" s="16">
        <v>3076</v>
      </c>
      <c r="F23" s="17">
        <v>16356.811</v>
      </c>
      <c r="G23" s="18">
        <v>2.15</v>
      </c>
      <c r="H23" s="18">
        <v>0.99588957590000005</v>
      </c>
      <c r="I23" s="19">
        <v>1.0726954</v>
      </c>
      <c r="J23" s="18">
        <v>0.928399223</v>
      </c>
      <c r="K23" s="17">
        <v>4030.8074229663998</v>
      </c>
      <c r="L23" s="17">
        <v>4245</v>
      </c>
      <c r="M23" s="17">
        <v>-214.1925770336</v>
      </c>
      <c r="N23" s="17">
        <v>4244.8999999999996</v>
      </c>
      <c r="O23" s="8"/>
      <c r="P23" s="20"/>
      <c r="Q23" s="20"/>
      <c r="R23" s="21"/>
      <c r="S23" s="4"/>
      <c r="T23" s="4"/>
      <c r="U23" s="21"/>
      <c r="V23" s="1"/>
    </row>
    <row r="24" spans="1:22" x14ac:dyDescent="0.25">
      <c r="A24" s="13" t="s">
        <v>18</v>
      </c>
      <c r="B24" s="14" t="s">
        <v>49</v>
      </c>
      <c r="C24" s="15" t="s">
        <v>50</v>
      </c>
      <c r="D24" s="16">
        <v>14944</v>
      </c>
      <c r="E24" s="16">
        <v>14944</v>
      </c>
      <c r="F24" s="17">
        <v>91181.657999999996</v>
      </c>
      <c r="G24" s="18">
        <v>2.15</v>
      </c>
      <c r="H24" s="18">
        <v>1.1427191573</v>
      </c>
      <c r="I24" s="19">
        <v>0.94857060000000004</v>
      </c>
      <c r="J24" s="18">
        <v>1.2046748626999999</v>
      </c>
      <c r="K24" s="17">
        <v>13400.398862825899</v>
      </c>
      <c r="L24" s="17">
        <v>12842.2</v>
      </c>
      <c r="M24" s="17">
        <v>558.19886282590005</v>
      </c>
      <c r="N24" s="17">
        <v>13400.4</v>
      </c>
      <c r="O24" s="8"/>
      <c r="P24" s="20"/>
      <c r="Q24" s="20"/>
      <c r="R24" s="21"/>
      <c r="S24" s="4"/>
      <c r="T24" s="4"/>
      <c r="U24" s="21"/>
      <c r="V24" s="1"/>
    </row>
    <row r="25" spans="1:22" x14ac:dyDescent="0.25">
      <c r="A25" s="13" t="s">
        <v>18</v>
      </c>
      <c r="B25" s="14" t="s">
        <v>51</v>
      </c>
      <c r="C25" s="15" t="s">
        <v>52</v>
      </c>
      <c r="D25" s="16">
        <v>2750</v>
      </c>
      <c r="E25" s="16">
        <v>2750</v>
      </c>
      <c r="F25" s="17">
        <v>43480.597000000002</v>
      </c>
      <c r="G25" s="18">
        <v>2.15</v>
      </c>
      <c r="H25" s="18">
        <v>2.9611587223</v>
      </c>
      <c r="I25" s="19">
        <v>1.1889901</v>
      </c>
      <c r="J25" s="18">
        <v>2.4904822356</v>
      </c>
      <c r="K25" s="17">
        <v>0</v>
      </c>
      <c r="L25" s="17">
        <v>0</v>
      </c>
      <c r="M25" s="17">
        <v>0</v>
      </c>
      <c r="N25" s="17">
        <v>0</v>
      </c>
      <c r="O25" s="8"/>
      <c r="P25" s="20"/>
      <c r="Q25" s="20"/>
      <c r="R25" s="21"/>
      <c r="S25" s="4"/>
      <c r="T25" s="4"/>
      <c r="U25" s="21"/>
      <c r="V25" s="1"/>
    </row>
    <row r="26" spans="1:22" x14ac:dyDescent="0.25">
      <c r="A26" s="13" t="s">
        <v>18</v>
      </c>
      <c r="B26" s="14" t="s">
        <v>53</v>
      </c>
      <c r="C26" s="15" t="s">
        <v>54</v>
      </c>
      <c r="D26" s="16">
        <v>5865</v>
      </c>
      <c r="E26" s="16">
        <v>5865</v>
      </c>
      <c r="F26" s="17">
        <v>43587.249000000003</v>
      </c>
      <c r="G26" s="18">
        <v>2.15</v>
      </c>
      <c r="H26" s="18">
        <v>1.3918432424</v>
      </c>
      <c r="I26" s="19">
        <v>1.0358579999999999</v>
      </c>
      <c r="J26" s="18">
        <v>1.3436622031000001</v>
      </c>
      <c r="K26" s="17">
        <v>4898.7497989486001</v>
      </c>
      <c r="L26" s="17">
        <v>5081.8999999999996</v>
      </c>
      <c r="M26" s="17">
        <v>-183.15020105139999</v>
      </c>
      <c r="N26" s="17">
        <v>5081.8999999999996</v>
      </c>
      <c r="O26" s="8"/>
      <c r="P26" s="20"/>
      <c r="Q26" s="20"/>
      <c r="R26" s="21"/>
      <c r="S26" s="4"/>
      <c r="T26" s="4"/>
      <c r="U26" s="21"/>
      <c r="V26" s="1"/>
    </row>
    <row r="27" spans="1:22" x14ac:dyDescent="0.25">
      <c r="A27" s="13" t="s">
        <v>18</v>
      </c>
      <c r="B27" s="14" t="s">
        <v>55</v>
      </c>
      <c r="C27" s="15" t="s">
        <v>56</v>
      </c>
      <c r="D27" s="16">
        <v>23669</v>
      </c>
      <c r="E27" s="16">
        <v>23669</v>
      </c>
      <c r="F27" s="17">
        <v>133227.01999999999</v>
      </c>
      <c r="G27" s="18">
        <v>2.15</v>
      </c>
      <c r="H27" s="18">
        <v>1.0541715380000001</v>
      </c>
      <c r="I27" s="19">
        <v>0.94451600000000002</v>
      </c>
      <c r="J27" s="18">
        <v>1.1160970676999999</v>
      </c>
      <c r="K27" s="17">
        <v>23113.674655778999</v>
      </c>
      <c r="L27" s="17">
        <v>23800.5</v>
      </c>
      <c r="M27" s="17">
        <v>-686.82534422100002</v>
      </c>
      <c r="N27" s="17">
        <v>23800.5</v>
      </c>
      <c r="O27" s="8"/>
      <c r="P27" s="20"/>
      <c r="Q27" s="20"/>
      <c r="R27" s="21"/>
      <c r="S27" s="4"/>
      <c r="T27" s="4"/>
      <c r="U27" s="21"/>
      <c r="V27" s="1"/>
    </row>
    <row r="28" spans="1:22" x14ac:dyDescent="0.25">
      <c r="A28" s="13" t="s">
        <v>18</v>
      </c>
      <c r="B28" s="14" t="s">
        <v>57</v>
      </c>
      <c r="C28" s="15" t="s">
        <v>58</v>
      </c>
      <c r="D28" s="16">
        <v>4690</v>
      </c>
      <c r="E28" s="16">
        <v>4690</v>
      </c>
      <c r="F28" s="17">
        <v>26623.027999999998</v>
      </c>
      <c r="G28" s="18">
        <v>2.15</v>
      </c>
      <c r="H28" s="18">
        <v>1.0631229375</v>
      </c>
      <c r="I28" s="19">
        <v>0.94641839999999999</v>
      </c>
      <c r="J28" s="18">
        <v>1.1233117800000001</v>
      </c>
      <c r="K28" s="17">
        <v>4557.1633593901997</v>
      </c>
      <c r="L28" s="17">
        <v>4362.8</v>
      </c>
      <c r="M28" s="17">
        <v>194.3633593902</v>
      </c>
      <c r="N28" s="17">
        <v>4557.2</v>
      </c>
      <c r="O28" s="8"/>
      <c r="P28" s="20"/>
      <c r="Q28" s="20"/>
      <c r="R28" s="21"/>
      <c r="S28" s="4"/>
      <c r="T28" s="4"/>
      <c r="U28" s="21"/>
      <c r="V28" s="1"/>
    </row>
    <row r="29" spans="1:22" x14ac:dyDescent="0.25">
      <c r="A29" s="13" t="s">
        <v>18</v>
      </c>
      <c r="B29" s="14" t="s">
        <v>59</v>
      </c>
      <c r="C29" s="15" t="s">
        <v>60</v>
      </c>
      <c r="D29" s="16">
        <v>2944</v>
      </c>
      <c r="E29" s="16">
        <v>2944</v>
      </c>
      <c r="F29" s="17">
        <v>7881.2179999999998</v>
      </c>
      <c r="G29" s="18">
        <v>2.15</v>
      </c>
      <c r="H29" s="18">
        <v>0.50136546670000004</v>
      </c>
      <c r="I29" s="19">
        <v>1.5657270000000001</v>
      </c>
      <c r="J29" s="18">
        <v>0.32021257009999998</v>
      </c>
      <c r="K29" s="17">
        <v>8434.4056851027999</v>
      </c>
      <c r="L29" s="17">
        <v>8208.1</v>
      </c>
      <c r="M29" s="17">
        <v>226.3056851028</v>
      </c>
      <c r="N29" s="17">
        <v>8434.4</v>
      </c>
      <c r="O29" s="8"/>
      <c r="P29" s="20"/>
      <c r="Q29" s="20"/>
      <c r="R29" s="21"/>
      <c r="S29" s="4"/>
      <c r="T29" s="4"/>
      <c r="U29" s="21"/>
      <c r="V29" s="1"/>
    </row>
    <row r="30" spans="1:22" x14ac:dyDescent="0.25">
      <c r="A30" s="13" t="s">
        <v>18</v>
      </c>
      <c r="B30" s="14" t="s">
        <v>61</v>
      </c>
      <c r="C30" s="15" t="s">
        <v>62</v>
      </c>
      <c r="D30" s="16">
        <v>3272</v>
      </c>
      <c r="E30" s="16">
        <v>3272</v>
      </c>
      <c r="F30" s="17">
        <v>7309.1670000000004</v>
      </c>
      <c r="G30" s="18">
        <v>2.15</v>
      </c>
      <c r="H30" s="18">
        <v>0.41836319589999998</v>
      </c>
      <c r="I30" s="19">
        <v>1.151111</v>
      </c>
      <c r="J30" s="18">
        <v>0.36344296590000003</v>
      </c>
      <c r="K30" s="17">
        <v>6728.9512857494001</v>
      </c>
      <c r="L30" s="17">
        <v>7002.9</v>
      </c>
      <c r="M30" s="17">
        <v>-273.94871425060001</v>
      </c>
      <c r="N30" s="17">
        <v>7002.9</v>
      </c>
      <c r="O30" s="8"/>
      <c r="P30" s="20"/>
      <c r="Q30" s="20"/>
      <c r="R30" s="21"/>
      <c r="S30" s="4"/>
      <c r="T30" s="4"/>
      <c r="U30" s="21"/>
      <c r="V30" s="1"/>
    </row>
    <row r="31" spans="1:22" x14ac:dyDescent="0.25">
      <c r="A31" s="13" t="s">
        <v>18</v>
      </c>
      <c r="B31" s="14" t="s">
        <v>63</v>
      </c>
      <c r="C31" s="15" t="s">
        <v>64</v>
      </c>
      <c r="D31" s="16">
        <v>12323</v>
      </c>
      <c r="E31" s="16">
        <v>12323</v>
      </c>
      <c r="F31" s="17">
        <v>47833.699000000001</v>
      </c>
      <c r="G31" s="18">
        <v>2.15</v>
      </c>
      <c r="H31" s="18">
        <v>0.72696985089999999</v>
      </c>
      <c r="I31" s="19">
        <v>1.0098421</v>
      </c>
      <c r="J31" s="18">
        <v>0.719884674</v>
      </c>
      <c r="K31" s="17">
        <v>17796.761553088501</v>
      </c>
      <c r="L31" s="17">
        <v>17636.8</v>
      </c>
      <c r="M31" s="17">
        <v>159.96155308850001</v>
      </c>
      <c r="N31" s="17">
        <v>17796.8</v>
      </c>
      <c r="O31" s="8"/>
      <c r="P31" s="20"/>
      <c r="Q31" s="20"/>
      <c r="R31" s="21"/>
      <c r="S31" s="4"/>
      <c r="T31" s="4"/>
      <c r="U31" s="21"/>
      <c r="V31" s="1"/>
    </row>
    <row r="32" spans="1:22" x14ac:dyDescent="0.25">
      <c r="A32" s="13" t="s">
        <v>18</v>
      </c>
      <c r="B32" s="14" t="s">
        <v>65</v>
      </c>
      <c r="C32" s="15" t="s">
        <v>66</v>
      </c>
      <c r="D32" s="16">
        <v>7594</v>
      </c>
      <c r="E32" s="16">
        <v>7594</v>
      </c>
      <c r="F32" s="17">
        <v>26718.14</v>
      </c>
      <c r="G32" s="18">
        <v>2.15</v>
      </c>
      <c r="H32" s="18">
        <v>0.65892276260000004</v>
      </c>
      <c r="I32" s="19">
        <v>1.1869162</v>
      </c>
      <c r="J32" s="18">
        <v>0.55515525239999997</v>
      </c>
      <c r="K32" s="17">
        <v>14375.0400299218</v>
      </c>
      <c r="L32" s="17">
        <v>14021.1</v>
      </c>
      <c r="M32" s="17">
        <v>353.94002992179998</v>
      </c>
      <c r="N32" s="17">
        <v>14375</v>
      </c>
      <c r="O32" s="8"/>
      <c r="P32" s="20"/>
      <c r="Q32" s="20"/>
      <c r="R32" s="21"/>
      <c r="S32" s="4"/>
      <c r="T32" s="4"/>
      <c r="U32" s="21"/>
      <c r="V32" s="1"/>
    </row>
    <row r="33" spans="1:22" x14ac:dyDescent="0.25">
      <c r="A33" s="7"/>
      <c r="B33" s="22"/>
      <c r="C33" s="23" t="s">
        <v>67</v>
      </c>
      <c r="D33" s="24">
        <f ca="1">SUMIF(INDIRECT("R1C1",FALSE):INDIRECT("R65000C1",FALSE),"=1",INDIRECT("R1C[0]",FALSE):INDIRECT("R65000C[0]",FALSE))</f>
        <v>182446</v>
      </c>
      <c r="E33" s="24">
        <f ca="1">SUMIF(INDIRECT("R1C1",FALSE):INDIRECT("R65000C1",FALSE),"=1",INDIRECT("R1C[0]",FALSE):INDIRECT("R65000C[0]",FALSE))</f>
        <v>182446</v>
      </c>
      <c r="F33" s="25">
        <f ca="1">SUMIF(INDIRECT("R1C1",FALSE):INDIRECT("R65000C1",FALSE),"=1",INDIRECT("R1C[0]",FALSE):INDIRECT("R65000C[0]",FALSE))</f>
        <v>974171.59899999993</v>
      </c>
      <c r="G33" s="26">
        <f ca="1">SUMIF(INDIRECT("R1C1",FALSE):INDIRECT("R65000C1",FALSE),"=1",INDIRECT("R1C[0]",FALSE):INDIRECT("R65000C[0]",FALSE))/COUNTIF(INDIRECT("R1C1",FALSE):INDIRECT("R65000C1",FALSE),"=1")</f>
        <v>2.149999999999999</v>
      </c>
      <c r="H33" s="26" t="s">
        <v>68</v>
      </c>
      <c r="I33" s="27" t="s">
        <v>68</v>
      </c>
      <c r="J33" s="26" t="s">
        <v>68</v>
      </c>
      <c r="K33" s="25">
        <f ca="1">SUMIF(INDIRECT("R1C1",FALSE):INDIRECT("R65000C1",FALSE),"=1",INDIRECT("R1C[0]",FALSE):INDIRECT("R65000C[0]",FALSE))</f>
        <v>210926.18377869928</v>
      </c>
      <c r="L33" s="25">
        <f ca="1">SUMIF(INDIRECT("R1C1",FALSE):INDIRECT("R65000C1",FALSE),"=1",INDIRECT("R1C[0]",FALSE):INDIRECT("R65000C[0]",FALSE))</f>
        <v>213821</v>
      </c>
      <c r="M33" s="25">
        <f ca="1">SUMIF(INDIRECT("R1C1",FALSE):INDIRECT("R65000C1",FALSE),"=1",INDIRECT("R1C[0]",FALSE):INDIRECT("R65000C[0]",FALSE))</f>
        <v>-2894.8162213007004</v>
      </c>
      <c r="N33" s="25">
        <f ca="1">SUMIF(INDIRECT("R1C1",FALSE):INDIRECT("R65000C1",FALSE),"=1",INDIRECT("R1C[0]",FALSE):INDIRECT("R65000C[0]",FALSE))</f>
        <v>217482.59999999998</v>
      </c>
      <c r="O33" s="8"/>
      <c r="P33" s="28"/>
      <c r="Q33" s="21"/>
      <c r="R33" s="21"/>
      <c r="S33" s="21"/>
      <c r="T33" s="21"/>
      <c r="U33" s="21"/>
      <c r="V33" s="1"/>
    </row>
    <row r="34" spans="1:22" x14ac:dyDescent="0.25">
      <c r="A34" s="1"/>
      <c r="B34" s="29"/>
      <c r="C34" s="3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2"/>
      <c r="P34" s="32"/>
      <c r="Q34" s="32"/>
      <c r="R34" s="32"/>
      <c r="S34" s="32"/>
      <c r="T34" s="1"/>
      <c r="U34" s="1"/>
      <c r="V34" s="1"/>
    </row>
    <row r="35" spans="1:22" x14ac:dyDescent="0.25">
      <c r="A35" s="1"/>
      <c r="B35" s="1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x14ac:dyDescent="0.25">
      <c r="A36" s="1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1"/>
    </row>
  </sheetData>
  <mergeCells count="16">
    <mergeCell ref="D1:N1"/>
    <mergeCell ref="C2:N2"/>
    <mergeCell ref="D3:N3"/>
    <mergeCell ref="B4:B6"/>
    <mergeCell ref="C4:C6"/>
    <mergeCell ref="D4:D6"/>
    <mergeCell ref="E4:E6"/>
    <mergeCell ref="N4:N6"/>
    <mergeCell ref="K4:K6"/>
    <mergeCell ref="L4:L6"/>
    <mergeCell ref="M4:M6"/>
    <mergeCell ref="F4:F6"/>
    <mergeCell ref="G4:G6"/>
    <mergeCell ref="H4:H6"/>
    <mergeCell ref="I4:I6"/>
    <mergeCell ref="J4:J6"/>
  </mergeCells>
  <pageMargins left="0.11811023622047245" right="0" top="0.35433070866141736" bottom="0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2022-11-10T08:19:30Z</cp:lastPrinted>
  <dcterms:created xsi:type="dcterms:W3CDTF">2022-11-10T08:14:48Z</dcterms:created>
  <dcterms:modified xsi:type="dcterms:W3CDTF">2022-11-10T08:31:32Z</dcterms:modified>
</cp:coreProperties>
</file>