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3_2025\2025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Лист1!$4:$8</definedName>
    <definedName name="_xlnm.Print_Area" localSheetId="0">Лист1!$B$1:$L$33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L33" i="1"/>
  <c r="H33" i="1"/>
  <c r="G33" i="1"/>
  <c r="E33" i="1"/>
  <c r="J33" i="1"/>
  <c r="K33" i="1"/>
  <c r="I33" i="1"/>
  <c r="D33" i="1"/>
</calcChain>
</file>

<file path=xl/sharedStrings.xml><?xml version="1.0" encoding="utf-8"?>
<sst xmlns="http://schemas.openxmlformats.org/spreadsheetml/2006/main" count="105" uniqueCount="74">
  <si>
    <t>Код</t>
  </si>
  <si>
    <t>Наименование</t>
  </si>
  <si>
    <t>Прогноз поступлений НДФЛ в бюджеты поселений на второй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</si>
  <si>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</si>
  <si>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</si>
  <si>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второй год планового периода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</si>
  <si>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</si>
  <si>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</si>
  <si>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второй год планового периода</t>
  </si>
  <si>
    <t>Налоговый потенциал по прочим видам налогов</t>
  </si>
  <si>
    <t>Налоговый потенциал поселения на второй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</si>
  <si>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</si>
  <si>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</si>
  <si>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</si>
  <si>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</si>
  <si>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</si>
  <si>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</si>
  <si>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</si>
  <si>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</si>
  <si>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</si>
  <si>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</t>
  </si>
  <si>
    <t>гр08=(гр07-гр01-гр04)*(гр03+гр06)/(гр01+гр04)</t>
  </si>
  <si>
    <t>гр09=гр03+гр06+гр08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</si>
  <si>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</si>
  <si>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</si>
  <si>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</si>
  <si>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</si>
  <si>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</si>
  <si>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</si>
  <si>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</si>
  <si>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</si>
  <si>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</si>
  <si>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</si>
  <si>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</si>
  <si>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</si>
  <si>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</si>
  <si>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</si>
  <si>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</si>
  <si>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</si>
  <si>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</si>
  <si>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</si>
  <si>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</si>
  <si>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</si>
  <si>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</si>
  <si>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</si>
  <si>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</si>
  <si>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</si>
  <si>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</si>
  <si>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</si>
  <si>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</si>
  <si>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</si>
  <si>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</si>
  <si>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</si>
  <si>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</si>
  <si>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</si>
  <si>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</si>
  <si>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</si>
  <si>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</si>
  <si>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</si>
  <si>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</si>
  <si>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</si>
  <si>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</si>
  <si>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</si>
  <si>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</si>
  <si>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</si>
  <si>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</si>
  <si>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</si>
  <si>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</si>
  <si>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</si>
  <si>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</si>
  <si>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</si>
  <si>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</si>
  <si>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</si>
  <si>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102.3.04 Расчет налогового потенциала городских поселений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</si>
</sst>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C2" sqref="C2:L2"/>
    </sheetView>
  </sheetViews>
  <sheetFormatPr defaultRowHeight="15" x14ac:dyDescent="0.25"/>
  <cols>
    <col min="1" max="1" width="0" hidden="1" customWidth="1"/>
    <col min="2" max="2" width="6" customWidth="1"/>
    <col min="3" max="3" width="38.7109375" customWidth="1"/>
    <col min="4" max="4" width="16" customWidth="1"/>
    <col min="5" max="5" width="17.28515625" customWidth="1"/>
    <col min="6" max="6" width="15.42578125" customWidth="1"/>
    <col min="7" max="7" width="14.5703125" customWidth="1"/>
    <col min="8" max="8" width="17.28515625" customWidth="1"/>
    <col min="9" max="9" width="12.28515625" customWidth="1"/>
    <col min="10" max="10" width="15.140625" customWidth="1"/>
    <col min="11" max="11" width="15.5703125" customWidth="1"/>
    <col min="12" max="12" width="1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9" t="s">
        <v>73</v>
      </c>
      <c r="D2" s="39"/>
      <c r="E2" s="39"/>
      <c r="F2" s="39"/>
      <c r="G2" s="39"/>
      <c r="H2" s="39"/>
      <c r="I2" s="39"/>
      <c r="J2" s="39"/>
      <c r="K2" s="39"/>
      <c r="L2" s="39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40"/>
      <c r="E3" s="40"/>
      <c r="F3" s="40"/>
      <c r="G3" s="40"/>
      <c r="H3" s="40"/>
      <c r="I3" s="40"/>
      <c r="J3" s="40"/>
      <c r="K3" s="40"/>
      <c r="L3" s="40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41" t="s">
        <v>0</v>
      </c>
      <c r="C4" s="41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42"/>
      <c r="C5" s="42"/>
      <c r="D5" s="36"/>
      <c r="E5" s="36"/>
      <c r="F5" s="36"/>
      <c r="G5" s="36"/>
      <c r="H5" s="36"/>
      <c r="I5" s="36"/>
      <c r="J5" s="36"/>
      <c r="K5" s="36"/>
      <c r="L5" s="36"/>
      <c r="M5" s="8"/>
      <c r="N5" s="4"/>
      <c r="O5" s="4"/>
      <c r="P5" s="4"/>
      <c r="Q5" s="1"/>
      <c r="R5" s="1"/>
      <c r="S5" s="1"/>
      <c r="T5" s="4"/>
    </row>
    <row r="6" spans="1:20" ht="105" customHeight="1" x14ac:dyDescent="0.25">
      <c r="A6" s="7"/>
      <c r="B6" s="43"/>
      <c r="C6" s="43"/>
      <c r="D6" s="37"/>
      <c r="E6" s="37"/>
      <c r="F6" s="37"/>
      <c r="G6" s="37"/>
      <c r="H6" s="37"/>
      <c r="I6" s="37"/>
      <c r="J6" s="37"/>
      <c r="K6" s="37"/>
      <c r="L6" s="37"/>
      <c r="M6" s="8"/>
      <c r="N6" s="4"/>
      <c r="O6" s="4"/>
      <c r="P6" s="4"/>
      <c r="Q6" s="1"/>
      <c r="R6" s="1"/>
      <c r="S6" s="1"/>
      <c r="T6" s="4"/>
    </row>
    <row r="7" spans="1:20" ht="25.5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38.25" x14ac:dyDescent="0.25">
      <c r="A8" s="7"/>
      <c r="B8" s="12"/>
      <c r="C8" s="10" t="s">
        <v>13</v>
      </c>
      <c r="D8" s="13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900888.8</v>
      </c>
      <c r="E9" s="18">
        <v>326136530</v>
      </c>
      <c r="F9" s="19">
        <v>155334.24950616431</v>
      </c>
      <c r="G9" s="17">
        <v>73940</v>
      </c>
      <c r="H9" s="20">
        <v>13883</v>
      </c>
      <c r="I9" s="19">
        <v>13723.0156947675</v>
      </c>
      <c r="J9" s="17">
        <v>1012891.1</v>
      </c>
      <c r="K9" s="19">
        <v>6600.8599102298003</v>
      </c>
      <c r="L9" s="19">
        <v>175658.12511116159</v>
      </c>
      <c r="M9" s="8"/>
      <c r="N9" s="21"/>
      <c r="O9" s="21"/>
      <c r="P9" s="22"/>
      <c r="Q9" s="4"/>
      <c r="R9" s="4"/>
      <c r="S9" s="22"/>
      <c r="T9" s="1"/>
    </row>
    <row r="10" spans="1:20" ht="25.5" x14ac:dyDescent="0.25">
      <c r="A10" s="14" t="s">
        <v>23</v>
      </c>
      <c r="B10" s="15" t="s">
        <v>26</v>
      </c>
      <c r="C10" s="16" t="s">
        <v>27</v>
      </c>
      <c r="D10" s="17">
        <v>900888.8</v>
      </c>
      <c r="E10" s="18">
        <v>16967502</v>
      </c>
      <c r="F10" s="19">
        <v>8081.3829385023</v>
      </c>
      <c r="G10" s="17">
        <v>73940</v>
      </c>
      <c r="H10" s="20">
        <v>494</v>
      </c>
      <c r="I10" s="19">
        <v>488.30726451160001</v>
      </c>
      <c r="J10" s="17">
        <v>1012891.1</v>
      </c>
      <c r="K10" s="19">
        <v>334.60451662299999</v>
      </c>
      <c r="L10" s="19">
        <v>8904.2947196369005</v>
      </c>
      <c r="M10" s="8"/>
      <c r="N10" s="21"/>
      <c r="O10" s="21"/>
      <c r="P10" s="22"/>
      <c r="Q10" s="4"/>
      <c r="R10" s="4"/>
      <c r="S10" s="22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900888.8</v>
      </c>
      <c r="E11" s="18">
        <v>31114903</v>
      </c>
      <c r="F11" s="19">
        <v>14819.591371632299</v>
      </c>
      <c r="G11" s="17">
        <v>73940</v>
      </c>
      <c r="H11" s="20">
        <v>1325</v>
      </c>
      <c r="I11" s="19">
        <v>1309.7310232346999</v>
      </c>
      <c r="J11" s="17">
        <v>1012891.1</v>
      </c>
      <c r="K11" s="19">
        <v>629.7712047389</v>
      </c>
      <c r="L11" s="19">
        <v>16759.093599605902</v>
      </c>
      <c r="M11" s="8"/>
      <c r="N11" s="21"/>
      <c r="O11" s="21"/>
      <c r="P11" s="22"/>
      <c r="Q11" s="4"/>
      <c r="R11" s="4"/>
      <c r="S11" s="22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900888.8</v>
      </c>
      <c r="E12" s="18">
        <v>7309162</v>
      </c>
      <c r="F12" s="19">
        <v>3481.2512225752998</v>
      </c>
      <c r="G12" s="17">
        <v>73940</v>
      </c>
      <c r="H12" s="20">
        <v>728</v>
      </c>
      <c r="I12" s="19">
        <v>719.61070559610005</v>
      </c>
      <c r="J12" s="17">
        <v>1012891.1</v>
      </c>
      <c r="K12" s="19">
        <v>164.02312587470001</v>
      </c>
      <c r="L12" s="19">
        <v>4364.8850540460999</v>
      </c>
      <c r="M12" s="8"/>
      <c r="N12" s="21"/>
      <c r="O12" s="21"/>
      <c r="P12" s="22"/>
      <c r="Q12" s="4"/>
      <c r="R12" s="4"/>
      <c r="S12" s="22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900888.8</v>
      </c>
      <c r="E13" s="18">
        <v>24937782</v>
      </c>
      <c r="F13" s="19">
        <v>11877.515380807899</v>
      </c>
      <c r="G13" s="17">
        <v>73940</v>
      </c>
      <c r="H13" s="20">
        <v>1965</v>
      </c>
      <c r="I13" s="19">
        <v>1942.3558193631</v>
      </c>
      <c r="J13" s="17">
        <v>1012891.1</v>
      </c>
      <c r="K13" s="19">
        <v>539.59842341779995</v>
      </c>
      <c r="L13" s="19">
        <v>14359.4696235888</v>
      </c>
      <c r="M13" s="8"/>
      <c r="N13" s="21"/>
      <c r="O13" s="21"/>
      <c r="P13" s="22"/>
      <c r="Q13" s="4"/>
      <c r="R13" s="4"/>
      <c r="S13" s="22"/>
      <c r="T13" s="1"/>
    </row>
    <row r="14" spans="1:20" ht="25.5" x14ac:dyDescent="0.25">
      <c r="A14" s="14" t="s">
        <v>23</v>
      </c>
      <c r="B14" s="15" t="s">
        <v>34</v>
      </c>
      <c r="C14" s="16" t="s">
        <v>35</v>
      </c>
      <c r="D14" s="17">
        <v>900888.8</v>
      </c>
      <c r="E14" s="18">
        <v>57729499</v>
      </c>
      <c r="F14" s="19">
        <v>27495.749714182199</v>
      </c>
      <c r="G14" s="17">
        <v>73940</v>
      </c>
      <c r="H14" s="20">
        <v>3598</v>
      </c>
      <c r="I14" s="19">
        <v>3556.5375257346</v>
      </c>
      <c r="J14" s="17">
        <v>1012891.1</v>
      </c>
      <c r="K14" s="19">
        <v>1212.4400434331001</v>
      </c>
      <c r="L14" s="19">
        <v>32264.727283349901</v>
      </c>
      <c r="M14" s="8"/>
      <c r="N14" s="21"/>
      <c r="O14" s="21"/>
      <c r="P14" s="22"/>
      <c r="Q14" s="4"/>
      <c r="R14" s="4"/>
      <c r="S14" s="22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900888.8</v>
      </c>
      <c r="E15" s="18">
        <v>18777277</v>
      </c>
      <c r="F15" s="19">
        <v>8943.3533574554003</v>
      </c>
      <c r="G15" s="17">
        <v>73940</v>
      </c>
      <c r="H15" s="20">
        <v>2669</v>
      </c>
      <c r="I15" s="19">
        <v>2638.2430951043998</v>
      </c>
      <c r="J15" s="17">
        <v>1012891.1</v>
      </c>
      <c r="K15" s="19">
        <v>452.20473446850002</v>
      </c>
      <c r="L15" s="19">
        <v>12033.801187028301</v>
      </c>
      <c r="M15" s="8"/>
      <c r="N15" s="21"/>
      <c r="O15" s="21"/>
      <c r="P15" s="22"/>
      <c r="Q15" s="4"/>
      <c r="R15" s="4"/>
      <c r="S15" s="22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900888.8</v>
      </c>
      <c r="E16" s="18">
        <v>86355683</v>
      </c>
      <c r="F16" s="19">
        <v>41129.999173650504</v>
      </c>
      <c r="G16" s="17">
        <v>73940</v>
      </c>
      <c r="H16" s="20">
        <v>3815</v>
      </c>
      <c r="I16" s="19">
        <v>3771.0368706719</v>
      </c>
      <c r="J16" s="17">
        <v>1012891.1</v>
      </c>
      <c r="K16" s="19">
        <v>1753.1659961522</v>
      </c>
      <c r="L16" s="19">
        <v>46654.2020404746</v>
      </c>
      <c r="M16" s="8"/>
      <c r="N16" s="21"/>
      <c r="O16" s="21"/>
      <c r="P16" s="22"/>
      <c r="Q16" s="4"/>
      <c r="R16" s="4"/>
      <c r="S16" s="22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900888.8</v>
      </c>
      <c r="E17" s="18">
        <v>35709201</v>
      </c>
      <c r="F17" s="19">
        <v>17007.790994157502</v>
      </c>
      <c r="G17" s="17">
        <v>73940</v>
      </c>
      <c r="H17" s="20">
        <v>1426</v>
      </c>
      <c r="I17" s="19">
        <v>1409.5671238737</v>
      </c>
      <c r="J17" s="17">
        <v>1012891.1</v>
      </c>
      <c r="K17" s="19">
        <v>719.1078165683</v>
      </c>
      <c r="L17" s="19">
        <v>19136.465934599499</v>
      </c>
      <c r="M17" s="8"/>
      <c r="N17" s="21"/>
      <c r="O17" s="21"/>
      <c r="P17" s="22"/>
      <c r="Q17" s="4"/>
      <c r="R17" s="4"/>
      <c r="S17" s="22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900888.8</v>
      </c>
      <c r="E18" s="18">
        <v>162387317</v>
      </c>
      <c r="F18" s="19">
        <v>77342.798782812199</v>
      </c>
      <c r="G18" s="17">
        <v>73940</v>
      </c>
      <c r="H18" s="20">
        <v>3334</v>
      </c>
      <c r="I18" s="19">
        <v>3295.5797973315998</v>
      </c>
      <c r="J18" s="17">
        <v>1012891.1</v>
      </c>
      <c r="K18" s="19">
        <v>3148.5345498933002</v>
      </c>
      <c r="L18" s="19">
        <v>83786.913130037094</v>
      </c>
      <c r="M18" s="8"/>
      <c r="N18" s="21"/>
      <c r="O18" s="21"/>
      <c r="P18" s="22"/>
      <c r="Q18" s="4"/>
      <c r="R18" s="4"/>
      <c r="S18" s="22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900888.8</v>
      </c>
      <c r="E19" s="18">
        <v>100903015</v>
      </c>
      <c r="F19" s="19">
        <v>48058.689126097699</v>
      </c>
      <c r="G19" s="17">
        <v>73940</v>
      </c>
      <c r="H19" s="20">
        <v>2372</v>
      </c>
      <c r="I19" s="19">
        <v>2344.6656506510999</v>
      </c>
      <c r="J19" s="17">
        <v>1012891.1</v>
      </c>
      <c r="K19" s="19">
        <v>1968.0046491436001</v>
      </c>
      <c r="L19" s="19">
        <v>52371.359425892399</v>
      </c>
      <c r="M19" s="8"/>
      <c r="N19" s="21"/>
      <c r="O19" s="21"/>
      <c r="P19" s="22"/>
      <c r="Q19" s="4"/>
      <c r="R19" s="4"/>
      <c r="S19" s="22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900888.8</v>
      </c>
      <c r="E20" s="18">
        <v>69274637</v>
      </c>
      <c r="F20" s="19">
        <v>32994.536822376103</v>
      </c>
      <c r="G20" s="17">
        <v>73940</v>
      </c>
      <c r="H20" s="20">
        <v>2438</v>
      </c>
      <c r="I20" s="19">
        <v>2409.9050827517999</v>
      </c>
      <c r="J20" s="17">
        <v>1012891.1</v>
      </c>
      <c r="K20" s="19">
        <v>1382.3704112205</v>
      </c>
      <c r="L20" s="19">
        <v>36786.812316348398</v>
      </c>
      <c r="M20" s="8"/>
      <c r="N20" s="21"/>
      <c r="O20" s="21"/>
      <c r="P20" s="22"/>
      <c r="Q20" s="4"/>
      <c r="R20" s="4"/>
      <c r="S20" s="22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900888.8</v>
      </c>
      <c r="E21" s="18">
        <v>28520177</v>
      </c>
      <c r="F21" s="19">
        <v>13583.759813958801</v>
      </c>
      <c r="G21" s="17">
        <v>73940</v>
      </c>
      <c r="H21" s="20">
        <v>566</v>
      </c>
      <c r="I21" s="19">
        <v>559.47755407609998</v>
      </c>
      <c r="J21" s="17">
        <v>1012891.1</v>
      </c>
      <c r="K21" s="19">
        <v>552.22429176629998</v>
      </c>
      <c r="L21" s="19">
        <v>14695.4616598012</v>
      </c>
      <c r="M21" s="8"/>
      <c r="N21" s="21"/>
      <c r="O21" s="21"/>
      <c r="P21" s="22"/>
      <c r="Q21" s="4"/>
      <c r="R21" s="4"/>
      <c r="S21" s="22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900888.8</v>
      </c>
      <c r="E22" s="18">
        <v>63501370</v>
      </c>
      <c r="F22" s="19">
        <v>30244.810820680701</v>
      </c>
      <c r="G22" s="17">
        <v>73940</v>
      </c>
      <c r="H22" s="20">
        <v>1800</v>
      </c>
      <c r="I22" s="19">
        <v>1779.2572391112999</v>
      </c>
      <c r="J22" s="17">
        <v>1012891.1</v>
      </c>
      <c r="K22" s="19">
        <v>1250.3833347068</v>
      </c>
      <c r="L22" s="19">
        <v>33274.451394498799</v>
      </c>
      <c r="M22" s="8"/>
      <c r="N22" s="21"/>
      <c r="O22" s="21"/>
      <c r="P22" s="22"/>
      <c r="Q22" s="4"/>
      <c r="R22" s="4"/>
      <c r="S22" s="22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900888.8</v>
      </c>
      <c r="E23" s="18">
        <v>31886734</v>
      </c>
      <c r="F23" s="19">
        <v>15187.2036385887</v>
      </c>
      <c r="G23" s="17">
        <v>73940</v>
      </c>
      <c r="H23" s="20">
        <v>1197</v>
      </c>
      <c r="I23" s="19">
        <v>1183.2060640090001</v>
      </c>
      <c r="J23" s="17">
        <v>1012891.1</v>
      </c>
      <c r="K23" s="19">
        <v>639.18448575089997</v>
      </c>
      <c r="L23" s="19">
        <v>17009.594188348601</v>
      </c>
      <c r="M23" s="8"/>
      <c r="N23" s="21"/>
      <c r="O23" s="21"/>
      <c r="P23" s="22"/>
      <c r="Q23" s="4"/>
      <c r="R23" s="4"/>
      <c r="S23" s="22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900888.8</v>
      </c>
      <c r="E24" s="18">
        <v>183791747</v>
      </c>
      <c r="F24" s="19">
        <v>87537.428222688904</v>
      </c>
      <c r="G24" s="17">
        <v>73940</v>
      </c>
      <c r="H24" s="20">
        <v>3886</v>
      </c>
      <c r="I24" s="19">
        <v>3841.2186839924002</v>
      </c>
      <c r="J24" s="17">
        <v>1012891.1</v>
      </c>
      <c r="K24" s="19">
        <v>3567.8895331735998</v>
      </c>
      <c r="L24" s="19">
        <v>94946.536439854899</v>
      </c>
      <c r="M24" s="8"/>
      <c r="N24" s="21"/>
      <c r="O24" s="21"/>
      <c r="P24" s="22"/>
      <c r="Q24" s="4"/>
      <c r="R24" s="4"/>
      <c r="S24" s="22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900888.8</v>
      </c>
      <c r="E25" s="18">
        <v>74638046</v>
      </c>
      <c r="F25" s="19">
        <v>35549.053214052903</v>
      </c>
      <c r="G25" s="17">
        <v>73940</v>
      </c>
      <c r="H25" s="20">
        <v>7855</v>
      </c>
      <c r="I25" s="19">
        <v>7764.4808962326997</v>
      </c>
      <c r="J25" s="17">
        <v>1012891.1</v>
      </c>
      <c r="K25" s="19">
        <v>1691.1818048112</v>
      </c>
      <c r="L25" s="19">
        <v>45004.7159150968</v>
      </c>
      <c r="M25" s="8"/>
      <c r="N25" s="21"/>
      <c r="O25" s="21"/>
      <c r="P25" s="22"/>
      <c r="Q25" s="4"/>
      <c r="R25" s="4"/>
      <c r="S25" s="22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900888.8</v>
      </c>
      <c r="E26" s="18">
        <v>85670297</v>
      </c>
      <c r="F26" s="19">
        <v>40803.559446300598</v>
      </c>
      <c r="G26" s="17">
        <v>73940</v>
      </c>
      <c r="H26" s="20">
        <v>2867</v>
      </c>
      <c r="I26" s="19">
        <v>2833.9613914065999</v>
      </c>
      <c r="J26" s="17">
        <v>1012891.1</v>
      </c>
      <c r="K26" s="19">
        <v>1703.8319029772999</v>
      </c>
      <c r="L26" s="19">
        <v>45341.352740684502</v>
      </c>
      <c r="M26" s="8"/>
      <c r="N26" s="21"/>
      <c r="O26" s="21"/>
      <c r="P26" s="22"/>
      <c r="Q26" s="4"/>
      <c r="R26" s="4"/>
      <c r="S26" s="22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900888.8</v>
      </c>
      <c r="E27" s="18">
        <v>259570846</v>
      </c>
      <c r="F27" s="19">
        <v>123629.9489575428</v>
      </c>
      <c r="G27" s="17">
        <v>73940</v>
      </c>
      <c r="H27" s="20">
        <v>9818</v>
      </c>
      <c r="I27" s="19">
        <v>9704.8597631078992</v>
      </c>
      <c r="J27" s="17">
        <v>1012891.1</v>
      </c>
      <c r="K27" s="19">
        <v>5206.0725841993999</v>
      </c>
      <c r="L27" s="19">
        <v>138540.8813048501</v>
      </c>
      <c r="M27" s="8"/>
      <c r="N27" s="21"/>
      <c r="O27" s="21"/>
      <c r="P27" s="22"/>
      <c r="Q27" s="4"/>
      <c r="R27" s="4"/>
      <c r="S27" s="22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900888.8</v>
      </c>
      <c r="E28" s="18">
        <v>53335146</v>
      </c>
      <c r="F28" s="19">
        <v>25402.781087453499</v>
      </c>
      <c r="G28" s="17">
        <v>73940</v>
      </c>
      <c r="H28" s="20">
        <v>1286</v>
      </c>
      <c r="I28" s="19">
        <v>1271.1804497206001</v>
      </c>
      <c r="J28" s="17">
        <v>1012891.1</v>
      </c>
      <c r="K28" s="19">
        <v>1041.4878245456</v>
      </c>
      <c r="L28" s="19">
        <v>27715.4493617197</v>
      </c>
      <c r="M28" s="8"/>
      <c r="N28" s="21"/>
      <c r="O28" s="21"/>
      <c r="P28" s="22"/>
      <c r="Q28" s="4"/>
      <c r="R28" s="4"/>
      <c r="S28" s="22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900888.8</v>
      </c>
      <c r="E29" s="18">
        <v>13519628</v>
      </c>
      <c r="F29" s="19">
        <v>6439.2089686564996</v>
      </c>
      <c r="G29" s="17">
        <v>73940</v>
      </c>
      <c r="H29" s="20">
        <v>1428</v>
      </c>
      <c r="I29" s="19">
        <v>1411.5440763616</v>
      </c>
      <c r="J29" s="17">
        <v>1012891.1</v>
      </c>
      <c r="K29" s="19">
        <v>306.53353452969998</v>
      </c>
      <c r="L29" s="19">
        <v>8157.2865795478001</v>
      </c>
      <c r="M29" s="8"/>
      <c r="N29" s="21"/>
      <c r="O29" s="21"/>
      <c r="P29" s="22"/>
      <c r="Q29" s="4"/>
      <c r="R29" s="4"/>
      <c r="S29" s="22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900888.8</v>
      </c>
      <c r="E30" s="18">
        <v>12827246</v>
      </c>
      <c r="F30" s="19">
        <v>6109.4371447472004</v>
      </c>
      <c r="G30" s="17">
        <v>73940</v>
      </c>
      <c r="H30" s="20">
        <v>1191</v>
      </c>
      <c r="I30" s="19">
        <v>1177.2752065453001</v>
      </c>
      <c r="J30" s="17">
        <v>1012891.1</v>
      </c>
      <c r="K30" s="19">
        <v>284.51050228370002</v>
      </c>
      <c r="L30" s="19">
        <v>7571.2228535761997</v>
      </c>
      <c r="M30" s="8"/>
      <c r="N30" s="21"/>
      <c r="O30" s="21"/>
      <c r="P30" s="22"/>
      <c r="Q30" s="4"/>
      <c r="R30" s="4"/>
      <c r="S30" s="22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900888.8</v>
      </c>
      <c r="E31" s="18">
        <v>94513506</v>
      </c>
      <c r="F31" s="19">
        <v>45015.455713306197</v>
      </c>
      <c r="G31" s="17">
        <v>73940</v>
      </c>
      <c r="H31" s="20">
        <v>2917</v>
      </c>
      <c r="I31" s="19">
        <v>2883.3852036041999</v>
      </c>
      <c r="J31" s="17">
        <v>1012891.1</v>
      </c>
      <c r="K31" s="19">
        <v>1870.2156241503001</v>
      </c>
      <c r="L31" s="19">
        <v>49769.056541060701</v>
      </c>
      <c r="M31" s="8"/>
      <c r="N31" s="21"/>
      <c r="O31" s="21"/>
      <c r="P31" s="22"/>
      <c r="Q31" s="4"/>
      <c r="R31" s="4"/>
      <c r="S31" s="22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900888.8</v>
      </c>
      <c r="E32" s="18">
        <v>52109965</v>
      </c>
      <c r="F32" s="19">
        <v>24819.244581609699</v>
      </c>
      <c r="G32" s="17">
        <v>73940</v>
      </c>
      <c r="H32" s="20">
        <v>1944</v>
      </c>
      <c r="I32" s="19">
        <v>1921.5978182402</v>
      </c>
      <c r="J32" s="17">
        <v>1012891.1</v>
      </c>
      <c r="K32" s="19">
        <v>1044.0991953416001</v>
      </c>
      <c r="L32" s="19">
        <v>27784.9415951915</v>
      </c>
      <c r="M32" s="8"/>
      <c r="N32" s="21"/>
      <c r="O32" s="21"/>
      <c r="P32" s="22"/>
      <c r="Q32" s="4"/>
      <c r="R32" s="4"/>
      <c r="S32" s="22"/>
      <c r="T32" s="1"/>
    </row>
    <row r="33" spans="1:20" x14ac:dyDescent="0.25">
      <c r="A33" s="7"/>
      <c r="B33" s="23"/>
      <c r="C33" s="24" t="s">
        <v>72</v>
      </c>
      <c r="D33" s="25">
        <f ca="1">SUMIF(INDIRECT("R1C1",FALSE):INDIRECT("R65000C1",FALSE),"=1",INDIRECT("R1C[0]",FALSE):INDIRECT("R65000C[0]",FALSE))/COUNTIF(INDIRECT("R1C1",FALSE):INDIRECT("R65000C1",FALSE),"=1")</f>
        <v>900888.8000000004</v>
      </c>
      <c r="E33" s="26">
        <f ca="1">SUMIF(INDIRECT("R1C1",FALSE):INDIRECT("R65000C1",FALSE),"=1",INDIRECT("R1C[0]",FALSE):INDIRECT("R65000C[0]",FALSE))</f>
        <v>1891487216</v>
      </c>
      <c r="F33" s="27">
        <f ca="1">SUMIF(INDIRECT("R1C1",FALSE):INDIRECT("R65000C1",FALSE),"=1",INDIRECT("R1C[0]",FALSE):INDIRECT("R65000C[0]",FALSE))</f>
        <v>900888.80000000028</v>
      </c>
      <c r="G33" s="25">
        <f ca="1">SUMIF(INDIRECT("R1C1",FALSE):INDIRECT("R65000C1",FALSE),"=1",INDIRECT("R1C[0]",FALSE):INDIRECT("R65000C[0]",FALSE))/COUNTIF(INDIRECT("R1C1",FALSE):INDIRECT("R65000C1",FALSE),"=1")</f>
        <v>73940</v>
      </c>
      <c r="H33" s="28">
        <f ca="1">SUMIF(INDIRECT("R1C1",FALSE):INDIRECT("R65000C1",FALSE),"=1",INDIRECT("R1C[0]",FALSE):INDIRECT("R65000C[0]",FALSE))</f>
        <v>74802</v>
      </c>
      <c r="I33" s="27">
        <f ca="1">SUMIF(INDIRECT("R1C1",FALSE):INDIRECT("R65000C1",FALSE),"=1",INDIRECT("R1C[0]",FALSE):INDIRECT("R65000C[0]",FALSE))</f>
        <v>73940</v>
      </c>
      <c r="J33" s="25">
        <f ca="1">SUMIF(INDIRECT("R1C1",FALSE):INDIRECT("R65000C1",FALSE),"=1",INDIRECT("R1C[0]",FALSE):INDIRECT("R65000C[0]",FALSE))/COUNTIF(INDIRECT("R1C1",FALSE):INDIRECT("R65000C1",FALSE),"=1")</f>
        <v>1012891.1000000002</v>
      </c>
      <c r="K33" s="27">
        <f ca="1">SUMIF(INDIRECT("R1C1",FALSE):INDIRECT("R65000C1",FALSE),"=1",INDIRECT("R1C[0]",FALSE):INDIRECT("R65000C[0]",FALSE))</f>
        <v>38062.300000000105</v>
      </c>
      <c r="L33" s="27">
        <f ca="1">SUMIF(INDIRECT("R1C1",FALSE):INDIRECT("R65000C1",FALSE),"=1",INDIRECT("R1C[0]",FALSE):INDIRECT("R65000C[0]",FALSE))</f>
        <v>1012891.1000000003</v>
      </c>
      <c r="M33" s="8"/>
      <c r="N33" s="29"/>
      <c r="O33" s="22"/>
      <c r="P33" s="22"/>
      <c r="Q33" s="22"/>
      <c r="R33" s="22"/>
      <c r="S33" s="22"/>
      <c r="T33" s="1"/>
    </row>
    <row r="34" spans="1:20" x14ac:dyDescent="0.25">
      <c r="A34" s="1"/>
      <c r="B34" s="30"/>
      <c r="C34" s="31"/>
      <c r="D34" s="32"/>
      <c r="E34" s="32"/>
      <c r="F34" s="32"/>
      <c r="G34" s="32"/>
      <c r="H34" s="32"/>
      <c r="I34" s="32"/>
      <c r="J34" s="32"/>
      <c r="K34" s="32"/>
      <c r="L34" s="32"/>
      <c r="M34" s="33"/>
      <c r="N34" s="33"/>
      <c r="O34" s="33"/>
      <c r="P34" s="33"/>
      <c r="Q34" s="33"/>
      <c r="R34" s="1"/>
      <c r="S34" s="1"/>
      <c r="T34" s="1"/>
    </row>
    <row r="35" spans="1:20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</row>
    <row r="36" spans="1:20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.11811023622047245" right="0" top="0.35433070866141736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2022-11-10T08:48:33Z</cp:lastPrinted>
  <dcterms:created xsi:type="dcterms:W3CDTF">2022-11-10T08:41:48Z</dcterms:created>
  <dcterms:modified xsi:type="dcterms:W3CDTF">2022-11-10T08:48:42Z</dcterms:modified>
</cp:coreProperties>
</file>