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3_2025\2023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Лист1!$4:$8</definedName>
    <definedName name="_xlnm.Print_Area" localSheetId="0">Лист1!$B$1:$M$33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E33" i="1"/>
  <c r="L33" i="1"/>
  <c r="K33" i="1"/>
  <c r="I33" i="1"/>
  <c r="G33" i="1"/>
  <c r="F33" i="1"/>
  <c r="D33" i="1"/>
  <c r="J33" i="1"/>
</calcChain>
</file>

<file path=xl/sharedStrings.xml><?xml version="1.0" encoding="utf-8"?>
<sst xmlns="http://schemas.openxmlformats.org/spreadsheetml/2006/main" count="109" uniqueCount="77">
  <si>
    <t>Код</t>
  </si>
  <si>
    <t>Наименование</t>
  </si>
  <si>
    <t>Прогноз поступлений НДФЛ в бюджеты поселений на очередной финансовый год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</si>
  <si>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</si>
  <si>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по НДФЛ</t>
  </si>
  <si>
    <t>Прогноз поступлений ЗН в бюджеты поселений на очередной финансовый год</t>
  </si>
  <si>
    <t>Общая сумма земельного налога, подлежащего уплате в бюджет по форме 5-МН УФНС России по Ивановской области за отчетный год</t>
  </si>
  <si>
    <t>Налоговый потенциал по ЗН</t>
  </si>
  <si>
    <t>Прогноз поступлений налоговых доходов в бюджеты поселений на очередной финансовый год</t>
  </si>
  <si>
    <t>Налоговый потенциал по прочим видам налогов</t>
  </si>
  <si>
    <t>Налоговый потенциал поселения на очередной финансовый год</t>
  </si>
  <si>
    <t>Сумма корректировки налогового потенциала по НДФЛ на очередной финансовый год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</si>
  <si>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</si>
  <si>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</si>
  <si>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</si>
  <si>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</si>
  <si>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</si>
  <si>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гр03=гр01*гр02/СУММ(гр02)-гр10</t>
  </si>
  <si>
    <t>гр04</t>
  </si>
  <si>
    <t>гр05</t>
  </si>
  <si>
    <t>гр06=гр04*гр05/СУММ(гр05)</t>
  </si>
  <si>
    <t>гр07</t>
  </si>
  <si>
    <t>гр08=(гр07-гр01-гр04)*(гр03+гр06)/(СУММ(гр03)+гр04)</t>
  </si>
  <si>
    <t>гр09=гр03+гр06+гр08</t>
  </si>
  <si>
    <t>гр10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</si>
  <si>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</si>
  <si>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</si>
  <si>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</si>
  <si>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</si>
  <si>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</si>
  <si>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</si>
  <si>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</si>
  <si>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</si>
  <si>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</si>
  <si>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</si>
  <si>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</si>
  <si>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</si>
  <si>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</si>
  <si>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</si>
  <si>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</si>
  <si>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</si>
  <si>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</si>
  <si>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</si>
  <si>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</si>
  <si>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</si>
  <si>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</si>
  <si>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</si>
  <si>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</si>
  <si>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</si>
  <si>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</si>
  <si>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</si>
  <si>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</si>
  <si>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</si>
  <si>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</si>
  <si>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</si>
  <si>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</si>
  <si>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</si>
  <si>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</si>
  <si>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</si>
  <si>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</si>
  <si>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</si>
  <si>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</si>
  <si>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</si>
  <si>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</si>
  <si>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</si>
  <si>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</si>
  <si>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</si>
  <si>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</si>
  <si>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</si>
  <si>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</si>
  <si>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</si>
  <si>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</si>
  <si>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</si>
  <si>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</si>
  <si>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</si>
  <si>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</si>
  <si>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102.1.04 Расчет налогового потенциала городских поселений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</si>
</sst>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5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C2" sqref="C2:M2"/>
    </sheetView>
  </sheetViews>
  <sheetFormatPr defaultRowHeight="15" x14ac:dyDescent="0.25"/>
  <cols>
    <col min="1" max="1" width="0" hidden="1" customWidth="1"/>
    <col min="2" max="2" width="6.5703125" customWidth="1"/>
    <col min="3" max="3" width="38.5703125" customWidth="1"/>
    <col min="4" max="4" width="14.7109375" customWidth="1"/>
    <col min="5" max="5" width="17.28515625" customWidth="1"/>
    <col min="6" max="6" width="14.7109375" customWidth="1"/>
    <col min="7" max="7" width="13.7109375" customWidth="1"/>
    <col min="8" max="8" width="17.28515625" customWidth="1"/>
    <col min="9" max="9" width="14.85546875" customWidth="1"/>
    <col min="10" max="10" width="15.140625" customWidth="1"/>
    <col min="11" max="11" width="17.28515625" customWidth="1"/>
    <col min="12" max="13" width="15.570312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3"/>
      <c r="S1" s="3"/>
      <c r="T1" s="1"/>
      <c r="U1" s="1"/>
    </row>
    <row r="2" spans="1:21" ht="18" customHeight="1" x14ac:dyDescent="0.25">
      <c r="A2" s="1"/>
      <c r="B2" s="1"/>
      <c r="C2" s="4" t="s">
        <v>76</v>
      </c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6"/>
      <c r="P2" s="7"/>
      <c r="Q2" s="7"/>
      <c r="R2" s="7"/>
      <c r="S2" s="7"/>
      <c r="T2" s="7"/>
      <c r="U2" s="7"/>
    </row>
    <row r="3" spans="1:21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1"/>
      <c r="O3" s="1"/>
      <c r="P3" s="1"/>
      <c r="Q3" s="1"/>
      <c r="R3" s="1"/>
      <c r="S3" s="1"/>
      <c r="T3" s="1"/>
      <c r="U3" s="1"/>
    </row>
    <row r="4" spans="1:21" x14ac:dyDescent="0.25">
      <c r="A4" s="10"/>
      <c r="B4" s="38" t="s">
        <v>0</v>
      </c>
      <c r="C4" s="38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39" t="s">
        <v>8</v>
      </c>
      <c r="K4" s="39" t="s">
        <v>9</v>
      </c>
      <c r="L4" s="39" t="s">
        <v>10</v>
      </c>
      <c r="M4" s="39" t="s">
        <v>11</v>
      </c>
      <c r="N4" s="11"/>
      <c r="O4" s="6"/>
      <c r="P4" s="6"/>
      <c r="Q4" s="6"/>
      <c r="R4" s="1"/>
      <c r="S4" s="1"/>
      <c r="T4" s="1"/>
      <c r="U4" s="6"/>
    </row>
    <row r="5" spans="1:21" x14ac:dyDescent="0.25">
      <c r="A5" s="10"/>
      <c r="B5" s="40"/>
      <c r="C5" s="40"/>
      <c r="D5" s="41"/>
      <c r="E5" s="41"/>
      <c r="F5" s="41"/>
      <c r="G5" s="41"/>
      <c r="H5" s="41"/>
      <c r="I5" s="41"/>
      <c r="J5" s="41"/>
      <c r="K5" s="41"/>
      <c r="L5" s="41"/>
      <c r="M5" s="41"/>
      <c r="N5" s="11"/>
      <c r="O5" s="6"/>
      <c r="P5" s="6"/>
      <c r="Q5" s="6"/>
      <c r="R5" s="1"/>
      <c r="S5" s="1"/>
      <c r="T5" s="1"/>
      <c r="U5" s="6"/>
    </row>
    <row r="6" spans="1:21" ht="96.75" customHeight="1" x14ac:dyDescent="0.25">
      <c r="A6" s="10"/>
      <c r="B6" s="42"/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11"/>
      <c r="O6" s="6"/>
      <c r="P6" s="6"/>
      <c r="Q6" s="6"/>
      <c r="R6" s="1"/>
      <c r="S6" s="1"/>
      <c r="T6" s="1"/>
      <c r="U6" s="6"/>
    </row>
    <row r="7" spans="1:21" x14ac:dyDescent="0.25">
      <c r="A7" s="10"/>
      <c r="B7" s="12"/>
      <c r="C7" s="13" t="s">
        <v>12</v>
      </c>
      <c r="D7" s="14" t="s">
        <v>13</v>
      </c>
      <c r="E7" s="14" t="s">
        <v>13</v>
      </c>
      <c r="F7" s="14" t="s">
        <v>13</v>
      </c>
      <c r="G7" s="14" t="s">
        <v>13</v>
      </c>
      <c r="H7" s="14" t="s">
        <v>13</v>
      </c>
      <c r="I7" s="14" t="s">
        <v>13</v>
      </c>
      <c r="J7" s="14" t="s">
        <v>13</v>
      </c>
      <c r="K7" s="14" t="s">
        <v>13</v>
      </c>
      <c r="L7" s="14" t="s">
        <v>13</v>
      </c>
      <c r="M7" s="14" t="s">
        <v>13</v>
      </c>
      <c r="N7" s="11"/>
      <c r="O7" s="1"/>
      <c r="P7" s="1"/>
      <c r="Q7" s="1"/>
      <c r="R7" s="1"/>
      <c r="S7" s="1"/>
      <c r="T7" s="1"/>
      <c r="U7" s="1"/>
    </row>
    <row r="8" spans="1:21" ht="38.25" x14ac:dyDescent="0.25">
      <c r="A8" s="10"/>
      <c r="B8" s="15"/>
      <c r="C8" s="13" t="s">
        <v>14</v>
      </c>
      <c r="D8" s="16" t="s">
        <v>15</v>
      </c>
      <c r="E8" s="16" t="s">
        <v>16</v>
      </c>
      <c r="F8" s="16" t="s">
        <v>17</v>
      </c>
      <c r="G8" s="16" t="s">
        <v>18</v>
      </c>
      <c r="H8" s="16" t="s">
        <v>19</v>
      </c>
      <c r="I8" s="16" t="s">
        <v>20</v>
      </c>
      <c r="J8" s="16" t="s">
        <v>21</v>
      </c>
      <c r="K8" s="16" t="s">
        <v>22</v>
      </c>
      <c r="L8" s="16" t="s">
        <v>23</v>
      </c>
      <c r="M8" s="16" t="s">
        <v>24</v>
      </c>
      <c r="N8" s="11"/>
      <c r="O8" s="1"/>
      <c r="P8" s="1"/>
      <c r="Q8" s="1"/>
      <c r="R8" s="1"/>
      <c r="S8" s="1"/>
      <c r="T8" s="1"/>
      <c r="U8" s="1"/>
    </row>
    <row r="9" spans="1:21" x14ac:dyDescent="0.25">
      <c r="A9" s="17" t="s">
        <v>25</v>
      </c>
      <c r="B9" s="18" t="s">
        <v>26</v>
      </c>
      <c r="C9" s="19" t="s">
        <v>27</v>
      </c>
      <c r="D9" s="20">
        <v>827349.3</v>
      </c>
      <c r="E9" s="21">
        <v>326136530</v>
      </c>
      <c r="F9" s="22">
        <v>142654.32381327229</v>
      </c>
      <c r="G9" s="20">
        <v>73940</v>
      </c>
      <c r="H9" s="23">
        <v>13883</v>
      </c>
      <c r="I9" s="22">
        <v>13723.0156947675</v>
      </c>
      <c r="J9" s="20">
        <v>937859.9</v>
      </c>
      <c r="K9" s="22">
        <v>6345.1470379296998</v>
      </c>
      <c r="L9" s="22">
        <v>162722.4865459695</v>
      </c>
      <c r="M9" s="23">
        <v>0</v>
      </c>
      <c r="N9" s="11"/>
      <c r="O9" s="24"/>
      <c r="P9" s="24"/>
      <c r="Q9" s="25"/>
      <c r="R9" s="6"/>
      <c r="S9" s="6"/>
      <c r="T9" s="25"/>
      <c r="U9" s="1"/>
    </row>
    <row r="10" spans="1:21" x14ac:dyDescent="0.25">
      <c r="A10" s="17" t="s">
        <v>25</v>
      </c>
      <c r="B10" s="18" t="s">
        <v>28</v>
      </c>
      <c r="C10" s="19" t="s">
        <v>29</v>
      </c>
      <c r="D10" s="20">
        <v>827349.3</v>
      </c>
      <c r="E10" s="21">
        <v>16967502</v>
      </c>
      <c r="F10" s="22">
        <v>7421.7001223701</v>
      </c>
      <c r="G10" s="20">
        <v>73940</v>
      </c>
      <c r="H10" s="23">
        <v>494</v>
      </c>
      <c r="I10" s="22">
        <v>488.30726451160001</v>
      </c>
      <c r="J10" s="20">
        <v>937859.9</v>
      </c>
      <c r="K10" s="22">
        <v>320.95545364039998</v>
      </c>
      <c r="L10" s="22">
        <v>8230.9628405220992</v>
      </c>
      <c r="M10" s="23">
        <v>0</v>
      </c>
      <c r="N10" s="11"/>
      <c r="O10" s="24"/>
      <c r="P10" s="24"/>
      <c r="Q10" s="25"/>
      <c r="R10" s="6"/>
      <c r="S10" s="6"/>
      <c r="T10" s="25"/>
      <c r="U10" s="1"/>
    </row>
    <row r="11" spans="1:21" x14ac:dyDescent="0.25">
      <c r="A11" s="17" t="s">
        <v>25</v>
      </c>
      <c r="B11" s="18" t="s">
        <v>30</v>
      </c>
      <c r="C11" s="19" t="s">
        <v>31</v>
      </c>
      <c r="D11" s="20">
        <v>827349.3</v>
      </c>
      <c r="E11" s="21">
        <v>31114903</v>
      </c>
      <c r="F11" s="22">
        <v>13609.868995602999</v>
      </c>
      <c r="G11" s="20">
        <v>73940</v>
      </c>
      <c r="H11" s="23">
        <v>1325</v>
      </c>
      <c r="I11" s="22">
        <v>1309.7310232346999</v>
      </c>
      <c r="J11" s="20">
        <v>937859.9</v>
      </c>
      <c r="K11" s="22">
        <v>605.37579271039999</v>
      </c>
      <c r="L11" s="22">
        <v>15524.9758115481</v>
      </c>
      <c r="M11" s="23">
        <v>0</v>
      </c>
      <c r="N11" s="11"/>
      <c r="O11" s="24"/>
      <c r="P11" s="24"/>
      <c r="Q11" s="25"/>
      <c r="R11" s="6"/>
      <c r="S11" s="6"/>
      <c r="T11" s="25"/>
      <c r="U11" s="1"/>
    </row>
    <row r="12" spans="1:21" x14ac:dyDescent="0.25">
      <c r="A12" s="17" t="s">
        <v>25</v>
      </c>
      <c r="B12" s="18" t="s">
        <v>32</v>
      </c>
      <c r="C12" s="19" t="s">
        <v>33</v>
      </c>
      <c r="D12" s="20">
        <v>827349.3</v>
      </c>
      <c r="E12" s="21">
        <v>7309162</v>
      </c>
      <c r="F12" s="22">
        <v>3197.0768890919999</v>
      </c>
      <c r="G12" s="20">
        <v>73940</v>
      </c>
      <c r="H12" s="23">
        <v>728</v>
      </c>
      <c r="I12" s="22">
        <v>719.61070559610005</v>
      </c>
      <c r="J12" s="20">
        <v>937859.9</v>
      </c>
      <c r="K12" s="22">
        <v>158.92301767070001</v>
      </c>
      <c r="L12" s="22">
        <v>4075.6106123588002</v>
      </c>
      <c r="M12" s="23">
        <v>0</v>
      </c>
      <c r="N12" s="11"/>
      <c r="O12" s="24"/>
      <c r="P12" s="24"/>
      <c r="Q12" s="25"/>
      <c r="R12" s="6"/>
      <c r="S12" s="6"/>
      <c r="T12" s="25"/>
      <c r="U12" s="1"/>
    </row>
    <row r="13" spans="1:21" x14ac:dyDescent="0.25">
      <c r="A13" s="17" t="s">
        <v>25</v>
      </c>
      <c r="B13" s="18" t="s">
        <v>34</v>
      </c>
      <c r="C13" s="19" t="s">
        <v>35</v>
      </c>
      <c r="D13" s="20">
        <v>827349.3</v>
      </c>
      <c r="E13" s="21">
        <v>24937782</v>
      </c>
      <c r="F13" s="22">
        <v>10907.954495661001</v>
      </c>
      <c r="G13" s="20">
        <v>73940</v>
      </c>
      <c r="H13" s="23">
        <v>1965</v>
      </c>
      <c r="I13" s="22">
        <v>1942.3558193631</v>
      </c>
      <c r="J13" s="20">
        <v>937859.9</v>
      </c>
      <c r="K13" s="22">
        <v>521.4125568856</v>
      </c>
      <c r="L13" s="22">
        <v>13371.7228719097</v>
      </c>
      <c r="M13" s="23">
        <v>0</v>
      </c>
      <c r="N13" s="11"/>
      <c r="O13" s="24"/>
      <c r="P13" s="24"/>
      <c r="Q13" s="25"/>
      <c r="R13" s="6"/>
      <c r="S13" s="6"/>
      <c r="T13" s="25"/>
      <c r="U13" s="1"/>
    </row>
    <row r="14" spans="1:21" x14ac:dyDescent="0.25">
      <c r="A14" s="17" t="s">
        <v>25</v>
      </c>
      <c r="B14" s="18" t="s">
        <v>36</v>
      </c>
      <c r="C14" s="19" t="s">
        <v>37</v>
      </c>
      <c r="D14" s="20">
        <v>827349.3</v>
      </c>
      <c r="E14" s="21">
        <v>57729499</v>
      </c>
      <c r="F14" s="22">
        <v>25251.273274796898</v>
      </c>
      <c r="G14" s="20">
        <v>73940</v>
      </c>
      <c r="H14" s="23">
        <v>3598</v>
      </c>
      <c r="I14" s="22">
        <v>3556.5375257346</v>
      </c>
      <c r="J14" s="20">
        <v>937859.9</v>
      </c>
      <c r="K14" s="22">
        <v>1168.9020669188999</v>
      </c>
      <c r="L14" s="22">
        <v>29976.712867450398</v>
      </c>
      <c r="M14" s="23">
        <v>0</v>
      </c>
      <c r="N14" s="11"/>
      <c r="O14" s="24"/>
      <c r="P14" s="24"/>
      <c r="Q14" s="25"/>
      <c r="R14" s="6"/>
      <c r="S14" s="6"/>
      <c r="T14" s="25"/>
      <c r="U14" s="1"/>
    </row>
    <row r="15" spans="1:21" x14ac:dyDescent="0.25">
      <c r="A15" s="17" t="s">
        <v>25</v>
      </c>
      <c r="B15" s="18" t="s">
        <v>38</v>
      </c>
      <c r="C15" s="19" t="s">
        <v>39</v>
      </c>
      <c r="D15" s="20">
        <v>827349.3</v>
      </c>
      <c r="E15" s="21">
        <v>18777277</v>
      </c>
      <c r="F15" s="22">
        <v>8213.3079464895</v>
      </c>
      <c r="G15" s="20">
        <v>73940</v>
      </c>
      <c r="H15" s="23">
        <v>2669</v>
      </c>
      <c r="I15" s="22">
        <v>2638.2430951043998</v>
      </c>
      <c r="J15" s="20">
        <v>937859.9</v>
      </c>
      <c r="K15" s="22">
        <v>440.31115483309998</v>
      </c>
      <c r="L15" s="22">
        <v>11291.862196427001</v>
      </c>
      <c r="M15" s="23">
        <v>0</v>
      </c>
      <c r="N15" s="11"/>
      <c r="O15" s="24"/>
      <c r="P15" s="24"/>
      <c r="Q15" s="25"/>
      <c r="R15" s="6"/>
      <c r="S15" s="6"/>
      <c r="T15" s="25"/>
      <c r="U15" s="1"/>
    </row>
    <row r="16" spans="1:21" x14ac:dyDescent="0.25">
      <c r="A16" s="17" t="s">
        <v>25</v>
      </c>
      <c r="B16" s="18" t="s">
        <v>40</v>
      </c>
      <c r="C16" s="19" t="s">
        <v>41</v>
      </c>
      <c r="D16" s="20">
        <v>827349.3</v>
      </c>
      <c r="E16" s="21">
        <v>86355683</v>
      </c>
      <c r="F16" s="22">
        <v>37772.559749128101</v>
      </c>
      <c r="G16" s="20">
        <v>73940</v>
      </c>
      <c r="H16" s="23">
        <v>3815</v>
      </c>
      <c r="I16" s="22">
        <v>3771.0368706719</v>
      </c>
      <c r="J16" s="20">
        <v>937859.9</v>
      </c>
      <c r="K16" s="22">
        <v>1685.6676924313001</v>
      </c>
      <c r="L16" s="22">
        <v>43229.264312231302</v>
      </c>
      <c r="M16" s="23">
        <v>0</v>
      </c>
      <c r="N16" s="11"/>
      <c r="O16" s="24"/>
      <c r="P16" s="24"/>
      <c r="Q16" s="25"/>
      <c r="R16" s="6"/>
      <c r="S16" s="6"/>
      <c r="T16" s="25"/>
      <c r="U16" s="1"/>
    </row>
    <row r="17" spans="1:21" x14ac:dyDescent="0.25">
      <c r="A17" s="17" t="s">
        <v>25</v>
      </c>
      <c r="B17" s="18" t="s">
        <v>42</v>
      </c>
      <c r="C17" s="19" t="s">
        <v>43</v>
      </c>
      <c r="D17" s="20">
        <v>827349.3</v>
      </c>
      <c r="E17" s="21">
        <v>35709201</v>
      </c>
      <c r="F17" s="22">
        <v>15619.4460110532</v>
      </c>
      <c r="G17" s="20">
        <v>73940</v>
      </c>
      <c r="H17" s="23">
        <v>1426</v>
      </c>
      <c r="I17" s="22">
        <v>1409.5671238737</v>
      </c>
      <c r="J17" s="20">
        <v>937859.9</v>
      </c>
      <c r="K17" s="22">
        <v>690.96707100829997</v>
      </c>
      <c r="L17" s="22">
        <v>17719.980205935201</v>
      </c>
      <c r="M17" s="23">
        <v>0</v>
      </c>
      <c r="N17" s="11"/>
      <c r="O17" s="24"/>
      <c r="P17" s="24"/>
      <c r="Q17" s="25"/>
      <c r="R17" s="6"/>
      <c r="S17" s="6"/>
      <c r="T17" s="25"/>
      <c r="U17" s="1"/>
    </row>
    <row r="18" spans="1:21" x14ac:dyDescent="0.25">
      <c r="A18" s="17" t="s">
        <v>25</v>
      </c>
      <c r="B18" s="18" t="s">
        <v>44</v>
      </c>
      <c r="C18" s="19" t="s">
        <v>45</v>
      </c>
      <c r="D18" s="20">
        <v>827349.3</v>
      </c>
      <c r="E18" s="21">
        <v>162387317</v>
      </c>
      <c r="F18" s="22">
        <v>71029.3106463312</v>
      </c>
      <c r="G18" s="20">
        <v>73940</v>
      </c>
      <c r="H18" s="23">
        <v>3334</v>
      </c>
      <c r="I18" s="22">
        <v>3295.5797973315998</v>
      </c>
      <c r="J18" s="20">
        <v>937859.9</v>
      </c>
      <c r="K18" s="22">
        <v>3015.7973011097001</v>
      </c>
      <c r="L18" s="22">
        <v>77340.687744772498</v>
      </c>
      <c r="M18" s="23">
        <v>0</v>
      </c>
      <c r="N18" s="11"/>
      <c r="O18" s="24"/>
      <c r="P18" s="24"/>
      <c r="Q18" s="25"/>
      <c r="R18" s="6"/>
      <c r="S18" s="6"/>
      <c r="T18" s="25"/>
      <c r="U18" s="1"/>
    </row>
    <row r="19" spans="1:21" x14ac:dyDescent="0.25">
      <c r="A19" s="17" t="s">
        <v>25</v>
      </c>
      <c r="B19" s="18" t="s">
        <v>46</v>
      </c>
      <c r="C19" s="19" t="s">
        <v>47</v>
      </c>
      <c r="D19" s="20">
        <v>827349.3</v>
      </c>
      <c r="E19" s="21">
        <v>100903015</v>
      </c>
      <c r="F19" s="22">
        <v>44135.6611464085</v>
      </c>
      <c r="G19" s="20">
        <v>73940</v>
      </c>
      <c r="H19" s="23">
        <v>2372</v>
      </c>
      <c r="I19" s="22">
        <v>2344.6656506510999</v>
      </c>
      <c r="J19" s="20">
        <v>937859.9</v>
      </c>
      <c r="K19" s="22">
        <v>1885.9798281912001</v>
      </c>
      <c r="L19" s="22">
        <v>48366.3066252508</v>
      </c>
      <c r="M19" s="23">
        <v>0</v>
      </c>
      <c r="N19" s="11"/>
      <c r="O19" s="24"/>
      <c r="P19" s="24"/>
      <c r="Q19" s="25"/>
      <c r="R19" s="6"/>
      <c r="S19" s="6"/>
      <c r="T19" s="25"/>
      <c r="U19" s="1"/>
    </row>
    <row r="20" spans="1:21" x14ac:dyDescent="0.25">
      <c r="A20" s="17" t="s">
        <v>25</v>
      </c>
      <c r="B20" s="18" t="s">
        <v>48</v>
      </c>
      <c r="C20" s="19" t="s">
        <v>49</v>
      </c>
      <c r="D20" s="20">
        <v>827349.3</v>
      </c>
      <c r="E20" s="21">
        <v>69274637</v>
      </c>
      <c r="F20" s="22">
        <v>30301.194713284302</v>
      </c>
      <c r="G20" s="20">
        <v>73940</v>
      </c>
      <c r="H20" s="23">
        <v>2438</v>
      </c>
      <c r="I20" s="22">
        <v>2409.9050827517999</v>
      </c>
      <c r="J20" s="20">
        <v>937859.9</v>
      </c>
      <c r="K20" s="22">
        <v>1327.2814247332999</v>
      </c>
      <c r="L20" s="22">
        <v>34038.381220769399</v>
      </c>
      <c r="M20" s="23">
        <v>0</v>
      </c>
      <c r="N20" s="11"/>
      <c r="O20" s="24"/>
      <c r="P20" s="24"/>
      <c r="Q20" s="25"/>
      <c r="R20" s="6"/>
      <c r="S20" s="6"/>
      <c r="T20" s="25"/>
      <c r="U20" s="1"/>
    </row>
    <row r="21" spans="1:21" x14ac:dyDescent="0.25">
      <c r="A21" s="17" t="s">
        <v>25</v>
      </c>
      <c r="B21" s="18" t="s">
        <v>50</v>
      </c>
      <c r="C21" s="19" t="s">
        <v>51</v>
      </c>
      <c r="D21" s="20">
        <v>827349.3</v>
      </c>
      <c r="E21" s="21">
        <v>28520177</v>
      </c>
      <c r="F21" s="22">
        <v>12474.9182956286</v>
      </c>
      <c r="G21" s="20">
        <v>73940</v>
      </c>
      <c r="H21" s="23">
        <v>566</v>
      </c>
      <c r="I21" s="22">
        <v>559.47755407609998</v>
      </c>
      <c r="J21" s="20">
        <v>937859.9</v>
      </c>
      <c r="K21" s="22">
        <v>528.88198812660005</v>
      </c>
      <c r="L21" s="22">
        <v>13563.2778378313</v>
      </c>
      <c r="M21" s="23">
        <v>0</v>
      </c>
      <c r="N21" s="11"/>
      <c r="O21" s="24"/>
      <c r="P21" s="24"/>
      <c r="Q21" s="25"/>
      <c r="R21" s="6"/>
      <c r="S21" s="6"/>
      <c r="T21" s="25"/>
      <c r="U21" s="1"/>
    </row>
    <row r="22" spans="1:21" x14ac:dyDescent="0.25">
      <c r="A22" s="17" t="s">
        <v>25</v>
      </c>
      <c r="B22" s="18" t="s">
        <v>52</v>
      </c>
      <c r="C22" s="19" t="s">
        <v>53</v>
      </c>
      <c r="D22" s="20">
        <v>827349.3</v>
      </c>
      <c r="E22" s="21">
        <v>63501370</v>
      </c>
      <c r="F22" s="22">
        <v>27775.928684120201</v>
      </c>
      <c r="G22" s="20">
        <v>73940</v>
      </c>
      <c r="H22" s="23">
        <v>1800</v>
      </c>
      <c r="I22" s="22">
        <v>1779.2572391112999</v>
      </c>
      <c r="J22" s="20">
        <v>937859.9</v>
      </c>
      <c r="K22" s="22">
        <v>1199.2274648375001</v>
      </c>
      <c r="L22" s="22">
        <v>30754.413388068999</v>
      </c>
      <c r="M22" s="23">
        <v>0</v>
      </c>
      <c r="N22" s="11"/>
      <c r="O22" s="24"/>
      <c r="P22" s="24"/>
      <c r="Q22" s="25"/>
      <c r="R22" s="6"/>
      <c r="S22" s="6"/>
      <c r="T22" s="25"/>
      <c r="U22" s="1"/>
    </row>
    <row r="23" spans="1:21" x14ac:dyDescent="0.25">
      <c r="A23" s="17" t="s">
        <v>25</v>
      </c>
      <c r="B23" s="18" t="s">
        <v>54</v>
      </c>
      <c r="C23" s="19" t="s">
        <v>55</v>
      </c>
      <c r="D23" s="20">
        <v>827349.3</v>
      </c>
      <c r="E23" s="21">
        <v>31886734</v>
      </c>
      <c r="F23" s="22">
        <v>13947.4730947302</v>
      </c>
      <c r="G23" s="20">
        <v>73940</v>
      </c>
      <c r="H23" s="23">
        <v>1197</v>
      </c>
      <c r="I23" s="22">
        <v>1183.2060640090001</v>
      </c>
      <c r="J23" s="20">
        <v>937859.9</v>
      </c>
      <c r="K23" s="22">
        <v>613.9405130435</v>
      </c>
      <c r="L23" s="22">
        <v>15744.619671782701</v>
      </c>
      <c r="M23" s="23">
        <v>0</v>
      </c>
      <c r="N23" s="11"/>
      <c r="O23" s="24"/>
      <c r="P23" s="24"/>
      <c r="Q23" s="25"/>
      <c r="R23" s="6"/>
      <c r="S23" s="6"/>
      <c r="T23" s="25"/>
      <c r="U23" s="1"/>
    </row>
    <row r="24" spans="1:21" x14ac:dyDescent="0.25">
      <c r="A24" s="17" t="s">
        <v>25</v>
      </c>
      <c r="B24" s="18" t="s">
        <v>56</v>
      </c>
      <c r="C24" s="19" t="s">
        <v>57</v>
      </c>
      <c r="D24" s="20">
        <v>827349.3</v>
      </c>
      <c r="E24" s="21">
        <v>183791747</v>
      </c>
      <c r="F24" s="22">
        <v>80391.753081891904</v>
      </c>
      <c r="G24" s="20">
        <v>73940</v>
      </c>
      <c r="H24" s="23">
        <v>3886</v>
      </c>
      <c r="I24" s="22">
        <v>3841.2186839924002</v>
      </c>
      <c r="J24" s="20">
        <v>937859.9</v>
      </c>
      <c r="K24" s="22">
        <v>3417.8263486113001</v>
      </c>
      <c r="L24" s="22">
        <v>87650.798114495599</v>
      </c>
      <c r="M24" s="23">
        <v>0</v>
      </c>
      <c r="N24" s="11"/>
      <c r="O24" s="24"/>
      <c r="P24" s="24"/>
      <c r="Q24" s="25"/>
      <c r="R24" s="6"/>
      <c r="S24" s="6"/>
      <c r="T24" s="25"/>
      <c r="U24" s="1"/>
    </row>
    <row r="25" spans="1:21" x14ac:dyDescent="0.25">
      <c r="A25" s="17" t="s">
        <v>25</v>
      </c>
      <c r="B25" s="18" t="s">
        <v>58</v>
      </c>
      <c r="C25" s="19" t="s">
        <v>59</v>
      </c>
      <c r="D25" s="20">
        <v>827349.3</v>
      </c>
      <c r="E25" s="21">
        <v>74638046</v>
      </c>
      <c r="F25" s="22">
        <v>32647.186081466902</v>
      </c>
      <c r="G25" s="20">
        <v>73940</v>
      </c>
      <c r="H25" s="23">
        <v>7855</v>
      </c>
      <c r="I25" s="22">
        <v>7764.4808962326997</v>
      </c>
      <c r="J25" s="20">
        <v>937859.9</v>
      </c>
      <c r="K25" s="22">
        <v>1639.7386592459</v>
      </c>
      <c r="L25" s="22">
        <v>42051.405636945499</v>
      </c>
      <c r="M25" s="23">
        <v>0</v>
      </c>
      <c r="N25" s="11"/>
      <c r="O25" s="24"/>
      <c r="P25" s="24"/>
      <c r="Q25" s="25"/>
      <c r="R25" s="6"/>
      <c r="S25" s="6"/>
      <c r="T25" s="25"/>
      <c r="U25" s="1"/>
    </row>
    <row r="26" spans="1:21" x14ac:dyDescent="0.25">
      <c r="A26" s="17" t="s">
        <v>25</v>
      </c>
      <c r="B26" s="18" t="s">
        <v>60</v>
      </c>
      <c r="C26" s="19" t="s">
        <v>61</v>
      </c>
      <c r="D26" s="20">
        <v>827349.3</v>
      </c>
      <c r="E26" s="21">
        <v>85670297</v>
      </c>
      <c r="F26" s="22">
        <v>37472.767277609797</v>
      </c>
      <c r="G26" s="20">
        <v>73940</v>
      </c>
      <c r="H26" s="23">
        <v>2867</v>
      </c>
      <c r="I26" s="22">
        <v>2833.9613914065999</v>
      </c>
      <c r="J26" s="20">
        <v>937859.9</v>
      </c>
      <c r="K26" s="22">
        <v>1635.4806957800999</v>
      </c>
      <c r="L26" s="22">
        <v>41942.209364796501</v>
      </c>
      <c r="M26" s="23">
        <v>0</v>
      </c>
      <c r="N26" s="11"/>
      <c r="O26" s="24"/>
      <c r="P26" s="24"/>
      <c r="Q26" s="25"/>
      <c r="R26" s="6"/>
      <c r="S26" s="6"/>
      <c r="T26" s="25"/>
      <c r="U26" s="1"/>
    </row>
    <row r="27" spans="1:21" x14ac:dyDescent="0.25">
      <c r="A27" s="17" t="s">
        <v>25</v>
      </c>
      <c r="B27" s="18" t="s">
        <v>62</v>
      </c>
      <c r="C27" s="19" t="s">
        <v>63</v>
      </c>
      <c r="D27" s="20">
        <v>827349.3</v>
      </c>
      <c r="E27" s="21">
        <v>259570846</v>
      </c>
      <c r="F27" s="22">
        <v>113538.0434622551</v>
      </c>
      <c r="G27" s="20">
        <v>73940</v>
      </c>
      <c r="H27" s="23">
        <v>9818</v>
      </c>
      <c r="I27" s="22">
        <v>9704.8597631078992</v>
      </c>
      <c r="J27" s="20">
        <v>937859.9</v>
      </c>
      <c r="K27" s="22">
        <v>5000.6883657593999</v>
      </c>
      <c r="L27" s="22">
        <v>128243.5915911224</v>
      </c>
      <c r="M27" s="23">
        <v>0</v>
      </c>
      <c r="N27" s="11"/>
      <c r="O27" s="24"/>
      <c r="P27" s="24"/>
      <c r="Q27" s="25"/>
      <c r="R27" s="6"/>
      <c r="S27" s="6"/>
      <c r="T27" s="25"/>
      <c r="U27" s="1"/>
    </row>
    <row r="28" spans="1:21" x14ac:dyDescent="0.25">
      <c r="A28" s="17" t="s">
        <v>25</v>
      </c>
      <c r="B28" s="18" t="s">
        <v>64</v>
      </c>
      <c r="C28" s="19" t="s">
        <v>65</v>
      </c>
      <c r="D28" s="20">
        <v>827349.3</v>
      </c>
      <c r="E28" s="21">
        <v>53335146</v>
      </c>
      <c r="F28" s="22">
        <v>23329.1535545318</v>
      </c>
      <c r="G28" s="20">
        <v>73940</v>
      </c>
      <c r="H28" s="23">
        <v>1286</v>
      </c>
      <c r="I28" s="22">
        <v>1271.1804497206001</v>
      </c>
      <c r="J28" s="20">
        <v>937859.9</v>
      </c>
      <c r="K28" s="22">
        <v>998.18002359059994</v>
      </c>
      <c r="L28" s="22">
        <v>25598.514027843001</v>
      </c>
      <c r="M28" s="23">
        <v>0</v>
      </c>
      <c r="N28" s="11"/>
      <c r="O28" s="24"/>
      <c r="P28" s="24"/>
      <c r="Q28" s="25"/>
      <c r="R28" s="6"/>
      <c r="S28" s="6"/>
      <c r="T28" s="25"/>
      <c r="U28" s="1"/>
    </row>
    <row r="29" spans="1:21" x14ac:dyDescent="0.25">
      <c r="A29" s="17" t="s">
        <v>25</v>
      </c>
      <c r="B29" s="18" t="s">
        <v>66</v>
      </c>
      <c r="C29" s="19" t="s">
        <v>67</v>
      </c>
      <c r="D29" s="20">
        <v>827349.3</v>
      </c>
      <c r="E29" s="21">
        <v>13519628</v>
      </c>
      <c r="F29" s="22">
        <v>5913.5767175391002</v>
      </c>
      <c r="G29" s="20">
        <v>73940</v>
      </c>
      <c r="H29" s="23">
        <v>1428</v>
      </c>
      <c r="I29" s="22">
        <v>1411.5440763616</v>
      </c>
      <c r="J29" s="20">
        <v>937859.9</v>
      </c>
      <c r="K29" s="22">
        <v>297.22316963650002</v>
      </c>
      <c r="L29" s="22">
        <v>7622.3439635371997</v>
      </c>
      <c r="M29" s="23">
        <v>0</v>
      </c>
      <c r="N29" s="11"/>
      <c r="O29" s="24"/>
      <c r="P29" s="24"/>
      <c r="Q29" s="25"/>
      <c r="R29" s="6"/>
      <c r="S29" s="6"/>
      <c r="T29" s="25"/>
      <c r="U29" s="1"/>
    </row>
    <row r="30" spans="1:21" x14ac:dyDescent="0.25">
      <c r="A30" s="17" t="s">
        <v>25</v>
      </c>
      <c r="B30" s="18" t="s">
        <v>68</v>
      </c>
      <c r="C30" s="19" t="s">
        <v>69</v>
      </c>
      <c r="D30" s="20">
        <v>827349.3</v>
      </c>
      <c r="E30" s="21">
        <v>12827246</v>
      </c>
      <c r="F30" s="22">
        <v>5610.7241483083999</v>
      </c>
      <c r="G30" s="20">
        <v>73940</v>
      </c>
      <c r="H30" s="23">
        <v>1191</v>
      </c>
      <c r="I30" s="22">
        <v>1177.2752065453001</v>
      </c>
      <c r="J30" s="20">
        <v>937859.9</v>
      </c>
      <c r="K30" s="22">
        <v>275.42899844319999</v>
      </c>
      <c r="L30" s="22">
        <v>7063.4283532969002</v>
      </c>
      <c r="M30" s="23">
        <v>0</v>
      </c>
      <c r="N30" s="11"/>
      <c r="O30" s="24"/>
      <c r="P30" s="24"/>
      <c r="Q30" s="25"/>
      <c r="R30" s="6"/>
      <c r="S30" s="6"/>
      <c r="T30" s="25"/>
      <c r="U30" s="1"/>
    </row>
    <row r="31" spans="1:21" x14ac:dyDescent="0.25">
      <c r="A31" s="17" t="s">
        <v>25</v>
      </c>
      <c r="B31" s="18" t="s">
        <v>70</v>
      </c>
      <c r="C31" s="19" t="s">
        <v>71</v>
      </c>
      <c r="D31" s="20">
        <v>827349.3</v>
      </c>
      <c r="E31" s="21">
        <v>94513506</v>
      </c>
      <c r="F31" s="22">
        <v>41340.846698932102</v>
      </c>
      <c r="G31" s="20">
        <v>73940</v>
      </c>
      <c r="H31" s="23">
        <v>2917</v>
      </c>
      <c r="I31" s="22">
        <v>2883.3852036041999</v>
      </c>
      <c r="J31" s="20">
        <v>937859.9</v>
      </c>
      <c r="K31" s="22">
        <v>1794.4368087083001</v>
      </c>
      <c r="L31" s="22">
        <v>46018.668711244602</v>
      </c>
      <c r="M31" s="23">
        <v>0</v>
      </c>
      <c r="N31" s="11"/>
      <c r="O31" s="24"/>
      <c r="P31" s="24"/>
      <c r="Q31" s="25"/>
      <c r="R31" s="6"/>
      <c r="S31" s="6"/>
      <c r="T31" s="25"/>
      <c r="U31" s="1"/>
    </row>
    <row r="32" spans="1:21" x14ac:dyDescent="0.25">
      <c r="A32" s="17" t="s">
        <v>25</v>
      </c>
      <c r="B32" s="18" t="s">
        <v>72</v>
      </c>
      <c r="C32" s="19" t="s">
        <v>73</v>
      </c>
      <c r="D32" s="20">
        <v>827349.3</v>
      </c>
      <c r="E32" s="21">
        <v>52109965</v>
      </c>
      <c r="F32" s="22">
        <v>22793.251099495901</v>
      </c>
      <c r="G32" s="20">
        <v>73940</v>
      </c>
      <c r="H32" s="23">
        <v>1944</v>
      </c>
      <c r="I32" s="22">
        <v>1921.5978182402</v>
      </c>
      <c r="J32" s="20">
        <v>937859.9</v>
      </c>
      <c r="K32" s="22">
        <v>1002.8265661547</v>
      </c>
      <c r="L32" s="22">
        <v>25717.675483890798</v>
      </c>
      <c r="M32" s="23">
        <v>0</v>
      </c>
      <c r="N32" s="11"/>
      <c r="O32" s="24"/>
      <c r="P32" s="24"/>
      <c r="Q32" s="25"/>
      <c r="R32" s="6"/>
      <c r="S32" s="6"/>
      <c r="T32" s="25"/>
      <c r="U32" s="1"/>
    </row>
    <row r="33" spans="1:21" x14ac:dyDescent="0.25">
      <c r="A33" s="10"/>
      <c r="B33" s="26"/>
      <c r="C33" s="27" t="s">
        <v>74</v>
      </c>
      <c r="D33" s="28">
        <f ca="1">SUMIF(INDIRECT("R1C1",FALSE):INDIRECT("R65000C1",FALSE),"=1",INDIRECT("R1C[0]",FALSE):INDIRECT("R65000C[0]",FALSE))/COUNTIF(INDIRECT("R1C1",FALSE):INDIRECT("R65000C1",FALSE),"=1")</f>
        <v>827349.30000000028</v>
      </c>
      <c r="E33" s="29">
        <f ca="1">SUMIF(INDIRECT("R1C1",FALSE):INDIRECT("R65000C1",FALSE),"=1",INDIRECT("R1C[0]",FALSE):INDIRECT("R65000C[0]",FALSE))</f>
        <v>1891487216</v>
      </c>
      <c r="F33" s="30">
        <f ca="1">SUMIF(INDIRECT("R1C1",FALSE):INDIRECT("R65000C1",FALSE),"=1",INDIRECT("R1C[0]",FALSE):INDIRECT("R65000C[0]",FALSE))</f>
        <v>827349.29999999993</v>
      </c>
      <c r="G33" s="28">
        <f ca="1">SUMIF(INDIRECT("R1C1",FALSE):INDIRECT("R65000C1",FALSE),"=1",INDIRECT("R1C[0]",FALSE):INDIRECT("R65000C[0]",FALSE))/COUNTIF(INDIRECT("R1C1",FALSE):INDIRECT("R65000C1",FALSE),"=1")</f>
        <v>73940</v>
      </c>
      <c r="H33" s="31">
        <f ca="1">SUMIF(INDIRECT("R1C1",FALSE):INDIRECT("R65000C1",FALSE),"=1",INDIRECT("R1C[0]",FALSE):INDIRECT("R65000C[0]",FALSE))</f>
        <v>74802</v>
      </c>
      <c r="I33" s="30">
        <f ca="1">SUMIF(INDIRECT("R1C1",FALSE):INDIRECT("R65000C1",FALSE),"=1",INDIRECT("R1C[0]",FALSE):INDIRECT("R65000C[0]",FALSE))</f>
        <v>73940</v>
      </c>
      <c r="J33" s="28">
        <f ca="1">SUMIF(INDIRECT("R1C1",FALSE):INDIRECT("R65000C1",FALSE),"=1",INDIRECT("R1C[0]",FALSE):INDIRECT("R65000C[0]",FALSE))/COUNTIF(INDIRECT("R1C1",FALSE):INDIRECT("R65000C1",FALSE),"=1")</f>
        <v>937859.89999999979</v>
      </c>
      <c r="K33" s="30">
        <f ca="1">SUMIF(INDIRECT("R1C1",FALSE):INDIRECT("R65000C1",FALSE),"=1",INDIRECT("R1C[0]",FALSE):INDIRECT("R65000C[0]",FALSE))</f>
        <v>36570.600000000195</v>
      </c>
      <c r="L33" s="30">
        <f ca="1">SUMIF(INDIRECT("R1C1",FALSE):INDIRECT("R65000C1",FALSE),"=1",INDIRECT("R1C[0]",FALSE):INDIRECT("R65000C[0]",FALSE))</f>
        <v>937859.90000000049</v>
      </c>
      <c r="M33" s="31" t="s">
        <v>75</v>
      </c>
      <c r="N33" s="11"/>
      <c r="O33" s="32"/>
      <c r="P33" s="25"/>
      <c r="Q33" s="25"/>
      <c r="R33" s="25"/>
      <c r="S33" s="25"/>
      <c r="T33" s="25"/>
      <c r="U33" s="1"/>
    </row>
    <row r="34" spans="1:21" x14ac:dyDescent="0.25">
      <c r="A34" s="1"/>
      <c r="B34" s="33"/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6"/>
      <c r="O34" s="36"/>
      <c r="P34" s="36"/>
      <c r="Q34" s="36"/>
      <c r="R34" s="36"/>
      <c r="S34" s="1"/>
      <c r="T34" s="1"/>
      <c r="U34" s="1"/>
    </row>
    <row r="35" spans="1:21" x14ac:dyDescent="0.25">
      <c r="A35" s="1"/>
      <c r="B35" s="1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</row>
    <row r="36" spans="1:21" x14ac:dyDescent="0.25">
      <c r="A36" s="1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"/>
    </row>
  </sheetData>
  <mergeCells count="15">
    <mergeCell ref="I4:I6"/>
    <mergeCell ref="J4:J6"/>
    <mergeCell ref="K4:K6"/>
    <mergeCell ref="L4:L6"/>
    <mergeCell ref="M4:M6"/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</mergeCells>
  <pageMargins left="0.11811023622047245" right="0" top="0.35433070866141736" bottom="0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2022-11-10T07:34:03Z</cp:lastPrinted>
  <dcterms:created xsi:type="dcterms:W3CDTF">2022-11-10T07:31:26Z</dcterms:created>
  <dcterms:modified xsi:type="dcterms:W3CDTF">2022-11-10T07:34:34Z</dcterms:modified>
</cp:coreProperties>
</file>