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Бюджетный\Скалова ЕА\ОТКРЫТОСТЬ БЮДЖЕТНЫХ ДАННЫХ\ИНФОРМАЦИЯ ПО ОТКРЫТОСТИ\2025 г\3 кв. 2025 г\"/>
    </mc:Choice>
  </mc:AlternateContent>
  <xr:revisionPtr revIDLastSave="0" documentId="13_ncr:1_{23350E6E-A8F3-4E78-999B-5425632BD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ез учета счетов бюджета" sheetId="2" r:id="rId1"/>
  </sheets>
  <definedNames>
    <definedName name="_xlnm.Print_Titles" localSheetId="0">'без учета счетов бюджета'!$5:$6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2" l="1"/>
  <c r="G18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J26" i="2"/>
  <c r="J27" i="2"/>
  <c r="J28" i="2"/>
  <c r="J29" i="2"/>
  <c r="J30" i="2"/>
  <c r="J31" i="2"/>
  <c r="J32" i="2"/>
  <c r="J33" i="2"/>
  <c r="J34" i="2"/>
  <c r="J35" i="2"/>
  <c r="J36" i="2"/>
  <c r="J37" i="2"/>
  <c r="J8" i="2"/>
  <c r="J9" i="2"/>
  <c r="J10" i="2"/>
  <c r="J11" i="2"/>
  <c r="J12" i="2"/>
  <c r="J13" i="2"/>
  <c r="J14" i="2"/>
  <c r="J15" i="2"/>
  <c r="J16" i="2"/>
  <c r="J17" i="2"/>
  <c r="J19" i="2"/>
  <c r="J20" i="2"/>
  <c r="J21" i="2"/>
  <c r="J22" i="2"/>
  <c r="J23" i="2"/>
  <c r="J24" i="2"/>
  <c r="J25" i="2"/>
  <c r="J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H7" i="2"/>
  <c r="G7" i="2"/>
  <c r="J38" i="2"/>
  <c r="H38" i="2" l="1"/>
  <c r="G38" i="2"/>
</calcChain>
</file>

<file path=xl/sharedStrings.xml><?xml version="1.0" encoding="utf-8"?>
<sst xmlns="http://schemas.openxmlformats.org/spreadsheetml/2006/main" count="74" uniqueCount="74">
  <si>
    <t>Наименование показателя</t>
  </si>
  <si>
    <t>Ц.ст.</t>
  </si>
  <si>
    <t>0100000000</t>
  </si>
  <si>
    <t>0200000000</t>
  </si>
  <si>
    <t>0300000000</t>
  </si>
  <si>
    <t>0500000000</t>
  </si>
  <si>
    <t>0700000000</t>
  </si>
  <si>
    <t>0800000000</t>
  </si>
  <si>
    <t>1000000000</t>
  </si>
  <si>
    <t>1100000000</t>
  </si>
  <si>
    <t>1200000000</t>
  </si>
  <si>
    <t>1300000000</t>
  </si>
  <si>
    <t>1400000000</t>
  </si>
  <si>
    <t>1500000000</t>
  </si>
  <si>
    <t>1700000000</t>
  </si>
  <si>
    <t>1900000000</t>
  </si>
  <si>
    <t>2100000000</t>
  </si>
  <si>
    <t>2200000000</t>
  </si>
  <si>
    <t>2300000000</t>
  </si>
  <si>
    <t>2400000000</t>
  </si>
  <si>
    <t>2500000000</t>
  </si>
  <si>
    <t>4100000000</t>
  </si>
  <si>
    <t>4200000000</t>
  </si>
  <si>
    <t>4300000000</t>
  </si>
  <si>
    <t>4400000000</t>
  </si>
  <si>
    <t>4600000000</t>
  </si>
  <si>
    <t>4700000000</t>
  </si>
  <si>
    <t>ВСЕГО РАСХОДОВ:</t>
  </si>
  <si>
    <t>2700000000</t>
  </si>
  <si>
    <t>4500000000</t>
  </si>
  <si>
    <t>4800000000</t>
  </si>
  <si>
    <t>4900000000</t>
  </si>
  <si>
    <t>5000000000</t>
  </si>
  <si>
    <t>5100000000</t>
  </si>
  <si>
    <t>Государственная программа Ивановской области «Развитие здравоохранения Ивановской области»</t>
  </si>
  <si>
    <t>Государственная программа Ивановской области «Развитие образования Ивановской области»</t>
  </si>
  <si>
    <t>Государственная программа Ивановской области «Социальная поддержка граждан в Ивановской области»</t>
  </si>
  <si>
    <t>Государственная программа Ивановской области «Содействие занятости населения Ивановской области»</t>
  </si>
  <si>
    <t>Государственная программа Ивановской области «Обеспечение безопасности граждан и профилактика правонарушений в Ивановской области»</t>
  </si>
  <si>
    <t>Государственная программа Ивановской области «Охрана окружающей среды Ивановской области»</t>
  </si>
  <si>
    <t>Государственная программа Ивановской области «Экономическое развитие и инновационная экономика Ивановской области»</t>
  </si>
  <si>
    <t>Государственная программа Ивановской области «Развитие цифровой экономики и информатизации Ивановской области»</t>
  </si>
  <si>
    <t>Государственная программа Ивановской области «Развитие транспортной системы Ивановской области»</t>
  </si>
  <si>
    <t>Государственная программа Ивановской области «Развитие сельского хозяйства и регулирование рынков сельскохозяйственной продукции, сырья и продовольствия Ивановской области»</t>
  </si>
  <si>
    <t>Государственная программа Ивановской области «Развитие лесного хозяйства Ивановской области»</t>
  </si>
  <si>
    <t>Государственная программа Ивановской области «Развитие водохозяйственного комплекса Ивановской области»</t>
  </si>
  <si>
    <t>Государственная программа Ивановской области «Долгосрочная сбалансированность и устойчивость бюджетной системы Ивановской области»</t>
  </si>
  <si>
    <t>Государственная программа Ивановской области «Управление имуществом Ивановской области и земельными ресурсами»</t>
  </si>
  <si>
    <t>Государственная программа Ивановской области «Развитие физической культуры и спорта в Ивановской области»</t>
  </si>
  <si>
    <t>Государственная программа Ивановской области «Формирование современной городской среды»</t>
  </si>
  <si>
    <t>Государственная программа Ивановской области «Обеспечение доступным и комфортным жильем населения Ивановской области»</t>
  </si>
  <si>
    <t>Государственная программа Ивановской области «Обеспечение услугами жилищно-коммунального хозяйства населения Ивановской области»</t>
  </si>
  <si>
    <t>Государственная программа Ивановской области «Развитие культуры и туризма в Ивановской области»</t>
  </si>
  <si>
    <t>Государственная программа Ивановской области «Комплексное развитие сельских территорий Ивановской области»</t>
  </si>
  <si>
    <t>Губернатор Ивановской области и заместители Председателя Правительства Ивановской области, не являющиеся руководителями исполнительных органов государственной власти Ивановской области</t>
  </si>
  <si>
    <t>Обеспечение деятельности органов государственной власти Ивановской области</t>
  </si>
  <si>
    <t>Обеспечение деятельности государственных органов Ивановской области</t>
  </si>
  <si>
    <t>Обеспечение деятельности мировых судей и аппаратов мировых судей Ивановской области</t>
  </si>
  <si>
    <t>Обеспечение функционирования Уполномоченного по правам ребенка в Ивановской области, Уполномоченного по правам человека в Ивановской области, Уполномоченного по защите прав предпринимателей в Ивановской области, обеспечение деятельности Общественной палаты Ивановской области</t>
  </si>
  <si>
    <t>Депутаты Государственной Думы и их помощники</t>
  </si>
  <si>
    <t>Сенаторы Российской Федерации и их помощники</t>
  </si>
  <si>
    <t>Реализация отдельных полномочий Российской Федерации</t>
  </si>
  <si>
    <t>Развитие институтов гражданского общества</t>
  </si>
  <si>
    <t>Наказы избирателей депутатам Ивановской областной Думы</t>
  </si>
  <si>
    <t>Реализация отдельных функций (мероприятий) органами исполнительной власти Ивановской области</t>
  </si>
  <si>
    <t>Отклонение от сводной бюджетной росписи, 
руб.</t>
  </si>
  <si>
    <t xml:space="preserve">Процент исполнения от закона, 
% </t>
  </si>
  <si>
    <t>Процент исполнения от сводной бюджетной росписи, 
%</t>
  </si>
  <si>
    <t>Исполнение областного бюджета по расходам в разрезе государственных программ и непрограммных направлений деятельности Ивановской области за 9 месяцев 2025 года</t>
  </si>
  <si>
    <t xml:space="preserve">Утверждено Законом Ивановской области от 20.12.2024 № 70-ОЗ,  на 1 октября 2025 года, руб. </t>
  </si>
  <si>
    <t xml:space="preserve">Утверждено сводной бюджетной росписью,                              на 1 октября 2025 года, руб. </t>
  </si>
  <si>
    <t>Исполнено за            9 месяцев           2025 года, 
руб.</t>
  </si>
  <si>
    <t>Исполнено за            9 месяцев            2024 года, 
руб.</t>
  </si>
  <si>
    <t xml:space="preserve">Уровень изменений по сравнению с соответствующим периодом 2024 года,
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</si>
</sst>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0" borderId="2">
      <alignment horizontal="center" vertical="center" wrapText="1"/>
    </xf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1" fontId="7" fillId="0" borderId="2" xfId="8" applyNumberFormat="1" applyFont="1" applyAlignment="1" applyProtection="1">
      <alignment horizontal="center" vertical="center" shrinkToFit="1"/>
    </xf>
    <xf numFmtId="0" fontId="1" fillId="0" borderId="1" xfId="14" applyNumberFormat="1" applyProtection="1">
      <alignment horizontal="left" wrapText="1"/>
    </xf>
    <xf numFmtId="0" fontId="1" fillId="5" borderId="1" xfId="2" applyNumberFormat="1" applyFill="1" applyProtection="1"/>
    <xf numFmtId="0" fontId="1" fillId="5" borderId="1" xfId="14" applyNumberFormat="1" applyFill="1" applyProtection="1">
      <alignment horizontal="left" wrapText="1"/>
    </xf>
    <xf numFmtId="0" fontId="0" fillId="5" borderId="0" xfId="0" applyFill="1" applyProtection="1">
      <protection locked="0"/>
    </xf>
    <xf numFmtId="10" fontId="1" fillId="5" borderId="1" xfId="2" applyNumberFormat="1" applyFill="1" applyProtection="1"/>
    <xf numFmtId="10" fontId="2" fillId="0" borderId="1" xfId="4" applyNumberFormat="1">
      <alignment horizontal="center"/>
    </xf>
    <xf numFmtId="10" fontId="1" fillId="0" borderId="1" xfId="5" applyNumberFormat="1">
      <alignment horizontal="right"/>
    </xf>
    <xf numFmtId="10" fontId="1" fillId="5" borderId="1" xfId="14" applyNumberFormat="1" applyFill="1" applyProtection="1">
      <alignment horizontal="left" wrapText="1"/>
    </xf>
    <xf numFmtId="10" fontId="0" fillId="5" borderId="0" xfId="0" applyNumberFormat="1" applyFill="1" applyProtection="1">
      <protection locked="0"/>
    </xf>
    <xf numFmtId="10" fontId="0" fillId="0" borderId="0" xfId="0" applyNumberFormat="1" applyProtection="1">
      <protection locked="0"/>
    </xf>
    <xf numFmtId="10" fontId="1" fillId="0" borderId="1" xfId="2" applyNumberFormat="1" applyProtection="1"/>
    <xf numFmtId="0" fontId="7" fillId="0" borderId="2" xfId="7" applyNumberFormat="1" applyFont="1" applyAlignment="1" applyProtection="1">
      <alignment horizontal="justify" vertical="top" wrapText="1"/>
    </xf>
    <xf numFmtId="0" fontId="1" fillId="0" borderId="1" xfId="2" applyNumberFormat="1" applyAlignment="1" applyProtection="1">
      <alignment horizontal="justify"/>
    </xf>
    <xf numFmtId="0" fontId="0" fillId="0" borderId="0" xfId="0" applyAlignment="1" applyProtection="1">
      <alignment horizontal="justify"/>
      <protection locked="0"/>
    </xf>
    <xf numFmtId="4" fontId="8" fillId="0" borderId="2" xfId="8" applyNumberFormat="1" applyFont="1" applyAlignment="1" applyProtection="1">
      <alignment horizontal="center" vertical="center" shrinkToFit="1"/>
    </xf>
    <xf numFmtId="4" fontId="11" fillId="0" borderId="2" xfId="11" applyNumberFormat="1" applyFont="1" applyAlignment="1">
      <alignment horizontal="center" vertical="center"/>
    </xf>
    <xf numFmtId="4" fontId="8" fillId="5" borderId="3" xfId="9" applyNumberFormat="1" applyFont="1" applyFill="1" applyBorder="1" applyAlignment="1" applyProtection="1">
      <alignment horizontal="center" vertical="center" shrinkToFit="1"/>
    </xf>
    <xf numFmtId="4" fontId="11" fillId="5" borderId="3" xfId="12" applyNumberFormat="1" applyFont="1" applyFill="1" applyBorder="1" applyAlignment="1" applyProtection="1">
      <alignment horizontal="center" vertical="center" shrinkToFit="1"/>
    </xf>
    <xf numFmtId="0" fontId="12" fillId="0" borderId="1" xfId="1" applyFont="1">
      <alignment wrapText="1"/>
    </xf>
    <xf numFmtId="0" fontId="12" fillId="5" borderId="1" xfId="2" applyNumberFormat="1" applyFont="1" applyFill="1" applyProtection="1"/>
    <xf numFmtId="0" fontId="6" fillId="5" borderId="0" xfId="0" applyFont="1" applyFill="1" applyProtection="1">
      <protection locked="0"/>
    </xf>
    <xf numFmtId="0" fontId="7" fillId="0" borderId="2" xfId="7" applyNumberFormat="1" applyFont="1" applyFill="1" applyAlignment="1" applyProtection="1">
      <alignment horizontal="justify" vertical="top" wrapText="1"/>
    </xf>
    <xf numFmtId="1" fontId="7" fillId="0" borderId="2" xfId="8" applyNumberFormat="1" applyFont="1" applyFill="1" applyAlignment="1" applyProtection="1">
      <alignment horizontal="center" vertical="center" shrinkToFit="1"/>
    </xf>
    <xf numFmtId="4" fontId="8" fillId="0" borderId="3" xfId="9" applyNumberFormat="1" applyFont="1" applyFill="1" applyBorder="1" applyAlignment="1" applyProtection="1">
      <alignment horizontal="center" vertical="center" shrinkToFi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1" fillId="0" borderId="1" xfId="5" applyNumberFormat="1" applyProtection="1">
      <alignment horizontal="right"/>
    </xf>
    <xf numFmtId="0" fontId="1" fillId="0" borderId="1" xfId="5">
      <alignment horizontal="right"/>
    </xf>
    <xf numFmtId="0" fontId="10" fillId="0" borderId="1" xfId="3" applyFont="1" applyAlignment="1">
      <alignment horizontal="center" wrapText="1"/>
    </xf>
    <xf numFmtId="0" fontId="0" fillId="0" borderId="0" xfId="0" applyAlignment="1" applyProtection="1">
      <alignment horizontal="left" vertical="top" wrapText="1"/>
      <protection locked="0"/>
    </xf>
    <xf numFmtId="0" fontId="9" fillId="0" borderId="2" xfId="11" applyNumberFormat="1" applyFont="1" applyProtection="1">
      <alignment horizontal="left"/>
    </xf>
    <xf numFmtId="0" fontId="9" fillId="0" borderId="2" xfId="11" applyFont="1">
      <alignment horizontal="left"/>
    </xf>
    <xf numFmtId="0" fontId="1" fillId="0" borderId="1" xfId="14" applyNumberFormat="1" applyProtection="1">
      <alignment horizontal="left" wrapText="1"/>
    </xf>
    <xf numFmtId="0" fontId="1" fillId="0" borderId="1" xfId="14">
      <alignment horizontal="left" wrapText="1"/>
    </xf>
    <xf numFmtId="4" fontId="8" fillId="5" borderId="5" xfId="0" applyNumberFormat="1" applyFont="1" applyFill="1" applyBorder="1" applyAlignment="1">
      <alignment horizontal="center" vertical="center" wrapText="1"/>
    </xf>
    <xf numFmtId="4" fontId="8" fillId="5" borderId="8" xfId="0" applyNumberFormat="1" applyFont="1" applyFill="1" applyBorder="1" applyAlignment="1">
      <alignment horizontal="center" vertical="center" wrapText="1"/>
    </xf>
    <xf numFmtId="10" fontId="8" fillId="5" borderId="3" xfId="0" applyNumberFormat="1" applyFont="1" applyFill="1" applyBorder="1" applyAlignment="1">
      <alignment horizontal="center" vertical="center" wrapText="1"/>
    </xf>
    <xf numFmtId="10" fontId="8" fillId="5" borderId="5" xfId="0" applyNumberFormat="1" applyFont="1" applyFill="1" applyBorder="1" applyAlignment="1">
      <alignment horizontal="center" vertical="center" wrapText="1"/>
    </xf>
    <xf numFmtId="0" fontId="7" fillId="0" borderId="4" xfId="6" applyNumberFormat="1" applyFont="1" applyBorder="1" applyAlignment="1" applyProtection="1">
      <alignment horizontal="center" vertical="center" wrapText="1"/>
    </xf>
    <xf numFmtId="10" fontId="8" fillId="0" borderId="3" xfId="0" applyNumberFormat="1" applyFont="1" applyBorder="1" applyAlignment="1" applyProtection="1">
      <alignment horizontal="center" vertical="center" wrapText="1"/>
      <protection locked="0"/>
    </xf>
    <xf numFmtId="10" fontId="8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6" xfId="6" applyNumberFormat="1" applyFont="1" applyBorder="1" applyAlignment="1" applyProtection="1">
      <alignment horizontal="center" vertical="center" wrapText="1"/>
    </xf>
    <xf numFmtId="0" fontId="7" fillId="0" borderId="4" xfId="6" applyNumberFormat="1" applyFont="1" applyBorder="1" applyProtection="1">
      <alignment horizontal="center" vertical="center" wrapText="1"/>
    </xf>
    <xf numFmtId="0" fontId="7" fillId="0" borderId="6" xfId="6" applyNumberFormat="1" applyFont="1" applyBorder="1" applyProtection="1">
      <alignment horizontal="center" vertical="center" wrapText="1"/>
    </xf>
    <xf numFmtId="0" fontId="8" fillId="0" borderId="4" xfId="6" applyNumberFormat="1" applyFont="1" applyBorder="1" applyAlignment="1" applyProtection="1">
      <alignment horizontal="center" vertical="center" wrapText="1"/>
    </xf>
    <xf numFmtId="0" fontId="8" fillId="0" borderId="7" xfId="6" applyNumberFormat="1" applyFont="1" applyBorder="1" applyAlignment="1" applyProtection="1">
      <alignment horizontal="center" vertical="center" wrapText="1"/>
    </xf>
    <xf numFmtId="4" fontId="8" fillId="0" borderId="2" xfId="8" applyNumberFormat="1" applyFont="1" applyFill="1" applyAlignment="1" applyProtection="1">
      <alignment horizontal="center" vertical="center" shrinkToFit="1"/>
    </xf>
    <xf numFmtId="0" fontId="8" fillId="5" borderId="3" xfId="10" applyNumberFormat="1" applyFont="1" applyFill="1" applyBorder="1" applyAlignment="1" applyProtection="1">
      <alignment horizontal="center" vertical="center" wrapText="1"/>
    </xf>
    <xf numFmtId="10" fontId="8" fillId="5" borderId="3" xfId="10" applyFont="1" applyFill="1" applyBorder="1" applyAlignment="1">
      <alignment horizontal="center" vertical="center" wrapText="1"/>
    </xf>
    <xf numFmtId="0" fontId="8" fillId="5" borderId="4" xfId="6" applyNumberFormat="1" applyFont="1" applyFill="1" applyBorder="1" applyAlignment="1" applyProtection="1">
      <alignment horizontal="center" vertical="center" wrapText="1"/>
    </xf>
    <xf numFmtId="0" fontId="8" fillId="5" borderId="7" xfId="6" applyNumberFormat="1" applyFont="1" applyFill="1" applyBorder="1" applyAlignment="1" applyProtection="1">
      <alignment horizontal="center" vertical="center" wrapText="1"/>
    </xf>
    <xf numFmtId="4" fontId="12" fillId="0" borderId="1" xfId="14" applyNumberFormat="1" applyFont="1">
      <alignment horizontal="left" wrapText="1"/>
    </xf>
    <xf numFmtId="164" fontId="8" fillId="5" borderId="3" xfId="9" applyNumberFormat="1" applyFont="1" applyFill="1" applyBorder="1" applyAlignment="1" applyProtection="1">
      <alignment horizontal="center" vertical="center" shrinkToFit="1"/>
    </xf>
    <xf numFmtId="164" fontId="11" fillId="5" borderId="3" xfId="9" applyNumberFormat="1" applyFont="1" applyFill="1" applyBorder="1" applyAlignment="1" applyProtection="1">
      <alignment horizontal="center" vertical="center" shrinkToFit="1"/>
    </xf>
    <xf numFmtId="164" fontId="8" fillId="5" borderId="3" xfId="2" applyNumberFormat="1" applyFont="1" applyFill="1" applyBorder="1" applyAlignment="1" applyProtection="1">
      <alignment horizontal="center" vertical="center"/>
    </xf>
    <xf numFmtId="164" fontId="11" fillId="5" borderId="3" xfId="2" applyNumberFormat="1" applyFont="1" applyFill="1" applyBorder="1" applyAlignment="1" applyProtection="1">
      <alignment horizontal="center" vertical="center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3" xfId="0" applyNumberFormat="1" applyFont="1" applyBorder="1" applyAlignment="1" applyProtection="1">
      <alignment horizontal="center" vertical="center"/>
      <protection locked="0"/>
    </xf>
  </cellXfs>
  <cellStyles count="26">
    <cellStyle name="br" xfId="17" xr:uid="{00000000-0005-0000-0000-000000000000}"/>
    <cellStyle name="col" xfId="16" xr:uid="{00000000-0005-0000-0000-000001000000}"/>
    <cellStyle name="style0" xfId="18" xr:uid="{00000000-0005-0000-0000-000002000000}"/>
    <cellStyle name="td" xfId="19" xr:uid="{00000000-0005-0000-0000-000003000000}"/>
    <cellStyle name="tr" xfId="15" xr:uid="{00000000-0005-0000-0000-000004000000}"/>
    <cellStyle name="xl21" xfId="20" xr:uid="{00000000-0005-0000-0000-000005000000}"/>
    <cellStyle name="xl22" xfId="6" xr:uid="{00000000-0005-0000-0000-000006000000}"/>
    <cellStyle name="xl23" xfId="21" xr:uid="{00000000-0005-0000-0000-000007000000}"/>
    <cellStyle name="xl24" xfId="2" xr:uid="{00000000-0005-0000-0000-000008000000}"/>
    <cellStyle name="xl25" xfId="8" xr:uid="{00000000-0005-0000-0000-000009000000}"/>
    <cellStyle name="xl26" xfId="11" xr:uid="{00000000-0005-0000-0000-00000A000000}"/>
    <cellStyle name="xl27" xfId="22" xr:uid="{00000000-0005-0000-0000-00000B000000}"/>
    <cellStyle name="xl28" xfId="12" xr:uid="{00000000-0005-0000-0000-00000C000000}"/>
    <cellStyle name="xl29" xfId="1" xr:uid="{00000000-0005-0000-0000-00000D000000}"/>
    <cellStyle name="xl30" xfId="14" xr:uid="{00000000-0005-0000-0000-00000E000000}"/>
    <cellStyle name="xl31" xfId="23" xr:uid="{00000000-0005-0000-0000-00000F000000}"/>
    <cellStyle name="xl32" xfId="13" xr:uid="{00000000-0005-0000-0000-000010000000}"/>
    <cellStyle name="xl33" xfId="3" xr:uid="{00000000-0005-0000-0000-000011000000}"/>
    <cellStyle name="xl34" xfId="4" xr:uid="{00000000-0005-0000-0000-000012000000}"/>
    <cellStyle name="xl35" xfId="5" xr:uid="{00000000-0005-0000-0000-000013000000}"/>
    <cellStyle name="xl36" xfId="24" xr:uid="{00000000-0005-0000-0000-000014000000}"/>
    <cellStyle name="xl37" xfId="7" xr:uid="{00000000-0005-0000-0000-000015000000}"/>
    <cellStyle name="xl38" xfId="9" xr:uid="{00000000-0005-0000-0000-000016000000}"/>
    <cellStyle name="xl39" xfId="10" xr:uid="{00000000-0005-0000-0000-000017000000}"/>
    <cellStyle name="xl53" xfId="25" xr:uid="{00000000-0005-0000-0000-000018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showGridLines="0" tabSelected="1" zoomScaleNormal="100" zoomScaleSheetLayoutView="100" workbookViewId="0">
      <pane ySplit="6" topLeftCell="A7" activePane="bottomLeft" state="frozen"/>
      <selection pane="bottomLeft" activeCell="M36" sqref="M36"/>
    </sheetView>
  </sheetViews>
  <sheetFormatPr defaultRowHeight="15" x14ac:dyDescent="0.25"/>
  <cols>
    <col min="1" max="1" width="39.7109375" style="17" customWidth="1"/>
    <col min="2" max="2" width="12.42578125" style="1" customWidth="1"/>
    <col min="3" max="3" width="19.28515625" style="1" customWidth="1"/>
    <col min="4" max="4" width="19.5703125" style="7" customWidth="1"/>
    <col min="5" max="5" width="15.85546875" style="24" customWidth="1"/>
    <col min="6" max="6" width="15.85546875" style="7" customWidth="1"/>
    <col min="7" max="7" width="13.42578125" style="12" customWidth="1"/>
    <col min="8" max="8" width="16.85546875" style="13" customWidth="1"/>
    <col min="9" max="9" width="15.85546875" style="1" customWidth="1"/>
    <col min="10" max="10" width="18.42578125" style="13" customWidth="1"/>
    <col min="11" max="16384" width="9.140625" style="1"/>
  </cols>
  <sheetData>
    <row r="1" spans="1:10" ht="15.2" customHeight="1" x14ac:dyDescent="0.25">
      <c r="A1" s="28"/>
      <c r="B1" s="29"/>
      <c r="C1" s="29"/>
      <c r="D1" s="29"/>
      <c r="E1" s="22"/>
      <c r="F1" s="5"/>
      <c r="G1" s="8"/>
      <c r="H1" s="14"/>
      <c r="I1" s="2"/>
    </row>
    <row r="2" spans="1:10" ht="19.5" customHeight="1" x14ac:dyDescent="0.25">
      <c r="A2" s="34" t="s">
        <v>68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2.75" customHeight="1" x14ac:dyDescent="0.25">
      <c r="A3" s="30"/>
      <c r="B3" s="31"/>
      <c r="C3" s="31"/>
      <c r="D3" s="31"/>
      <c r="E3" s="31"/>
      <c r="F3" s="31"/>
      <c r="G3" s="9"/>
      <c r="H3" s="14"/>
    </row>
    <row r="4" spans="1:10" ht="12.75" customHeight="1" x14ac:dyDescent="0.25">
      <c r="A4" s="32"/>
      <c r="B4" s="33"/>
      <c r="C4" s="33"/>
      <c r="D4" s="33"/>
      <c r="E4" s="33"/>
      <c r="F4" s="33"/>
      <c r="G4" s="10"/>
      <c r="H4" s="14"/>
    </row>
    <row r="5" spans="1:10" ht="38.25" customHeight="1" x14ac:dyDescent="0.25">
      <c r="A5" s="44" t="s">
        <v>0</v>
      </c>
      <c r="B5" s="48" t="s">
        <v>1</v>
      </c>
      <c r="C5" s="53" t="s">
        <v>69</v>
      </c>
      <c r="D5" s="40" t="s">
        <v>70</v>
      </c>
      <c r="E5" s="40" t="s">
        <v>65</v>
      </c>
      <c r="F5" s="55" t="s">
        <v>71</v>
      </c>
      <c r="G5" s="42" t="s">
        <v>66</v>
      </c>
      <c r="H5" s="42" t="s">
        <v>67</v>
      </c>
      <c r="I5" s="50" t="s">
        <v>72</v>
      </c>
      <c r="J5" s="45" t="s">
        <v>73</v>
      </c>
    </row>
    <row r="6" spans="1:10" ht="30.75" customHeight="1" x14ac:dyDescent="0.25">
      <c r="A6" s="47"/>
      <c r="B6" s="49"/>
      <c r="C6" s="54"/>
      <c r="D6" s="41"/>
      <c r="E6" s="41"/>
      <c r="F6" s="56"/>
      <c r="G6" s="43"/>
      <c r="H6" s="43"/>
      <c r="I6" s="51"/>
      <c r="J6" s="46"/>
    </row>
    <row r="7" spans="1:10" ht="41.25" customHeight="1" x14ac:dyDescent="0.25">
      <c r="A7" s="15" t="s">
        <v>34</v>
      </c>
      <c r="B7" s="3" t="s">
        <v>2</v>
      </c>
      <c r="C7" s="18">
        <v>15660254097.370001</v>
      </c>
      <c r="D7" s="20">
        <v>15939026573.67</v>
      </c>
      <c r="E7" s="20">
        <f>D7-C7</f>
        <v>278772476.29999924</v>
      </c>
      <c r="F7" s="20">
        <v>11840552330.23</v>
      </c>
      <c r="G7" s="58">
        <f>F7/C7</f>
        <v>0.75608941314806088</v>
      </c>
      <c r="H7" s="60">
        <f>F7/D7</f>
        <v>0.7428654614196859</v>
      </c>
      <c r="I7" s="20">
        <v>9815414038.7399998</v>
      </c>
      <c r="J7" s="62">
        <f>F7/I7</f>
        <v>1.2063222482003384</v>
      </c>
    </row>
    <row r="8" spans="1:10" ht="38.25" x14ac:dyDescent="0.25">
      <c r="A8" s="15" t="s">
        <v>35</v>
      </c>
      <c r="B8" s="3" t="s">
        <v>3</v>
      </c>
      <c r="C8" s="18">
        <v>18987350190.049999</v>
      </c>
      <c r="D8" s="20">
        <v>19005568158.580002</v>
      </c>
      <c r="E8" s="20">
        <f t="shared" ref="E8:E38" si="0">D8-C8</f>
        <v>18217968.530002594</v>
      </c>
      <c r="F8" s="20">
        <v>12513352322.959999</v>
      </c>
      <c r="G8" s="58">
        <f t="shared" ref="G8:G38" si="1">F8/C8</f>
        <v>0.65903626349702082</v>
      </c>
      <c r="H8" s="60">
        <f t="shared" ref="H8:H38" si="2">F8/D8</f>
        <v>0.65840453800434728</v>
      </c>
      <c r="I8" s="20">
        <v>10555736270.6</v>
      </c>
      <c r="J8" s="62">
        <f t="shared" ref="J8:J38" si="3">F8/I8</f>
        <v>1.1854551877932362</v>
      </c>
    </row>
    <row r="9" spans="1:10" ht="38.25" x14ac:dyDescent="0.25">
      <c r="A9" s="15" t="s">
        <v>36</v>
      </c>
      <c r="B9" s="3" t="s">
        <v>4</v>
      </c>
      <c r="C9" s="18">
        <v>10620463119.91</v>
      </c>
      <c r="D9" s="20">
        <v>10877183193.91</v>
      </c>
      <c r="E9" s="20">
        <f t="shared" si="0"/>
        <v>256720074</v>
      </c>
      <c r="F9" s="20">
        <v>7667603036.6599998</v>
      </c>
      <c r="G9" s="58">
        <f t="shared" si="1"/>
        <v>0.72196503580768301</v>
      </c>
      <c r="H9" s="60">
        <f t="shared" si="2"/>
        <v>0.70492542967861349</v>
      </c>
      <c r="I9" s="20">
        <v>6908532926.3500004</v>
      </c>
      <c r="J9" s="62">
        <f t="shared" si="3"/>
        <v>1.1098742842224594</v>
      </c>
    </row>
    <row r="10" spans="1:10" ht="38.25" x14ac:dyDescent="0.25">
      <c r="A10" s="15" t="s">
        <v>37</v>
      </c>
      <c r="B10" s="3" t="s">
        <v>5</v>
      </c>
      <c r="C10" s="18">
        <v>726498133.98000002</v>
      </c>
      <c r="D10" s="20">
        <v>745545469.98000002</v>
      </c>
      <c r="E10" s="20">
        <f t="shared" si="0"/>
        <v>19047336</v>
      </c>
      <c r="F10" s="20">
        <v>334223805.69</v>
      </c>
      <c r="G10" s="58">
        <f t="shared" si="1"/>
        <v>0.46004771389984184</v>
      </c>
      <c r="H10" s="60">
        <f t="shared" si="2"/>
        <v>0.44829432831100952</v>
      </c>
      <c r="I10" s="20">
        <v>276828426.19999999</v>
      </c>
      <c r="J10" s="62">
        <f t="shared" si="3"/>
        <v>1.2073319574794448</v>
      </c>
    </row>
    <row r="11" spans="1:10" ht="51" x14ac:dyDescent="0.25">
      <c r="A11" s="15" t="s">
        <v>38</v>
      </c>
      <c r="B11" s="3" t="s">
        <v>6</v>
      </c>
      <c r="C11" s="18">
        <v>852892833.75</v>
      </c>
      <c r="D11" s="20">
        <v>852892833.75</v>
      </c>
      <c r="E11" s="20">
        <f t="shared" si="0"/>
        <v>0</v>
      </c>
      <c r="F11" s="20">
        <v>542240481.76999998</v>
      </c>
      <c r="G11" s="58">
        <f t="shared" si="1"/>
        <v>0.63576625375766904</v>
      </c>
      <c r="H11" s="60">
        <f t="shared" si="2"/>
        <v>0.63576625375766904</v>
      </c>
      <c r="I11" s="20">
        <v>366278472.43000001</v>
      </c>
      <c r="J11" s="62">
        <f t="shared" si="3"/>
        <v>1.4804049994328519</v>
      </c>
    </row>
    <row r="12" spans="1:10" ht="38.25" x14ac:dyDescent="0.25">
      <c r="A12" s="15" t="s">
        <v>39</v>
      </c>
      <c r="B12" s="3" t="s">
        <v>7</v>
      </c>
      <c r="C12" s="18">
        <v>27206066.719999999</v>
      </c>
      <c r="D12" s="20">
        <v>27206066.719999999</v>
      </c>
      <c r="E12" s="20">
        <f t="shared" si="0"/>
        <v>0</v>
      </c>
      <c r="F12" s="20">
        <v>4108954.62</v>
      </c>
      <c r="G12" s="58">
        <f t="shared" si="1"/>
        <v>0.151030821996014</v>
      </c>
      <c r="H12" s="60">
        <f t="shared" si="2"/>
        <v>0.151030821996014</v>
      </c>
      <c r="I12" s="20">
        <v>659407076.25</v>
      </c>
      <c r="J12" s="62">
        <f t="shared" si="3"/>
        <v>6.2312868150692672E-3</v>
      </c>
    </row>
    <row r="13" spans="1:10" ht="51" x14ac:dyDescent="0.25">
      <c r="A13" s="15" t="s">
        <v>40</v>
      </c>
      <c r="B13" s="3" t="s">
        <v>8</v>
      </c>
      <c r="C13" s="18">
        <v>5263982896.3699999</v>
      </c>
      <c r="D13" s="20">
        <v>5263982896.3699999</v>
      </c>
      <c r="E13" s="20">
        <f t="shared" si="0"/>
        <v>0</v>
      </c>
      <c r="F13" s="20">
        <v>422253631.44</v>
      </c>
      <c r="G13" s="58">
        <f t="shared" si="1"/>
        <v>8.0215616150877439E-2</v>
      </c>
      <c r="H13" s="60">
        <f t="shared" si="2"/>
        <v>8.0215616150877439E-2</v>
      </c>
      <c r="I13" s="20">
        <v>890740334.58000004</v>
      </c>
      <c r="J13" s="62">
        <f t="shared" si="3"/>
        <v>0.47404795207696543</v>
      </c>
    </row>
    <row r="14" spans="1:10" ht="38.25" x14ac:dyDescent="0.25">
      <c r="A14" s="15" t="s">
        <v>41</v>
      </c>
      <c r="B14" s="3" t="s">
        <v>9</v>
      </c>
      <c r="C14" s="18">
        <v>205528542.28</v>
      </c>
      <c r="D14" s="20">
        <v>205528542.28</v>
      </c>
      <c r="E14" s="20">
        <f t="shared" si="0"/>
        <v>0</v>
      </c>
      <c r="F14" s="20">
        <v>144235084.37</v>
      </c>
      <c r="G14" s="58">
        <f t="shared" si="1"/>
        <v>0.70177641883676967</v>
      </c>
      <c r="H14" s="60">
        <f t="shared" si="2"/>
        <v>0.70177641883676967</v>
      </c>
      <c r="I14" s="20">
        <v>114421040.47</v>
      </c>
      <c r="J14" s="62">
        <f t="shared" si="3"/>
        <v>1.2605643488080056</v>
      </c>
    </row>
    <row r="15" spans="1:10" ht="38.25" x14ac:dyDescent="0.25">
      <c r="A15" s="15" t="s">
        <v>42</v>
      </c>
      <c r="B15" s="3" t="s">
        <v>10</v>
      </c>
      <c r="C15" s="18">
        <v>10056694725.09</v>
      </c>
      <c r="D15" s="20">
        <v>10056017854.09</v>
      </c>
      <c r="E15" s="20">
        <f t="shared" si="0"/>
        <v>-676871</v>
      </c>
      <c r="F15" s="20">
        <v>5405692404.1800003</v>
      </c>
      <c r="G15" s="58">
        <f t="shared" si="1"/>
        <v>0.53752177548887692</v>
      </c>
      <c r="H15" s="60">
        <f t="shared" si="2"/>
        <v>0.53755795610301027</v>
      </c>
      <c r="I15" s="20">
        <v>5946673604.1499996</v>
      </c>
      <c r="J15" s="62">
        <f t="shared" si="3"/>
        <v>0.90902793124672843</v>
      </c>
    </row>
    <row r="16" spans="1:10" ht="63.75" x14ac:dyDescent="0.25">
      <c r="A16" s="15" t="s">
        <v>43</v>
      </c>
      <c r="B16" s="3" t="s">
        <v>11</v>
      </c>
      <c r="C16" s="18">
        <v>1090539195.3800001</v>
      </c>
      <c r="D16" s="20">
        <v>1091096895.3800001</v>
      </c>
      <c r="E16" s="20">
        <f t="shared" si="0"/>
        <v>557700</v>
      </c>
      <c r="F16" s="20">
        <v>758020662.24000001</v>
      </c>
      <c r="G16" s="58">
        <f t="shared" si="1"/>
        <v>0.69508795782059585</v>
      </c>
      <c r="H16" s="60">
        <f t="shared" si="2"/>
        <v>0.6947326726431583</v>
      </c>
      <c r="I16" s="20">
        <v>729431529.62</v>
      </c>
      <c r="J16" s="62">
        <f t="shared" si="3"/>
        <v>1.039193716557459</v>
      </c>
    </row>
    <row r="17" spans="1:10" ht="38.25" x14ac:dyDescent="0.25">
      <c r="A17" s="15" t="s">
        <v>44</v>
      </c>
      <c r="B17" s="3" t="s">
        <v>12</v>
      </c>
      <c r="C17" s="18">
        <v>231614275.40000001</v>
      </c>
      <c r="D17" s="20">
        <v>237613807.40000001</v>
      </c>
      <c r="E17" s="20">
        <f t="shared" si="0"/>
        <v>5999532</v>
      </c>
      <c r="F17" s="20">
        <v>166726691.47</v>
      </c>
      <c r="G17" s="58">
        <f t="shared" si="1"/>
        <v>0.71984635308882172</v>
      </c>
      <c r="H17" s="60">
        <f t="shared" si="2"/>
        <v>0.70167088897040242</v>
      </c>
      <c r="I17" s="20">
        <v>137601964.56</v>
      </c>
      <c r="J17" s="62">
        <f t="shared" si="3"/>
        <v>1.2116592375925015</v>
      </c>
    </row>
    <row r="18" spans="1:10" ht="38.25" x14ac:dyDescent="0.25">
      <c r="A18" s="25" t="s">
        <v>45</v>
      </c>
      <c r="B18" s="26" t="s">
        <v>13</v>
      </c>
      <c r="C18" s="52">
        <v>12187525944.65</v>
      </c>
      <c r="D18" s="27">
        <v>12187525944.65</v>
      </c>
      <c r="E18" s="27">
        <f t="shared" si="0"/>
        <v>0</v>
      </c>
      <c r="F18" s="27">
        <v>8942089441.2900009</v>
      </c>
      <c r="G18" s="58">
        <f t="shared" ref="G18" si="4">F18/C18</f>
        <v>0.73370834096278092</v>
      </c>
      <c r="H18" s="60">
        <f t="shared" ref="H18" si="5">F18/D18</f>
        <v>0.73370834096278092</v>
      </c>
      <c r="I18" s="27"/>
      <c r="J18" s="62"/>
    </row>
    <row r="19" spans="1:10" ht="51" x14ac:dyDescent="0.25">
      <c r="A19" s="15" t="s">
        <v>46</v>
      </c>
      <c r="B19" s="3" t="s">
        <v>14</v>
      </c>
      <c r="C19" s="18">
        <v>144985092.56</v>
      </c>
      <c r="D19" s="20">
        <v>144985092.56</v>
      </c>
      <c r="E19" s="20">
        <f t="shared" si="0"/>
        <v>0</v>
      </c>
      <c r="F19" s="20">
        <v>25298331.68</v>
      </c>
      <c r="G19" s="58">
        <f t="shared" si="1"/>
        <v>0.17448919218733228</v>
      </c>
      <c r="H19" s="60">
        <f t="shared" si="2"/>
        <v>0.17448919218733228</v>
      </c>
      <c r="I19" s="20">
        <v>6171891756.5799999</v>
      </c>
      <c r="J19" s="62">
        <f t="shared" si="3"/>
        <v>4.0989590676195594E-3</v>
      </c>
    </row>
    <row r="20" spans="1:10" ht="42" customHeight="1" x14ac:dyDescent="0.25">
      <c r="A20" s="15" t="s">
        <v>47</v>
      </c>
      <c r="B20" s="3" t="s">
        <v>15</v>
      </c>
      <c r="C20" s="18">
        <v>400593217.92000002</v>
      </c>
      <c r="D20" s="20">
        <v>400593217.92000002</v>
      </c>
      <c r="E20" s="20">
        <f t="shared" si="0"/>
        <v>0</v>
      </c>
      <c r="F20" s="20">
        <v>285057451.44</v>
      </c>
      <c r="G20" s="58">
        <f t="shared" si="1"/>
        <v>0.71158831125525213</v>
      </c>
      <c r="H20" s="60">
        <f t="shared" si="2"/>
        <v>0.71158831125525213</v>
      </c>
      <c r="I20" s="20">
        <v>211562299.47</v>
      </c>
      <c r="J20" s="62">
        <f t="shared" si="3"/>
        <v>1.3473924803904949</v>
      </c>
    </row>
    <row r="21" spans="1:10" ht="38.25" x14ac:dyDescent="0.25">
      <c r="A21" s="15" t="s">
        <v>48</v>
      </c>
      <c r="B21" s="3" t="s">
        <v>16</v>
      </c>
      <c r="C21" s="18">
        <v>1230119411.1600001</v>
      </c>
      <c r="D21" s="20">
        <v>1230119411.1600001</v>
      </c>
      <c r="E21" s="20">
        <f t="shared" si="0"/>
        <v>0</v>
      </c>
      <c r="F21" s="20">
        <v>541097292.77999997</v>
      </c>
      <c r="G21" s="58">
        <f t="shared" si="1"/>
        <v>0.43987379426014123</v>
      </c>
      <c r="H21" s="60">
        <f t="shared" si="2"/>
        <v>0.43987379426014123</v>
      </c>
      <c r="I21" s="20">
        <v>560302633.35000002</v>
      </c>
      <c r="J21" s="62">
        <f t="shared" si="3"/>
        <v>0.96572327269787572</v>
      </c>
    </row>
    <row r="22" spans="1:10" ht="38.25" x14ac:dyDescent="0.25">
      <c r="A22" s="15" t="s">
        <v>49</v>
      </c>
      <c r="B22" s="3" t="s">
        <v>17</v>
      </c>
      <c r="C22" s="18">
        <v>985002724.91999996</v>
      </c>
      <c r="D22" s="20">
        <v>877850719.85000002</v>
      </c>
      <c r="E22" s="20">
        <f t="shared" si="0"/>
        <v>-107152005.06999993</v>
      </c>
      <c r="F22" s="20">
        <v>648787763.97000003</v>
      </c>
      <c r="G22" s="58">
        <f t="shared" si="1"/>
        <v>0.6586659585359963</v>
      </c>
      <c r="H22" s="60">
        <f t="shared" si="2"/>
        <v>0.73906388557824454</v>
      </c>
      <c r="I22" s="20">
        <v>428180114.01999998</v>
      </c>
      <c r="J22" s="62">
        <f t="shared" si="3"/>
        <v>1.5152216152189066</v>
      </c>
    </row>
    <row r="23" spans="1:10" ht="51" x14ac:dyDescent="0.25">
      <c r="A23" s="15" t="s">
        <v>50</v>
      </c>
      <c r="B23" s="3" t="s">
        <v>18</v>
      </c>
      <c r="C23" s="18">
        <v>924831639.63999999</v>
      </c>
      <c r="D23" s="20">
        <v>942664836.75</v>
      </c>
      <c r="E23" s="20">
        <f t="shared" si="0"/>
        <v>17833197.110000014</v>
      </c>
      <c r="F23" s="20">
        <v>178469271.99000001</v>
      </c>
      <c r="G23" s="58">
        <f t="shared" si="1"/>
        <v>0.19297487709165201</v>
      </c>
      <c r="H23" s="60">
        <f t="shared" si="2"/>
        <v>0.18932420626328195</v>
      </c>
      <c r="I23" s="20">
        <v>354039761.25999999</v>
      </c>
      <c r="J23" s="62">
        <f t="shared" si="3"/>
        <v>0.50409386605290252</v>
      </c>
    </row>
    <row r="24" spans="1:10" ht="51" x14ac:dyDescent="0.25">
      <c r="A24" s="15" t="s">
        <v>51</v>
      </c>
      <c r="B24" s="3" t="s">
        <v>19</v>
      </c>
      <c r="C24" s="18">
        <v>2153625750.6300001</v>
      </c>
      <c r="D24" s="20">
        <v>2081888968.3</v>
      </c>
      <c r="E24" s="20">
        <f t="shared" si="0"/>
        <v>-71736782.330000162</v>
      </c>
      <c r="F24" s="20">
        <v>953246900.88</v>
      </c>
      <c r="G24" s="58">
        <f t="shared" si="1"/>
        <v>0.44262421202994379</v>
      </c>
      <c r="H24" s="60">
        <f t="shared" si="2"/>
        <v>0.4578759556319611</v>
      </c>
      <c r="I24" s="20">
        <v>1742474074.1700001</v>
      </c>
      <c r="J24" s="62">
        <f t="shared" si="3"/>
        <v>0.54706518450443176</v>
      </c>
    </row>
    <row r="25" spans="1:10" ht="38.25" x14ac:dyDescent="0.25">
      <c r="A25" s="15" t="s">
        <v>52</v>
      </c>
      <c r="B25" s="3" t="s">
        <v>20</v>
      </c>
      <c r="C25" s="18">
        <v>1566221953.1400001</v>
      </c>
      <c r="D25" s="20">
        <v>1587944353.1400001</v>
      </c>
      <c r="E25" s="20">
        <f t="shared" si="0"/>
        <v>21722400</v>
      </c>
      <c r="F25" s="20">
        <v>1073030686.15</v>
      </c>
      <c r="G25" s="58">
        <f t="shared" si="1"/>
        <v>0.685107678384128</v>
      </c>
      <c r="H25" s="60">
        <f t="shared" si="2"/>
        <v>0.67573569818626822</v>
      </c>
      <c r="I25" s="20">
        <v>983018093.47000003</v>
      </c>
      <c r="J25" s="62">
        <f t="shared" si="3"/>
        <v>1.0915675848470503</v>
      </c>
    </row>
    <row r="26" spans="1:10" ht="38.25" x14ac:dyDescent="0.25">
      <c r="A26" s="15" t="s">
        <v>53</v>
      </c>
      <c r="B26" s="3" t="s">
        <v>28</v>
      </c>
      <c r="C26" s="18">
        <v>828790336.26999998</v>
      </c>
      <c r="D26" s="20">
        <v>828790336.26999998</v>
      </c>
      <c r="E26" s="20">
        <f t="shared" si="0"/>
        <v>0</v>
      </c>
      <c r="F26" s="20">
        <v>227906933.03999999</v>
      </c>
      <c r="G26" s="58">
        <f t="shared" si="1"/>
        <v>0.2749874402079821</v>
      </c>
      <c r="H26" s="60">
        <f t="shared" si="2"/>
        <v>0.2749874402079821</v>
      </c>
      <c r="I26" s="20">
        <v>7432502.8300000001</v>
      </c>
      <c r="J26" s="62">
        <f>F26/I26</f>
        <v>30.663551464803142</v>
      </c>
    </row>
    <row r="27" spans="1:10" ht="63.75" x14ac:dyDescent="0.25">
      <c r="A27" s="15" t="s">
        <v>54</v>
      </c>
      <c r="B27" s="3" t="s">
        <v>21</v>
      </c>
      <c r="C27" s="18">
        <v>37450733.210000001</v>
      </c>
      <c r="D27" s="20">
        <v>37450733.210000001</v>
      </c>
      <c r="E27" s="20">
        <f t="shared" si="0"/>
        <v>0</v>
      </c>
      <c r="F27" s="20">
        <v>19251048.5</v>
      </c>
      <c r="G27" s="58">
        <f t="shared" si="1"/>
        <v>0.51403662491872482</v>
      </c>
      <c r="H27" s="60">
        <f t="shared" si="2"/>
        <v>0.51403662491872482</v>
      </c>
      <c r="I27" s="20">
        <v>19321775.23</v>
      </c>
      <c r="J27" s="62">
        <f t="shared" si="3"/>
        <v>0.99633953251406282</v>
      </c>
    </row>
    <row r="28" spans="1:10" ht="25.5" x14ac:dyDescent="0.25">
      <c r="A28" s="15" t="s">
        <v>55</v>
      </c>
      <c r="B28" s="3" t="s">
        <v>22</v>
      </c>
      <c r="C28" s="18">
        <v>3025474421.1500001</v>
      </c>
      <c r="D28" s="20">
        <v>3031139906.1399999</v>
      </c>
      <c r="E28" s="20">
        <f t="shared" si="0"/>
        <v>5665484.9899997711</v>
      </c>
      <c r="F28" s="20">
        <v>1925205772.8299999</v>
      </c>
      <c r="G28" s="58">
        <f t="shared" si="1"/>
        <v>0.63633186232598138</v>
      </c>
      <c r="H28" s="60">
        <f t="shared" si="2"/>
        <v>0.63514249834863279</v>
      </c>
      <c r="I28" s="20">
        <v>1857588063.3299999</v>
      </c>
      <c r="J28" s="62">
        <f t="shared" si="3"/>
        <v>1.0364008096492532</v>
      </c>
    </row>
    <row r="29" spans="1:10" ht="25.5" x14ac:dyDescent="0.25">
      <c r="A29" s="15" t="s">
        <v>56</v>
      </c>
      <c r="B29" s="3" t="s">
        <v>23</v>
      </c>
      <c r="C29" s="18">
        <v>110309321.09999999</v>
      </c>
      <c r="D29" s="20">
        <v>110309321.09999999</v>
      </c>
      <c r="E29" s="20">
        <f t="shared" si="0"/>
        <v>0</v>
      </c>
      <c r="F29" s="20">
        <v>77653156.310000002</v>
      </c>
      <c r="G29" s="58">
        <f t="shared" si="1"/>
        <v>0.7039582470061998</v>
      </c>
      <c r="H29" s="60">
        <f t="shared" si="2"/>
        <v>0.7039582470061998</v>
      </c>
      <c r="I29" s="20">
        <v>96175902.450000003</v>
      </c>
      <c r="J29" s="62">
        <f t="shared" si="3"/>
        <v>0.80740761803998029</v>
      </c>
    </row>
    <row r="30" spans="1:10" ht="25.5" x14ac:dyDescent="0.25">
      <c r="A30" s="15" t="s">
        <v>57</v>
      </c>
      <c r="B30" s="3" t="s">
        <v>24</v>
      </c>
      <c r="C30" s="18">
        <v>218069839.43000001</v>
      </c>
      <c r="D30" s="20">
        <v>218069839.43000001</v>
      </c>
      <c r="E30" s="20">
        <f t="shared" si="0"/>
        <v>0</v>
      </c>
      <c r="F30" s="20">
        <v>132456779.79000001</v>
      </c>
      <c r="G30" s="58">
        <f t="shared" si="1"/>
        <v>0.60740531627950489</v>
      </c>
      <c r="H30" s="60">
        <f t="shared" si="2"/>
        <v>0.60740531627950489</v>
      </c>
      <c r="I30" s="20">
        <v>116029959.44</v>
      </c>
      <c r="J30" s="62">
        <f t="shared" si="3"/>
        <v>1.1415739558065987</v>
      </c>
    </row>
    <row r="31" spans="1:10" ht="102" x14ac:dyDescent="0.25">
      <c r="A31" s="15" t="s">
        <v>58</v>
      </c>
      <c r="B31" s="3" t="s">
        <v>29</v>
      </c>
      <c r="C31" s="18">
        <v>37941353.939999998</v>
      </c>
      <c r="D31" s="20">
        <v>37941353.939999998</v>
      </c>
      <c r="E31" s="20">
        <f t="shared" si="0"/>
        <v>0</v>
      </c>
      <c r="F31" s="20">
        <v>11295519.109999999</v>
      </c>
      <c r="G31" s="58">
        <f t="shared" si="1"/>
        <v>0.29770996385270271</v>
      </c>
      <c r="H31" s="60">
        <f t="shared" si="2"/>
        <v>0.29770996385270271</v>
      </c>
      <c r="I31" s="20">
        <v>9753568.0399999991</v>
      </c>
      <c r="J31" s="62">
        <f t="shared" si="3"/>
        <v>1.158090973854528</v>
      </c>
    </row>
    <row r="32" spans="1:10" ht="25.5" x14ac:dyDescent="0.25">
      <c r="A32" s="15" t="s">
        <v>59</v>
      </c>
      <c r="B32" s="3" t="s">
        <v>25</v>
      </c>
      <c r="C32" s="18">
        <v>11497045.710000001</v>
      </c>
      <c r="D32" s="20">
        <v>11497045.710000001</v>
      </c>
      <c r="E32" s="20">
        <f t="shared" si="0"/>
        <v>0</v>
      </c>
      <c r="F32" s="20">
        <v>6890334.6799999997</v>
      </c>
      <c r="G32" s="58">
        <f t="shared" si="1"/>
        <v>0.59931349790206223</v>
      </c>
      <c r="H32" s="60">
        <f t="shared" si="2"/>
        <v>0.59931349790206223</v>
      </c>
      <c r="I32" s="20">
        <v>7622596.0700000003</v>
      </c>
      <c r="J32" s="62">
        <f t="shared" si="3"/>
        <v>0.90393543311550539</v>
      </c>
    </row>
    <row r="33" spans="1:10" ht="25.5" x14ac:dyDescent="0.25">
      <c r="A33" s="15" t="s">
        <v>60</v>
      </c>
      <c r="B33" s="3" t="s">
        <v>26</v>
      </c>
      <c r="C33" s="18">
        <v>6584570.4000000004</v>
      </c>
      <c r="D33" s="20">
        <v>6584570.4000000004</v>
      </c>
      <c r="E33" s="20">
        <f t="shared" si="0"/>
        <v>0</v>
      </c>
      <c r="F33" s="20">
        <v>3807583.76</v>
      </c>
      <c r="G33" s="58">
        <f t="shared" si="1"/>
        <v>0.57825849352297909</v>
      </c>
      <c r="H33" s="60">
        <f t="shared" si="2"/>
        <v>0.57825849352297909</v>
      </c>
      <c r="I33" s="20">
        <v>3682968.31</v>
      </c>
      <c r="J33" s="62">
        <f t="shared" si="3"/>
        <v>1.0338356020228694</v>
      </c>
    </row>
    <row r="34" spans="1:10" ht="25.5" x14ac:dyDescent="0.25">
      <c r="A34" s="15" t="s">
        <v>61</v>
      </c>
      <c r="B34" s="3" t="s">
        <v>30</v>
      </c>
      <c r="C34" s="18">
        <v>191746262</v>
      </c>
      <c r="D34" s="20">
        <v>191746262</v>
      </c>
      <c r="E34" s="20">
        <f t="shared" si="0"/>
        <v>0</v>
      </c>
      <c r="F34" s="20">
        <v>126539615.51000001</v>
      </c>
      <c r="G34" s="58">
        <f t="shared" si="1"/>
        <v>0.65993263279364478</v>
      </c>
      <c r="H34" s="60">
        <f t="shared" si="2"/>
        <v>0.65993263279364478</v>
      </c>
      <c r="I34" s="20">
        <v>103070945.81999999</v>
      </c>
      <c r="J34" s="62">
        <f t="shared" si="3"/>
        <v>1.2276943274682373</v>
      </c>
    </row>
    <row r="35" spans="1:10" x14ac:dyDescent="0.25">
      <c r="A35" s="15" t="s">
        <v>62</v>
      </c>
      <c r="B35" s="3" t="s">
        <v>31</v>
      </c>
      <c r="C35" s="18">
        <v>98466932.329999998</v>
      </c>
      <c r="D35" s="20">
        <v>137717795.58000001</v>
      </c>
      <c r="E35" s="20">
        <f t="shared" si="0"/>
        <v>39250863.250000015</v>
      </c>
      <c r="F35" s="20">
        <v>65208932.700000003</v>
      </c>
      <c r="G35" s="58">
        <f t="shared" si="1"/>
        <v>0.66224194414283333</v>
      </c>
      <c r="H35" s="60">
        <f t="shared" si="2"/>
        <v>0.47349677959461856</v>
      </c>
      <c r="I35" s="20">
        <v>79020402.959999993</v>
      </c>
      <c r="J35" s="62">
        <f t="shared" si="3"/>
        <v>0.82521640307261734</v>
      </c>
    </row>
    <row r="36" spans="1:10" ht="25.5" x14ac:dyDescent="0.25">
      <c r="A36" s="15" t="s">
        <v>63</v>
      </c>
      <c r="B36" s="3" t="s">
        <v>32</v>
      </c>
      <c r="C36" s="18">
        <v>120000000</v>
      </c>
      <c r="D36" s="20">
        <v>120000000</v>
      </c>
      <c r="E36" s="20">
        <f t="shared" si="0"/>
        <v>0</v>
      </c>
      <c r="F36" s="20">
        <v>83363025.200000003</v>
      </c>
      <c r="G36" s="58">
        <f t="shared" si="1"/>
        <v>0.69469187666666665</v>
      </c>
      <c r="H36" s="60">
        <f t="shared" si="2"/>
        <v>0.69469187666666665</v>
      </c>
      <c r="I36" s="20">
        <v>80049093.569999993</v>
      </c>
      <c r="J36" s="62">
        <f t="shared" si="3"/>
        <v>1.0413987402256104</v>
      </c>
    </row>
    <row r="37" spans="1:10" ht="38.25" x14ac:dyDescent="0.25">
      <c r="A37" s="15" t="s">
        <v>64</v>
      </c>
      <c r="B37" s="3" t="s">
        <v>33</v>
      </c>
      <c r="C37" s="18">
        <v>328522232.72000003</v>
      </c>
      <c r="D37" s="20">
        <v>452030112.72000003</v>
      </c>
      <c r="E37" s="20">
        <f t="shared" si="0"/>
        <v>123507880</v>
      </c>
      <c r="F37" s="20">
        <v>298208145.93000001</v>
      </c>
      <c r="G37" s="58">
        <f t="shared" si="1"/>
        <v>0.90772591998107854</v>
      </c>
      <c r="H37" s="60">
        <f t="shared" si="2"/>
        <v>0.65970858475687078</v>
      </c>
      <c r="I37" s="20">
        <v>380346474</v>
      </c>
      <c r="J37" s="62">
        <f t="shared" si="3"/>
        <v>0.78404340861590316</v>
      </c>
    </row>
    <row r="38" spans="1:10" x14ac:dyDescent="0.25">
      <c r="A38" s="36" t="s">
        <v>27</v>
      </c>
      <c r="B38" s="37"/>
      <c r="C38" s="19">
        <v>88330782859.179993</v>
      </c>
      <c r="D38" s="21">
        <v>88938512112.960007</v>
      </c>
      <c r="E38" s="21">
        <f t="shared" si="0"/>
        <v>607729253.78001404</v>
      </c>
      <c r="F38" s="21">
        <v>55423873393.170006</v>
      </c>
      <c r="G38" s="59">
        <f t="shared" si="1"/>
        <v>0.62745819293290628</v>
      </c>
      <c r="H38" s="61">
        <f t="shared" si="2"/>
        <v>0.62317068361540207</v>
      </c>
      <c r="I38" s="21">
        <v>49612628668.320007</v>
      </c>
      <c r="J38" s="63">
        <f t="shared" si="3"/>
        <v>1.1171323689317183</v>
      </c>
    </row>
    <row r="39" spans="1:10" ht="12.75" customHeight="1" x14ac:dyDescent="0.25">
      <c r="A39" s="16"/>
      <c r="B39" s="2"/>
      <c r="C39" s="2"/>
      <c r="D39" s="5"/>
      <c r="E39" s="23"/>
      <c r="F39" s="5"/>
      <c r="G39" s="8"/>
      <c r="H39" s="14"/>
      <c r="I39" s="2"/>
    </row>
    <row r="40" spans="1:10" x14ac:dyDescent="0.25">
      <c r="A40" s="38"/>
      <c r="B40" s="39"/>
      <c r="C40" s="39"/>
      <c r="D40" s="39"/>
      <c r="E40" s="57"/>
      <c r="F40" s="6"/>
      <c r="G40" s="11"/>
      <c r="H40" s="14"/>
      <c r="I40" s="4"/>
    </row>
    <row r="41" spans="1:10" ht="38.2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</row>
  </sheetData>
  <mergeCells count="17">
    <mergeCell ref="B5:B6"/>
    <mergeCell ref="A1:D1"/>
    <mergeCell ref="A3:F3"/>
    <mergeCell ref="A4:F4"/>
    <mergeCell ref="A2:J2"/>
    <mergeCell ref="A41:J41"/>
    <mergeCell ref="A38:B38"/>
    <mergeCell ref="A40:D40"/>
    <mergeCell ref="F5:F6"/>
    <mergeCell ref="D5:D6"/>
    <mergeCell ref="H5:H6"/>
    <mergeCell ref="E5:E6"/>
    <mergeCell ref="G5:G6"/>
    <mergeCell ref="I5:I6"/>
    <mergeCell ref="J5:J6"/>
    <mergeCell ref="A5:A6"/>
    <mergeCell ref="C5:C6"/>
  </mergeCells>
  <pageMargins left="0.59027779999999996" right="0.59027779999999996" top="0.59027779999999996" bottom="0.59027779999999996" header="0.39374999999999999" footer="0.39374999999999999"/>
  <pageSetup paperSize="9" fitToHeight="20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0.09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Отчет по НП на дату&lt;/VariantName&gt;&#10;  &lt;VariantLink&gt;290221015&lt;/VariantLink&gt;&#10;  &lt;SvodReportLink xsi:nil=&quot;true&quot; /&gt;&#10;  &lt;ReportLink&gt;338986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276C156-3B63-4FC0-87F3-30DB683A11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Скалова Елена Александровна</dc:creator>
  <cp:lastModifiedBy>Скалова Елена Александровна</cp:lastModifiedBy>
  <dcterms:created xsi:type="dcterms:W3CDTF">2021-11-10T09:39:38Z</dcterms:created>
  <dcterms:modified xsi:type="dcterms:W3CDTF">2025-11-17T14:01:45Z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бюджета с произвольной группировкой</vt:lpwstr>
  </property>
  <property fmtid="{D5CDD505-2E9C-101B-9397-08002B2CF9AE}" pid="3" name="Название отчета">
    <vt:lpwstr>Отчет по НП на дату(2).xlsx</vt:lpwstr>
  </property>
  <property fmtid="{D5CDD505-2E9C-101B-9397-08002B2CF9AE}" pid="4" name="Версия клиента">
    <vt:lpwstr>21.1.34.10260 (.NET 4.7.2)</vt:lpwstr>
  </property>
  <property fmtid="{D5CDD505-2E9C-101B-9397-08002B2CF9AE}" pid="5" name="Версия базы">
    <vt:lpwstr>21.1.1422.1943197711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iv2021</vt:lpwstr>
  </property>
  <property fmtid="{D5CDD505-2E9C-101B-9397-08002B2CF9AE}" pid="9" name="Пользователь">
    <vt:lpwstr>3731021516_skalova.ea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