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2022-2024\3 кв. 2022\"/>
    </mc:Choice>
  </mc:AlternateContent>
  <bookViews>
    <workbookView xWindow="0" yWindow="0" windowWidth="28770" windowHeight="1236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I8" i="2" l="1"/>
  <c r="G8" i="2"/>
  <c r="H36" i="2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E36" i="2"/>
  <c r="F36" i="2"/>
  <c r="G36" i="2" l="1"/>
</calcChain>
</file>

<file path=xl/sharedStrings.xml><?xml version="1.0" encoding="utf-8"?>
<sst xmlns="http://schemas.openxmlformats.org/spreadsheetml/2006/main" count="123" uniqueCount="69">
  <si>
    <t>Наименование показателя</t>
  </si>
  <si>
    <t>Вед.</t>
  </si>
  <si>
    <t>Разд.</t>
  </si>
  <si>
    <t>Ц.ст.</t>
  </si>
  <si>
    <t>000</t>
  </si>
  <si>
    <t>0000</t>
  </si>
  <si>
    <t xml:space="preserve">    Государственная программа Ивановской области «Развитие здравоохранения Ивановской области»</t>
  </si>
  <si>
    <t>0100000000</t>
  </si>
  <si>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</si>
  <si>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</si>
  <si>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</si>
  <si>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</si>
  <si>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</si>
  <si>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</si>
  <si>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</si>
  <si>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</si>
  <si>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</si>
  <si>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</si>
  <si>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</si>
  <si>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</si>
  <si>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  Государственная программа Ивановской области «Развитие цифровой экономики и информатизации Ивановской области»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</si>
  <si>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</si>
  <si>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</si>
  <si>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</si>
  <si>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</si>
  <si>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</si>
  <si>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</si>
  <si>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</si>
  <si>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</si>
  <si>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</si>
  <si>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</si>
  <si>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</si>
  <si>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</si>
  <si>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</si>
  <si>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</si>
  <si>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</si>
  <si>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</si>
  <si>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</si>
  <si>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</si>
  <si>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</si>
  <si>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</si>
  <si>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</si>
  <si>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</si>
  <si>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</si>
  <si>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</si>
  <si>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</si>
  <si>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 xml:space="preserve">    Государственная программа «Энергосбережение и повышение энергетической эффективности в Ивановской области»</t>
  </si>
  <si>
    <t>2600000000</t>
  </si>
  <si>
    <t xml:space="preserve">  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</si>
  <si>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>4000000000</t>
  </si>
  <si>
    <t xml:space="preserve">    Непрограммные направления деятельности исполнительных органов государственной власти Ивановской области</t>
  </si>
  <si>
    <t>4100000000</t>
  </si>
  <si>
    <t xml:space="preserve">    Депутаты Государственной Думы и их помощники</t>
  </si>
  <si>
    <t>4200000000</t>
  </si>
  <si>
    <t xml:space="preserve">    Члены Совета Федерации и их помощники</t>
  </si>
  <si>
    <t>4300000000</t>
  </si>
  <si>
    <t xml:space="preserve">    Реализация полномочий Российской Федерации по первичному воинскому учету на территориях, где отсутствуют военные комиссариаты</t>
  </si>
  <si>
    <t>4400000000</t>
  </si>
  <si>
    <t xml:space="preserve">  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</si>
  <si>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4600000000</t>
  </si>
  <si>
    <t xml:space="preserve">    Наказы избирателей депутатам Ивановской областной Думы</t>
  </si>
  <si>
    <t>4700000000</t>
  </si>
  <si>
    <t>ВСЕГО РАСХОДОВ:</t>
  </si>
  <si>
    <t xml:space="preserve">Процент исполнения </t>
  </si>
  <si>
    <t>Исполнено за            3 квартал 2021 года, руб.</t>
  </si>
  <si>
    <t>Исполнение областного бюджета по расходам в разрезе государственных программ и непрограммных направлений деятельности Ивановской области за 3 квартал 2022 года</t>
  </si>
  <si>
    <t>Исполнено за            3 квартал 2022 года, руб.</t>
  </si>
  <si>
    <t>Утверждено на       1 октября 2022 год, руб.</t>
  </si>
  <si>
    <t xml:space="preserve">Уровень изменений по сравнению с соответствующим периодом 2021 года,%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</si>
</sst>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1" fontId="1" fillId="0" borderId="2" xfId="8" applyNumberFormat="1" applyProtection="1">
      <alignment horizontal="center" vertical="top" shrinkToFit="1"/>
    </xf>
    <xf numFmtId="1" fontId="7" fillId="0" borderId="2" xfId="8" applyNumberFormat="1" applyFont="1" applyAlignment="1" applyProtection="1">
      <alignment horizontal="center" vertical="center" shrinkToFit="1"/>
    </xf>
    <xf numFmtId="0" fontId="7" fillId="0" borderId="2" xfId="7" applyNumberFormat="1" applyFont="1" applyProtection="1">
      <alignment vertical="top" wrapText="1"/>
    </xf>
    <xf numFmtId="4" fontId="7" fillId="5" borderId="3" xfId="9" applyNumberFormat="1" applyFont="1" applyFill="1" applyBorder="1" applyAlignment="1" applyProtection="1">
      <alignment horizontal="center" vertical="center" shrinkToFit="1"/>
    </xf>
    <xf numFmtId="4" fontId="7" fillId="5" borderId="3" xfId="2" applyNumberFormat="1" applyFont="1" applyFill="1" applyBorder="1" applyAlignment="1" applyProtection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" fontId="9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14" applyNumberFormat="1" applyProtection="1">
      <alignment horizontal="left" wrapText="1"/>
    </xf>
    <xf numFmtId="0" fontId="1" fillId="5" borderId="1" xfId="2" applyNumberFormat="1" applyFill="1" applyProtection="1"/>
    <xf numFmtId="0" fontId="1" fillId="5" borderId="1" xfId="14" applyNumberFormat="1" applyFill="1" applyProtection="1">
      <alignment horizontal="left" wrapText="1"/>
    </xf>
    <xf numFmtId="0" fontId="0" fillId="5" borderId="0" xfId="0" applyFill="1" applyProtection="1">
      <protection locked="0"/>
    </xf>
    <xf numFmtId="4" fontId="10" fillId="5" borderId="3" xfId="12" applyNumberFormat="1" applyFont="1" applyFill="1" applyBorder="1" applyAlignment="1" applyProtection="1">
      <alignment horizontal="center" vertical="center" shrinkToFit="1"/>
    </xf>
    <xf numFmtId="4" fontId="10" fillId="5" borderId="3" xfId="2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Border="1" applyAlignment="1" applyProtection="1">
      <alignment horizontal="center"/>
      <protection locked="0"/>
    </xf>
    <xf numFmtId="0" fontId="10" fillId="0" borderId="2" xfId="11" applyNumberFormat="1" applyFont="1" applyProtection="1">
      <alignment horizontal="left"/>
    </xf>
    <xf numFmtId="0" fontId="10" fillId="0" borderId="2" xfId="11" applyFont="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5" borderId="4" xfId="6" applyNumberFormat="1" applyFont="1" applyFill="1" applyBorder="1" applyProtection="1">
      <alignment horizontal="center" vertical="center" wrapText="1"/>
    </xf>
    <xf numFmtId="0" fontId="7" fillId="5" borderId="7" xfId="6" applyNumberFormat="1" applyFont="1" applyFill="1" applyBorder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6" applyNumberFormat="1" applyFont="1" applyBorder="1" applyProtection="1">
      <alignment horizontal="center" vertical="center" wrapText="1"/>
    </xf>
    <xf numFmtId="0" fontId="7" fillId="0" borderId="7" xfId="6" applyNumberFormat="1" applyFont="1" applyBorder="1" applyProtection="1">
      <alignment horizontal="center" vertical="center" wrapText="1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7" fillId="0" borderId="6" xfId="6" applyNumberFormat="1" applyFont="1" applyBorder="1" applyProtection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1" fillId="0" borderId="1" xfId="3" applyFont="1" applyAlignment="1">
      <alignment horizontal="center" wrapText="1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3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Normal="100" zoomScaleSheetLayoutView="100" workbookViewId="0">
      <pane ySplit="7" topLeftCell="A29" activePane="bottomLeft" state="frozen"/>
      <selection pane="bottomLeft" activeCell="G41" sqref="G41"/>
    </sheetView>
  </sheetViews>
  <sheetFormatPr defaultRowHeight="15" x14ac:dyDescent="0.25"/>
  <cols>
    <col min="1" max="1" width="39.7109375" style="1" customWidth="1"/>
    <col min="2" max="3" width="7.7109375" style="1" hidden="1" customWidth="1"/>
    <col min="4" max="4" width="12.42578125" style="1" customWidth="1"/>
    <col min="5" max="6" width="15.85546875" style="13" customWidth="1"/>
    <col min="7" max="7" width="10.140625" style="1" customWidth="1"/>
    <col min="8" max="8" width="15.85546875" style="1" customWidth="1"/>
    <col min="9" max="9" width="18.42578125" style="1" customWidth="1"/>
    <col min="10" max="16384" width="9.140625" style="1"/>
  </cols>
  <sheetData>
    <row r="1" spans="1:9" x14ac:dyDescent="0.25">
      <c r="A1" s="30"/>
      <c r="B1" s="31"/>
      <c r="C1" s="31"/>
      <c r="D1" s="31"/>
      <c r="E1" s="31"/>
      <c r="F1" s="11"/>
      <c r="G1" s="2"/>
      <c r="H1" s="2"/>
    </row>
    <row r="2" spans="1:9" ht="15.2" customHeight="1" x14ac:dyDescent="0.25">
      <c r="A2" s="30"/>
      <c r="B2" s="31"/>
      <c r="C2" s="31"/>
      <c r="D2" s="31"/>
      <c r="E2" s="31"/>
      <c r="F2" s="11"/>
      <c r="G2" s="2"/>
      <c r="H2" s="2"/>
    </row>
    <row r="3" spans="1:9" ht="44.25" customHeight="1" x14ac:dyDescent="0.25">
      <c r="A3" s="36" t="s">
        <v>65</v>
      </c>
      <c r="B3" s="36"/>
      <c r="C3" s="36"/>
      <c r="D3" s="36"/>
      <c r="E3" s="36"/>
      <c r="F3" s="36"/>
      <c r="G3" s="36"/>
      <c r="H3" s="36"/>
      <c r="I3" s="36"/>
    </row>
    <row r="4" spans="1:9" ht="15.75" customHeight="1" x14ac:dyDescent="0.25">
      <c r="A4" s="32"/>
      <c r="B4" s="33"/>
      <c r="C4" s="33"/>
      <c r="D4" s="33"/>
      <c r="E4" s="33"/>
      <c r="F4" s="33"/>
      <c r="G4" s="2"/>
    </row>
    <row r="5" spans="1:9" ht="12.75" customHeight="1" x14ac:dyDescent="0.25">
      <c r="A5" s="34"/>
      <c r="B5" s="35"/>
      <c r="C5" s="35"/>
      <c r="D5" s="35"/>
      <c r="E5" s="35"/>
      <c r="F5" s="35"/>
      <c r="G5" s="2"/>
    </row>
    <row r="6" spans="1:9" ht="38.25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1" t="s">
        <v>67</v>
      </c>
      <c r="F6" s="21" t="s">
        <v>66</v>
      </c>
      <c r="G6" s="23" t="s">
        <v>63</v>
      </c>
      <c r="H6" s="25" t="s">
        <v>64</v>
      </c>
      <c r="I6" s="27" t="s">
        <v>68</v>
      </c>
    </row>
    <row r="7" spans="1:9" x14ac:dyDescent="0.25">
      <c r="A7" s="29"/>
      <c r="B7" s="29"/>
      <c r="C7" s="29"/>
      <c r="D7" s="29"/>
      <c r="E7" s="22"/>
      <c r="F7" s="22"/>
      <c r="G7" s="24"/>
      <c r="H7" s="26"/>
      <c r="I7" s="28"/>
    </row>
    <row r="8" spans="1:9" ht="41.25" customHeight="1" x14ac:dyDescent="0.25">
      <c r="A8" s="5" t="s">
        <v>6</v>
      </c>
      <c r="B8" s="3" t="s">
        <v>4</v>
      </c>
      <c r="C8" s="3" t="s">
        <v>5</v>
      </c>
      <c r="D8" s="4" t="s">
        <v>7</v>
      </c>
      <c r="E8" s="6">
        <v>11070625386.469999</v>
      </c>
      <c r="F8" s="6">
        <v>7970355131.1800003</v>
      </c>
      <c r="G8" s="7">
        <f>F8/E8*100</f>
        <v>71.995527379338441</v>
      </c>
      <c r="H8" s="6">
        <v>8015912106.8400002</v>
      </c>
      <c r="I8" s="8">
        <f>F8/H8*100</f>
        <v>99.43166822374306</v>
      </c>
    </row>
    <row r="9" spans="1:9" ht="38.25" x14ac:dyDescent="0.25">
      <c r="A9" s="5" t="s">
        <v>8</v>
      </c>
      <c r="B9" s="3" t="s">
        <v>4</v>
      </c>
      <c r="C9" s="3" t="s">
        <v>5</v>
      </c>
      <c r="D9" s="4" t="s">
        <v>9</v>
      </c>
      <c r="E9" s="6">
        <v>12979959187.280001</v>
      </c>
      <c r="F9" s="6">
        <v>8460758658.3500004</v>
      </c>
      <c r="G9" s="7">
        <f t="shared" ref="G9:G36" si="0">F9/E9*100</f>
        <v>65.183245465373332</v>
      </c>
      <c r="H9" s="6">
        <v>7593118838.3100004</v>
      </c>
      <c r="I9" s="8">
        <f t="shared" ref="I9:I36" si="1">F9/H9*100</f>
        <v>111.42665930187272</v>
      </c>
    </row>
    <row r="10" spans="1:9" ht="38.25" x14ac:dyDescent="0.25">
      <c r="A10" s="5" t="s">
        <v>10</v>
      </c>
      <c r="B10" s="3" t="s">
        <v>4</v>
      </c>
      <c r="C10" s="3" t="s">
        <v>5</v>
      </c>
      <c r="D10" s="4" t="s">
        <v>11</v>
      </c>
      <c r="E10" s="6">
        <v>12199554736.02</v>
      </c>
      <c r="F10" s="6">
        <v>8682981515.0499992</v>
      </c>
      <c r="G10" s="7">
        <f t="shared" si="0"/>
        <v>71.174577293488568</v>
      </c>
      <c r="H10" s="6">
        <v>8478214536.8699999</v>
      </c>
      <c r="I10" s="8">
        <f t="shared" si="1"/>
        <v>102.41521345431292</v>
      </c>
    </row>
    <row r="11" spans="1:9" ht="38.25" x14ac:dyDescent="0.25">
      <c r="A11" s="5" t="s">
        <v>12</v>
      </c>
      <c r="B11" s="3" t="s">
        <v>4</v>
      </c>
      <c r="C11" s="3" t="s">
        <v>5</v>
      </c>
      <c r="D11" s="4" t="s">
        <v>13</v>
      </c>
      <c r="E11" s="6">
        <v>727074527.88</v>
      </c>
      <c r="F11" s="6">
        <v>374106689.57999998</v>
      </c>
      <c r="G11" s="7">
        <f t="shared" si="0"/>
        <v>51.453692191750719</v>
      </c>
      <c r="H11" s="6">
        <v>455483377.70999998</v>
      </c>
      <c r="I11" s="8">
        <f t="shared" si="1"/>
        <v>82.133993881592005</v>
      </c>
    </row>
    <row r="12" spans="1:9" ht="51" x14ac:dyDescent="0.25">
      <c r="A12" s="5" t="s">
        <v>14</v>
      </c>
      <c r="B12" s="3" t="s">
        <v>4</v>
      </c>
      <c r="C12" s="3" t="s">
        <v>5</v>
      </c>
      <c r="D12" s="4" t="s">
        <v>15</v>
      </c>
      <c r="E12" s="6">
        <v>530593035.63</v>
      </c>
      <c r="F12" s="6">
        <v>307711195</v>
      </c>
      <c r="G12" s="7">
        <f t="shared" si="0"/>
        <v>57.993824708731601</v>
      </c>
      <c r="H12" s="6">
        <v>256180978.33000001</v>
      </c>
      <c r="I12" s="8">
        <f t="shared" si="1"/>
        <v>120.11477081784786</v>
      </c>
    </row>
    <row r="13" spans="1:9" ht="38.25" x14ac:dyDescent="0.25">
      <c r="A13" s="5" t="s">
        <v>16</v>
      </c>
      <c r="B13" s="3" t="s">
        <v>4</v>
      </c>
      <c r="C13" s="3" t="s">
        <v>5</v>
      </c>
      <c r="D13" s="4" t="s">
        <v>17</v>
      </c>
      <c r="E13" s="6">
        <v>1703060609.5799999</v>
      </c>
      <c r="F13" s="6">
        <v>1037515088.65</v>
      </c>
      <c r="G13" s="7">
        <f t="shared" si="0"/>
        <v>60.920620370984139</v>
      </c>
      <c r="H13" s="6">
        <v>10805450.07</v>
      </c>
      <c r="I13" s="8">
        <f t="shared" si="1"/>
        <v>9601.7757884100793</v>
      </c>
    </row>
    <row r="14" spans="1:9" ht="51" x14ac:dyDescent="0.25">
      <c r="A14" s="5" t="s">
        <v>18</v>
      </c>
      <c r="B14" s="3" t="s">
        <v>4</v>
      </c>
      <c r="C14" s="3" t="s">
        <v>5</v>
      </c>
      <c r="D14" s="4" t="s">
        <v>19</v>
      </c>
      <c r="E14" s="6">
        <v>752409436.61000001</v>
      </c>
      <c r="F14" s="6">
        <v>165672628.69</v>
      </c>
      <c r="G14" s="7">
        <f t="shared" si="0"/>
        <v>22.018946152036882</v>
      </c>
      <c r="H14" s="6">
        <v>205324840.66999999</v>
      </c>
      <c r="I14" s="8">
        <f t="shared" si="1"/>
        <v>80.688059052859856</v>
      </c>
    </row>
    <row r="15" spans="1:9" ht="38.25" x14ac:dyDescent="0.25">
      <c r="A15" s="5" t="s">
        <v>20</v>
      </c>
      <c r="B15" s="3" t="s">
        <v>4</v>
      </c>
      <c r="C15" s="3" t="s">
        <v>5</v>
      </c>
      <c r="D15" s="4" t="s">
        <v>21</v>
      </c>
      <c r="E15" s="6">
        <v>253849362.91999999</v>
      </c>
      <c r="F15" s="6">
        <v>176343138.74000001</v>
      </c>
      <c r="G15" s="7">
        <f t="shared" si="0"/>
        <v>69.467631004287426</v>
      </c>
      <c r="H15" s="6">
        <v>96682871.079999998</v>
      </c>
      <c r="I15" s="8">
        <f t="shared" si="1"/>
        <v>182.39336168873731</v>
      </c>
    </row>
    <row r="16" spans="1:9" ht="38.25" x14ac:dyDescent="0.25">
      <c r="A16" s="5" t="s">
        <v>22</v>
      </c>
      <c r="B16" s="3" t="s">
        <v>4</v>
      </c>
      <c r="C16" s="3" t="s">
        <v>5</v>
      </c>
      <c r="D16" s="4" t="s">
        <v>23</v>
      </c>
      <c r="E16" s="6">
        <v>8597415694.8500004</v>
      </c>
      <c r="F16" s="6">
        <v>4882923844.8299999</v>
      </c>
      <c r="G16" s="7">
        <f t="shared" si="0"/>
        <v>56.795251249220804</v>
      </c>
      <c r="H16" s="6">
        <v>3486690372.1700001</v>
      </c>
      <c r="I16" s="8">
        <f t="shared" si="1"/>
        <v>140.04466481464573</v>
      </c>
    </row>
    <row r="17" spans="1:9" ht="63.75" x14ac:dyDescent="0.25">
      <c r="A17" s="5" t="s">
        <v>24</v>
      </c>
      <c r="B17" s="3" t="s">
        <v>4</v>
      </c>
      <c r="C17" s="3" t="s">
        <v>5</v>
      </c>
      <c r="D17" s="4" t="s">
        <v>25</v>
      </c>
      <c r="E17" s="6">
        <v>1323631611.1600001</v>
      </c>
      <c r="F17" s="6">
        <v>725359009.84000003</v>
      </c>
      <c r="G17" s="7">
        <f t="shared" si="0"/>
        <v>54.800671404660108</v>
      </c>
      <c r="H17" s="6">
        <v>650080655.70000005</v>
      </c>
      <c r="I17" s="8">
        <f t="shared" si="1"/>
        <v>111.57984835880728</v>
      </c>
    </row>
    <row r="18" spans="1:9" ht="38.25" x14ac:dyDescent="0.25">
      <c r="A18" s="5" t="s">
        <v>26</v>
      </c>
      <c r="B18" s="3" t="s">
        <v>4</v>
      </c>
      <c r="C18" s="3" t="s">
        <v>5</v>
      </c>
      <c r="D18" s="4" t="s">
        <v>27</v>
      </c>
      <c r="E18" s="6">
        <v>216643697.53999999</v>
      </c>
      <c r="F18" s="6">
        <v>148823560.40000001</v>
      </c>
      <c r="G18" s="7">
        <f t="shared" si="0"/>
        <v>68.695079566079684</v>
      </c>
      <c r="H18" s="6">
        <v>164614194.77000001</v>
      </c>
      <c r="I18" s="8">
        <f t="shared" si="1"/>
        <v>90.407489225298718</v>
      </c>
    </row>
    <row r="19" spans="1:9" ht="38.25" x14ac:dyDescent="0.25">
      <c r="A19" s="5" t="s">
        <v>28</v>
      </c>
      <c r="B19" s="3" t="s">
        <v>4</v>
      </c>
      <c r="C19" s="3" t="s">
        <v>5</v>
      </c>
      <c r="D19" s="4" t="s">
        <v>29</v>
      </c>
      <c r="E19" s="6">
        <v>318449937.97000003</v>
      </c>
      <c r="F19" s="6">
        <v>258858934.05000001</v>
      </c>
      <c r="G19" s="7">
        <f t="shared" si="0"/>
        <v>81.28716736455641</v>
      </c>
      <c r="H19" s="6">
        <v>333791052.81999999</v>
      </c>
      <c r="I19" s="8">
        <f t="shared" si="1"/>
        <v>77.551190142173212</v>
      </c>
    </row>
    <row r="20" spans="1:9" ht="51" x14ac:dyDescent="0.25">
      <c r="A20" s="5" t="s">
        <v>30</v>
      </c>
      <c r="B20" s="3" t="s">
        <v>4</v>
      </c>
      <c r="C20" s="3" t="s">
        <v>5</v>
      </c>
      <c r="D20" s="4" t="s">
        <v>31</v>
      </c>
      <c r="E20" s="6">
        <v>6240045925.1700001</v>
      </c>
      <c r="F20" s="6">
        <v>4180696513.1500001</v>
      </c>
      <c r="G20" s="7">
        <f t="shared" si="0"/>
        <v>66.99784846593262</v>
      </c>
      <c r="H20" s="6">
        <v>3589319103.2399998</v>
      </c>
      <c r="I20" s="8">
        <f t="shared" si="1"/>
        <v>116.47603327818294</v>
      </c>
    </row>
    <row r="21" spans="1:9" ht="51" x14ac:dyDescent="0.25">
      <c r="A21" s="5" t="s">
        <v>32</v>
      </c>
      <c r="B21" s="3" t="s">
        <v>4</v>
      </c>
      <c r="C21" s="3" t="s">
        <v>5</v>
      </c>
      <c r="D21" s="4" t="s">
        <v>33</v>
      </c>
      <c r="E21" s="6">
        <v>2068284473.04</v>
      </c>
      <c r="F21" s="6">
        <v>1372868277.3900001</v>
      </c>
      <c r="G21" s="7">
        <f t="shared" si="0"/>
        <v>66.377149530699469</v>
      </c>
      <c r="H21" s="6">
        <v>1138602044.1099999</v>
      </c>
      <c r="I21" s="8">
        <f t="shared" si="1"/>
        <v>120.57490011473824</v>
      </c>
    </row>
    <row r="22" spans="1:9" ht="51" x14ac:dyDescent="0.25">
      <c r="A22" s="5" t="s">
        <v>34</v>
      </c>
      <c r="B22" s="3" t="s">
        <v>4</v>
      </c>
      <c r="C22" s="3" t="s">
        <v>5</v>
      </c>
      <c r="D22" s="4" t="s">
        <v>35</v>
      </c>
      <c r="E22" s="6">
        <v>30199703.690000001</v>
      </c>
      <c r="F22" s="6">
        <v>21057914.469999999</v>
      </c>
      <c r="G22" s="7">
        <f t="shared" si="0"/>
        <v>69.728877760389693</v>
      </c>
      <c r="H22" s="6">
        <v>17087851.399999999</v>
      </c>
      <c r="I22" s="8">
        <f t="shared" si="1"/>
        <v>123.23324903211648</v>
      </c>
    </row>
    <row r="23" spans="1:9" ht="38.25" x14ac:dyDescent="0.25">
      <c r="A23" s="5" t="s">
        <v>36</v>
      </c>
      <c r="B23" s="3" t="s">
        <v>4</v>
      </c>
      <c r="C23" s="3" t="s">
        <v>5</v>
      </c>
      <c r="D23" s="4" t="s">
        <v>37</v>
      </c>
      <c r="E23" s="6">
        <v>1080995070.4000001</v>
      </c>
      <c r="F23" s="6">
        <v>455073717.44999999</v>
      </c>
      <c r="G23" s="7">
        <f t="shared" si="0"/>
        <v>42.097668149551254</v>
      </c>
      <c r="H23" s="6">
        <v>195558214.22</v>
      </c>
      <c r="I23" s="8">
        <f t="shared" si="1"/>
        <v>232.70498724131784</v>
      </c>
    </row>
    <row r="24" spans="1:9" ht="38.25" x14ac:dyDescent="0.25">
      <c r="A24" s="5" t="s">
        <v>38</v>
      </c>
      <c r="B24" s="3" t="s">
        <v>4</v>
      </c>
      <c r="C24" s="3" t="s">
        <v>5</v>
      </c>
      <c r="D24" s="4" t="s">
        <v>39</v>
      </c>
      <c r="E24" s="6">
        <v>832336140.99000001</v>
      </c>
      <c r="F24" s="6">
        <v>499683614.25999999</v>
      </c>
      <c r="G24" s="7">
        <f t="shared" si="0"/>
        <v>60.033872092309323</v>
      </c>
      <c r="H24" s="6">
        <v>451929851.83999997</v>
      </c>
      <c r="I24" s="8">
        <f t="shared" si="1"/>
        <v>110.56663157469551</v>
      </c>
    </row>
    <row r="25" spans="1:9" ht="51" x14ac:dyDescent="0.25">
      <c r="A25" s="5" t="s">
        <v>40</v>
      </c>
      <c r="B25" s="3" t="s">
        <v>4</v>
      </c>
      <c r="C25" s="3" t="s">
        <v>5</v>
      </c>
      <c r="D25" s="4" t="s">
        <v>41</v>
      </c>
      <c r="E25" s="6">
        <v>1008753176.42</v>
      </c>
      <c r="F25" s="6">
        <v>456368543.44</v>
      </c>
      <c r="G25" s="7">
        <f t="shared" si="0"/>
        <v>45.240853174769924</v>
      </c>
      <c r="H25" s="6">
        <v>206530646.13</v>
      </c>
      <c r="I25" s="8">
        <f t="shared" si="1"/>
        <v>220.96892252626779</v>
      </c>
    </row>
    <row r="26" spans="1:9" ht="51" x14ac:dyDescent="0.25">
      <c r="A26" s="5" t="s">
        <v>42</v>
      </c>
      <c r="B26" s="3" t="s">
        <v>4</v>
      </c>
      <c r="C26" s="3" t="s">
        <v>5</v>
      </c>
      <c r="D26" s="4" t="s">
        <v>43</v>
      </c>
      <c r="E26" s="6">
        <v>1403794760.54</v>
      </c>
      <c r="F26" s="6">
        <v>756820825.73000002</v>
      </c>
      <c r="G26" s="7">
        <f t="shared" si="0"/>
        <v>53.912498251444717</v>
      </c>
      <c r="H26" s="6">
        <v>592601699.14999998</v>
      </c>
      <c r="I26" s="8">
        <f t="shared" si="1"/>
        <v>127.71155175821266</v>
      </c>
    </row>
    <row r="27" spans="1:9" ht="38.25" x14ac:dyDescent="0.25">
      <c r="A27" s="5" t="s">
        <v>44</v>
      </c>
      <c r="B27" s="3" t="s">
        <v>4</v>
      </c>
      <c r="C27" s="3" t="s">
        <v>5</v>
      </c>
      <c r="D27" s="4" t="s">
        <v>45</v>
      </c>
      <c r="E27" s="6">
        <v>1271097449.27</v>
      </c>
      <c r="F27" s="6">
        <v>958179392.32000005</v>
      </c>
      <c r="G27" s="7">
        <f t="shared" si="0"/>
        <v>75.382056102015554</v>
      </c>
      <c r="H27" s="6">
        <v>808515786.66999996</v>
      </c>
      <c r="I27" s="8">
        <f t="shared" si="1"/>
        <v>118.51090703700584</v>
      </c>
    </row>
    <row r="28" spans="1:9" ht="51" x14ac:dyDescent="0.25">
      <c r="A28" s="5" t="s">
        <v>46</v>
      </c>
      <c r="B28" s="3" t="s">
        <v>4</v>
      </c>
      <c r="C28" s="3" t="s">
        <v>5</v>
      </c>
      <c r="D28" s="4" t="s">
        <v>47</v>
      </c>
      <c r="E28" s="6">
        <v>5000000</v>
      </c>
      <c r="F28" s="6">
        <v>0</v>
      </c>
      <c r="G28" s="9">
        <f t="shared" si="0"/>
        <v>0</v>
      </c>
      <c r="H28" s="6">
        <v>1145813.6000000001</v>
      </c>
      <c r="I28" s="8"/>
    </row>
    <row r="29" spans="1:9" ht="51" x14ac:dyDescent="0.25">
      <c r="A29" s="5" t="s">
        <v>48</v>
      </c>
      <c r="B29" s="3" t="s">
        <v>4</v>
      </c>
      <c r="C29" s="3" t="s">
        <v>5</v>
      </c>
      <c r="D29" s="4" t="s">
        <v>49</v>
      </c>
      <c r="E29" s="6">
        <v>287858769.20999998</v>
      </c>
      <c r="F29" s="6">
        <v>218251345.00999999</v>
      </c>
      <c r="G29" s="7">
        <f t="shared" si="0"/>
        <v>75.818897443690631</v>
      </c>
      <c r="H29" s="6">
        <v>285490202.75999999</v>
      </c>
      <c r="I29" s="8">
        <f t="shared" si="1"/>
        <v>76.447928125041486</v>
      </c>
    </row>
    <row r="30" spans="1:9" ht="38.25" x14ac:dyDescent="0.25">
      <c r="A30" s="5" t="s">
        <v>50</v>
      </c>
      <c r="B30" s="3" t="s">
        <v>4</v>
      </c>
      <c r="C30" s="3" t="s">
        <v>5</v>
      </c>
      <c r="D30" s="4" t="s">
        <v>51</v>
      </c>
      <c r="E30" s="6">
        <v>1129369379.49</v>
      </c>
      <c r="F30" s="6">
        <v>604219634.55999994</v>
      </c>
      <c r="G30" s="7">
        <f t="shared" si="0"/>
        <v>53.500621278828461</v>
      </c>
      <c r="H30" s="6">
        <v>256740103.94999999</v>
      </c>
      <c r="I30" s="8">
        <f t="shared" si="1"/>
        <v>235.34291108555112</v>
      </c>
    </row>
    <row r="31" spans="1:9" ht="25.5" x14ac:dyDescent="0.25">
      <c r="A31" s="5" t="s">
        <v>52</v>
      </c>
      <c r="B31" s="3" t="s">
        <v>4</v>
      </c>
      <c r="C31" s="3" t="s">
        <v>5</v>
      </c>
      <c r="D31" s="4" t="s">
        <v>53</v>
      </c>
      <c r="E31" s="6">
        <v>9907609.1199999992</v>
      </c>
      <c r="F31" s="6">
        <v>6091993.0300000003</v>
      </c>
      <c r="G31" s="7">
        <f t="shared" si="0"/>
        <v>61.488023560622672</v>
      </c>
      <c r="H31" s="6">
        <v>4568766.96</v>
      </c>
      <c r="I31" s="8">
        <f t="shared" si="1"/>
        <v>133.3399817354659</v>
      </c>
    </row>
    <row r="32" spans="1:9" x14ac:dyDescent="0.25">
      <c r="A32" s="5" t="s">
        <v>54</v>
      </c>
      <c r="B32" s="3" t="s">
        <v>4</v>
      </c>
      <c r="C32" s="3" t="s">
        <v>5</v>
      </c>
      <c r="D32" s="4" t="s">
        <v>55</v>
      </c>
      <c r="E32" s="6">
        <v>5455212.2000000002</v>
      </c>
      <c r="F32" s="6">
        <v>4117467.44</v>
      </c>
      <c r="G32" s="7">
        <f t="shared" si="0"/>
        <v>75.477676927031354</v>
      </c>
      <c r="H32" s="6">
        <v>2209759.39</v>
      </c>
      <c r="I32" s="8">
        <f t="shared" si="1"/>
        <v>186.33103036616126</v>
      </c>
    </row>
    <row r="33" spans="1:9" ht="51" x14ac:dyDescent="0.25">
      <c r="A33" s="5" t="s">
        <v>56</v>
      </c>
      <c r="B33" s="3" t="s">
        <v>4</v>
      </c>
      <c r="C33" s="3" t="s">
        <v>5</v>
      </c>
      <c r="D33" s="4" t="s">
        <v>57</v>
      </c>
      <c r="E33" s="6">
        <v>18945100</v>
      </c>
      <c r="F33" s="6">
        <v>12375954.34</v>
      </c>
      <c r="G33" s="7">
        <f t="shared" si="0"/>
        <v>65.325357691434732</v>
      </c>
      <c r="H33" s="6">
        <v>11362895.07</v>
      </c>
      <c r="I33" s="8">
        <f t="shared" si="1"/>
        <v>108.9155031685072</v>
      </c>
    </row>
    <row r="34" spans="1:9" ht="63.75" x14ac:dyDescent="0.25">
      <c r="A34" s="5" t="s">
        <v>58</v>
      </c>
      <c r="B34" s="3" t="s">
        <v>4</v>
      </c>
      <c r="C34" s="3" t="s">
        <v>5</v>
      </c>
      <c r="D34" s="4" t="s">
        <v>59</v>
      </c>
      <c r="E34" s="6">
        <v>1641900</v>
      </c>
      <c r="F34" s="6">
        <v>1537578.6</v>
      </c>
      <c r="G34" s="7">
        <f t="shared" si="0"/>
        <v>93.646300018271518</v>
      </c>
      <c r="H34" s="6">
        <v>124657.60000000001</v>
      </c>
      <c r="I34" s="8">
        <f t="shared" si="1"/>
        <v>1233.441523019856</v>
      </c>
    </row>
    <row r="35" spans="1:9" ht="25.5" x14ac:dyDescent="0.25">
      <c r="A35" s="5" t="s">
        <v>60</v>
      </c>
      <c r="B35" s="3" t="s">
        <v>4</v>
      </c>
      <c r="C35" s="3" t="s">
        <v>5</v>
      </c>
      <c r="D35" s="4" t="s">
        <v>61</v>
      </c>
      <c r="E35" s="6">
        <v>104400000</v>
      </c>
      <c r="F35" s="6">
        <v>77654838.200000003</v>
      </c>
      <c r="G35" s="7">
        <f t="shared" si="0"/>
        <v>74.382028927203066</v>
      </c>
      <c r="H35" s="6">
        <v>71703403.040000007</v>
      </c>
      <c r="I35" s="8">
        <f t="shared" si="1"/>
        <v>108.30007350791979</v>
      </c>
    </row>
    <row r="36" spans="1:9" x14ac:dyDescent="0.25">
      <c r="A36" s="17" t="s">
        <v>62</v>
      </c>
      <c r="B36" s="18"/>
      <c r="C36" s="18"/>
      <c r="D36" s="18"/>
      <c r="E36" s="14">
        <f>SUM(E8:E35)</f>
        <v>66171351893.449997</v>
      </c>
      <c r="F36" s="14">
        <f>SUM(F8:F35)</f>
        <v>42816407003.750008</v>
      </c>
      <c r="G36" s="15">
        <f t="shared" si="0"/>
        <v>64.705353266310112</v>
      </c>
      <c r="H36" s="14">
        <f>SUM(H8:H35)</f>
        <v>37380390074.469994</v>
      </c>
      <c r="I36" s="16">
        <f t="shared" si="1"/>
        <v>114.54242964947736</v>
      </c>
    </row>
    <row r="37" spans="1:9" ht="12.75" customHeight="1" x14ac:dyDescent="0.25">
      <c r="A37" s="2"/>
      <c r="B37" s="2"/>
      <c r="C37" s="2"/>
      <c r="D37" s="2"/>
      <c r="E37" s="11"/>
      <c r="F37" s="11"/>
      <c r="G37" s="2"/>
      <c r="H37" s="2"/>
    </row>
    <row r="38" spans="1:9" x14ac:dyDescent="0.25">
      <c r="A38" s="19"/>
      <c r="B38" s="20"/>
      <c r="C38" s="20"/>
      <c r="D38" s="20"/>
      <c r="E38" s="20"/>
      <c r="F38" s="12"/>
      <c r="G38" s="2"/>
      <c r="H38" s="10"/>
    </row>
  </sheetData>
  <mergeCells count="16">
    <mergeCell ref="A1:E1"/>
    <mergeCell ref="A2:E2"/>
    <mergeCell ref="A4:F4"/>
    <mergeCell ref="A5:F5"/>
    <mergeCell ref="A3:I3"/>
    <mergeCell ref="H6:H7"/>
    <mergeCell ref="I6:I7"/>
    <mergeCell ref="A6:A7"/>
    <mergeCell ref="B6:B7"/>
    <mergeCell ref="C6:C7"/>
    <mergeCell ref="D6:D7"/>
    <mergeCell ref="A36:D36"/>
    <mergeCell ref="A38:E38"/>
    <mergeCell ref="F6:F7"/>
    <mergeCell ref="E6:E7"/>
    <mergeCell ref="G6:G7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Отчет по НП на дату&lt;/VariantName&gt;&#10;  &lt;VariantLink&gt;290221015&lt;/VariantLink&gt;&#10;  &lt;SvodReportLink xsi:nil=&quot;true&quot; /&gt;&#10;  &lt;ReportLink&gt;338986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276C156-3B63-4FC0-87F3-30DB683A11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2021-11-10T09:39:38Z</dcterms:created>
  <dcterms:modified xsi:type="dcterms:W3CDTF">2022-11-11T12:29:05Z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Отчет по НП на дату(2).xlsx</vt:lpwstr>
  </property>
  <property fmtid="{D5CDD505-2E9C-101B-9397-08002B2CF9AE}" pid="4" name="Версия клиента">
    <vt:lpwstr>21.1.34.10260 (.NET 4.7.2)</vt:lpwstr>
  </property>
  <property fmtid="{D5CDD505-2E9C-101B-9397-08002B2CF9AE}" pid="5" name="Версия базы">
    <vt:lpwstr>21.1.1422.1943197711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