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Бюджетный\Скалова ЕА\ОТКРЫТОСТЬ бюджетных данных\2021 г\за 3 кв. 2021\"/>
    </mc:Choice>
  </mc:AlternateContent>
  <bookViews>
    <workbookView xWindow="0" yWindow="0" windowWidth="28800" windowHeight="12435"/>
  </bookViews>
  <sheets>
    <sheet name="без учета счетов бюджета" sheetId="2" r:id="rId1"/>
  </sheets>
  <definedNames>
    <definedName name="_xlnm.Print_Titles" localSheetId="0">'без учета счетов бюджета'!$6:$7</definedName>
  </definedNames>
  <calcPr calcId="152511"/>
</workbook>
</file>

<file path=xl/calcChain.xml><?xml version="1.0" encoding="utf-8"?>
<calcChain xmlns="http://schemas.openxmlformats.org/spreadsheetml/2006/main">
  <c r="I9" i="2" l="1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9" i="2"/>
  <c r="I30" i="2"/>
  <c r="I31" i="2"/>
  <c r="I32" i="2"/>
  <c r="I33" i="2"/>
  <c r="I34" i="2"/>
  <c r="I35" i="2"/>
  <c r="I36" i="2"/>
  <c r="I8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E36" i="2"/>
  <c r="F36" i="2"/>
</calcChain>
</file>

<file path=xl/sharedStrings.xml><?xml version="1.0" encoding="utf-8"?>
<sst xmlns="http://schemas.openxmlformats.org/spreadsheetml/2006/main" count="123" uniqueCount="69">
  <si>
    <t>Наименование показателя</t>
  </si>
  <si>
    <t>Вед.</t>
  </si>
  <si>
    <t>Разд.</t>
  </si>
  <si>
    <t>Ц.ст.</t>
  </si>
  <si>
    <t>000</t>
  </si>
  <si>
    <t>0000</t>
  </si>
  <si>
    <t xml:space="preserve">    Государственная программа Ивановской области «Развитие здравоохранения Ивановской области»</t>
  </si>
  <si>
    <t>0100000000</t>
  </si>
  <si>
    <t xml:space="preserve">    Государственная программа Ивановской области «Развитие образования Ивановской области»</t>
  </si>
  <si>
    <t>0200000000</t>
  </si>
  <si>
    <t xml:space="preserve">    Государственная программа Ивановской области «Социальная поддержка граждан в Ивановской области»</t>
  </si>
  <si>
    <t>0300000000</t>
  </si>
  <si>
    <t xml:space="preserve">    Государственная программа Ивановской области «Содействие занятости населения Ивановской области»</t>
  </si>
  <si>
    <t>0500000000</t>
  </si>
  <si>
    <t xml:space="preserve">    Государственная программа Ивановской области «Обеспечение безопасности граждан и профилактика правонарушений в Ивановской области»</t>
  </si>
  <si>
    <t>0700000000</t>
  </si>
  <si>
    <t xml:space="preserve">    Государственная программа Ивановской области «Охрана окружающей среды Ивановской области»</t>
  </si>
  <si>
    <t>0800000000</t>
  </si>
  <si>
    <t xml:space="preserve">    Государственная программа Ивановской области «Экономическое развитие и инновационная экономика Ивановской области»</t>
  </si>
  <si>
    <t>1000000000</t>
  </si>
  <si>
    <t xml:space="preserve">    Государственная программа Ивановской области «Развитие цифровой экономики и информатизации Ивановской области»</t>
  </si>
  <si>
    <t>1100000000</t>
  </si>
  <si>
    <t xml:space="preserve">    Государственная программа Ивановской области «Развитие транспортной системы Ивановской области»</t>
  </si>
  <si>
    <t>1200000000</t>
  </si>
  <si>
    <t xml:space="preserve">    Государственная программа Ивановской области «Развитие сельского хозяйства и регулирование рынков сельскохозяйственной продукции, сырья и продовольствия Ивановской области»</t>
  </si>
  <si>
    <t>1300000000</t>
  </si>
  <si>
    <t xml:space="preserve">    Государственная программа Ивановской области «Развитие лесного хозяйства Ивановской области»</t>
  </si>
  <si>
    <t>1400000000</t>
  </si>
  <si>
    <t xml:space="preserve">    Государственная программа Ивановской области «Развитие водохозяйственного комплекса Ивановской области»</t>
  </si>
  <si>
    <t>1500000000</t>
  </si>
  <si>
    <t xml:space="preserve">    Государственная программа Ивановской области «Долгосрочная сбалансированность и устойчивость бюджетной системы Ивановской области»</t>
  </si>
  <si>
    <t>1700000000</t>
  </si>
  <si>
    <t xml:space="preserve">    Государственная программа Ивановской области «Совершенствование институтов государственного управления и местного самоуправления Ивановской области»</t>
  </si>
  <si>
    <t>1800000000</t>
  </si>
  <si>
    <t xml:space="preserve">    Государственная программа Ивановской области «Управление имуществом Ивановской области и земельными ресурсами»</t>
  </si>
  <si>
    <t>1900000000</t>
  </si>
  <si>
    <t xml:space="preserve">    Государственная программа Ивановской области «Развитие физической культуры и спорта в Ивановской области»</t>
  </si>
  <si>
    <t>2100000000</t>
  </si>
  <si>
    <t xml:space="preserve">    Государственная программа Ивановской области «Формирование современной городской среды»</t>
  </si>
  <si>
    <t>2200000000</t>
  </si>
  <si>
    <t xml:space="preserve">    Государственная программа Ивановской области «Обеспечение доступным и комфортным жильем населения Ивановской области»</t>
  </si>
  <si>
    <t>2300000000</t>
  </si>
  <si>
    <t xml:space="preserve">    Государственная программа Ивановской области «Обеспечение услугами жилищно-коммунального хозяйства населения Ивановской области»</t>
  </si>
  <si>
    <t>2400000000</t>
  </si>
  <si>
    <t xml:space="preserve">    Государственная программа Ивановской области «Развитие культуры и туризма в Ивановской области»</t>
  </si>
  <si>
    <t>2500000000</t>
  </si>
  <si>
    <t xml:space="preserve">    Государственная программа «Энергосбережение и повышение энергетической эффективности в Ивановской области»</t>
  </si>
  <si>
    <t>2600000000</t>
  </si>
  <si>
    <t xml:space="preserve">    Непрограммные направления деятельности органов государственной власти Ивановской области и иных государственных органов Ивановской области</t>
  </si>
  <si>
    <t>4000000000</t>
  </si>
  <si>
    <t xml:space="preserve">    Непрограммные направления деятельности исполнительных органов государственной власти Ивановской области</t>
  </si>
  <si>
    <t>4100000000</t>
  </si>
  <si>
    <t xml:space="preserve">    Депутаты Государственной Думы и их помощники</t>
  </si>
  <si>
    <t>4200000000</t>
  </si>
  <si>
    <t xml:space="preserve">    Члены Совета Федерации и их помощники</t>
  </si>
  <si>
    <t>4300000000</t>
  </si>
  <si>
    <t xml:space="preserve">    Реализация полномочий Российской Федерации по первичному воинскому учету на территориях, где отсутствуют военные комиссариаты</t>
  </si>
  <si>
    <t>4400000000</t>
  </si>
  <si>
    <t xml:space="preserve">    Реализация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</si>
  <si>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4600000000</t>
  </si>
  <si>
    <t xml:space="preserve">    Наказы избирателей депутатам Ивановской областной Думы</t>
  </si>
  <si>
    <t>4700000000</t>
  </si>
  <si>
    <t>ВСЕГО РАСХОДОВ:</t>
  </si>
  <si>
    <t xml:space="preserve">Уровень изменений по сравнению с соответствующим периодом 2020 года,% </t>
  </si>
  <si>
    <t>Утверждено на       1 октября 2021 год, руб.</t>
  </si>
  <si>
    <t>Исполнено за 
3 квартал  
2020 года, руб.</t>
  </si>
  <si>
    <t xml:space="preserve">Процент исполнения </t>
  </si>
  <si>
    <t>Исполнено за            3 квартал 2021 года, руб.</t>
  </si>
  <si>
    <t>Исполнение областного бюджета по расходам в разрезе государственных программ и непрограммных направлений деятельности Ивановской области за 3 квартал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</si>
</sst>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26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0" borderId="2">
      <alignment horizontal="center" vertical="center" wrapText="1"/>
    </xf>
  </cellStyleXfs>
  <cellXfs count="33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1" fontId="1" fillId="0" borderId="2" xfId="8" applyNumberFormat="1" applyProtection="1">
      <alignment horizontal="center" vertical="top" shrinkToFit="1"/>
    </xf>
    <xf numFmtId="0" fontId="1" fillId="0" borderId="1" xfId="14" applyNumberFormat="1" applyProtection="1">
      <alignment horizontal="left" wrapText="1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1" fillId="0" borderId="1" xfId="14" applyNumberFormat="1" applyProtection="1">
      <alignment horizontal="left" wrapText="1"/>
    </xf>
    <xf numFmtId="0" fontId="1" fillId="0" borderId="1" xfId="14">
      <alignment horizontal="left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wrapText="1"/>
      <protection locked="0"/>
    </xf>
    <xf numFmtId="1" fontId="7" fillId="0" borderId="2" xfId="8" applyNumberFormat="1" applyFont="1" applyAlignment="1" applyProtection="1">
      <alignment horizontal="center" vertical="center" shrinkToFit="1"/>
    </xf>
    <xf numFmtId="0" fontId="7" fillId="0" borderId="4" xfId="6" applyNumberFormat="1" applyFont="1" applyBorder="1" applyProtection="1">
      <alignment horizontal="center" vertical="center" wrapText="1"/>
    </xf>
    <xf numFmtId="0" fontId="7" fillId="0" borderId="6" xfId="6" applyNumberFormat="1" applyFont="1" applyBorder="1" applyProtection="1">
      <alignment horizontal="center" vertical="center" wrapText="1"/>
    </xf>
    <xf numFmtId="0" fontId="7" fillId="0" borderId="7" xfId="6" applyNumberFormat="1" applyFont="1" applyBorder="1" applyProtection="1">
      <alignment horizontal="center" vertical="center" wrapText="1"/>
    </xf>
    <xf numFmtId="0" fontId="7" fillId="0" borderId="2" xfId="7" applyNumberFormat="1" applyFont="1" applyProtection="1">
      <alignment vertical="top" wrapText="1"/>
    </xf>
    <xf numFmtId="4" fontId="7" fillId="5" borderId="3" xfId="9" applyNumberFormat="1" applyFont="1" applyFill="1" applyBorder="1" applyAlignment="1" applyProtection="1">
      <alignment horizontal="center" vertical="center" shrinkToFit="1"/>
    </xf>
    <xf numFmtId="4" fontId="7" fillId="5" borderId="3" xfId="2" applyNumberFormat="1" applyFont="1" applyFill="1" applyBorder="1" applyAlignment="1" applyProtection="1">
      <alignment horizontal="center" vertical="center"/>
    </xf>
    <xf numFmtId="4" fontId="9" fillId="0" borderId="3" xfId="0" applyNumberFormat="1" applyFont="1" applyBorder="1" applyAlignment="1" applyProtection="1">
      <alignment horizontal="center" vertical="center"/>
      <protection locked="0"/>
    </xf>
    <xf numFmtId="4" fontId="9" fillId="5" borderId="3" xfId="0" applyNumberFormat="1" applyFont="1" applyFill="1" applyBorder="1" applyAlignment="1" applyProtection="1">
      <alignment horizontal="center" vertical="center"/>
      <protection locked="0"/>
    </xf>
    <xf numFmtId="0" fontId="10" fillId="0" borderId="2" xfId="11" applyNumberFormat="1" applyFont="1" applyProtection="1">
      <alignment horizontal="left"/>
    </xf>
    <xf numFmtId="0" fontId="10" fillId="0" borderId="2" xfId="11" applyFont="1">
      <alignment horizontal="left"/>
    </xf>
    <xf numFmtId="4" fontId="7" fillId="5" borderId="3" xfId="12" applyNumberFormat="1" applyFont="1" applyFill="1" applyBorder="1" applyAlignment="1" applyProtection="1">
      <alignment horizontal="center" vertical="center" shrinkToFit="1"/>
    </xf>
    <xf numFmtId="4" fontId="9" fillId="0" borderId="3" xfId="0" applyNumberFormat="1" applyFont="1" applyBorder="1" applyAlignment="1" applyProtection="1">
      <alignment horizontal="center"/>
      <protection locked="0"/>
    </xf>
    <xf numFmtId="0" fontId="11" fillId="0" borderId="1" xfId="3" applyFont="1" applyAlignment="1">
      <alignment horizontal="center" wrapText="1"/>
    </xf>
  </cellXfs>
  <cellStyles count="26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12"/>
    <cellStyle name="xl29" xfId="1"/>
    <cellStyle name="xl30" xfId="14"/>
    <cellStyle name="xl31" xfId="23"/>
    <cellStyle name="xl32" xfId="13"/>
    <cellStyle name="xl33" xfId="3"/>
    <cellStyle name="xl34" xfId="4"/>
    <cellStyle name="xl35" xfId="5"/>
    <cellStyle name="xl36" xfId="24"/>
    <cellStyle name="xl37" xfId="7"/>
    <cellStyle name="xl38" xfId="9"/>
    <cellStyle name="xl39" xfId="10"/>
    <cellStyle name="xl53" xfId="25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8"/>
  <sheetViews>
    <sheetView showGridLines="0" tabSelected="1" zoomScaleNormal="100" zoomScaleSheetLayoutView="100" workbookViewId="0">
      <pane ySplit="7" topLeftCell="A8" activePane="bottomLeft" state="frozen"/>
      <selection pane="bottomLeft" activeCell="H41" sqref="H41"/>
    </sheetView>
  </sheetViews>
  <sheetFormatPr defaultRowHeight="15" x14ac:dyDescent="0.25"/>
  <cols>
    <col min="1" max="1" width="39.7109375" style="1" customWidth="1"/>
    <col min="2" max="3" width="7.7109375" style="1" hidden="1" customWidth="1"/>
    <col min="4" max="4" width="12.42578125" style="1" customWidth="1"/>
    <col min="5" max="6" width="15.85546875" style="1" customWidth="1"/>
    <col min="7" max="7" width="10.140625" style="1" customWidth="1"/>
    <col min="8" max="8" width="16.28515625" style="1" customWidth="1"/>
    <col min="9" max="9" width="18.42578125" style="1" customWidth="1"/>
    <col min="10" max="16384" width="9.140625" style="1"/>
  </cols>
  <sheetData>
    <row r="1" spans="1:9" x14ac:dyDescent="0.25">
      <c r="A1" s="5"/>
      <c r="B1" s="6"/>
      <c r="C1" s="6"/>
      <c r="D1" s="6"/>
      <c r="E1" s="6"/>
      <c r="F1" s="2"/>
      <c r="G1" s="2"/>
    </row>
    <row r="2" spans="1:9" ht="15.2" customHeight="1" x14ac:dyDescent="0.25">
      <c r="A2" s="5"/>
      <c r="B2" s="6"/>
      <c r="C2" s="6"/>
      <c r="D2" s="6"/>
      <c r="E2" s="6"/>
      <c r="F2" s="2"/>
      <c r="G2" s="2"/>
    </row>
    <row r="3" spans="1:9" ht="44.25" customHeight="1" x14ac:dyDescent="0.25">
      <c r="A3" s="32" t="s">
        <v>68</v>
      </c>
      <c r="B3" s="32"/>
      <c r="C3" s="32"/>
      <c r="D3" s="32"/>
      <c r="E3" s="32"/>
      <c r="F3" s="32"/>
      <c r="G3" s="32"/>
      <c r="H3" s="32"/>
      <c r="I3" s="32"/>
    </row>
    <row r="4" spans="1:9" ht="15.75" customHeight="1" x14ac:dyDescent="0.25">
      <c r="A4" s="7"/>
      <c r="B4" s="8"/>
      <c r="C4" s="8"/>
      <c r="D4" s="8"/>
      <c r="E4" s="8"/>
      <c r="F4" s="8"/>
      <c r="G4" s="2"/>
    </row>
    <row r="5" spans="1:9" ht="12.75" customHeight="1" x14ac:dyDescent="0.25">
      <c r="A5" s="9"/>
      <c r="B5" s="10"/>
      <c r="C5" s="10"/>
      <c r="D5" s="10"/>
      <c r="E5" s="10"/>
      <c r="F5" s="10"/>
      <c r="G5" s="2"/>
    </row>
    <row r="6" spans="1:9" ht="38.25" customHeight="1" x14ac:dyDescent="0.25">
      <c r="A6" s="20" t="s">
        <v>0</v>
      </c>
      <c r="B6" s="20" t="s">
        <v>1</v>
      </c>
      <c r="C6" s="20" t="s">
        <v>2</v>
      </c>
      <c r="D6" s="20" t="s">
        <v>3</v>
      </c>
      <c r="E6" s="20" t="s">
        <v>64</v>
      </c>
      <c r="F6" s="20" t="s">
        <v>67</v>
      </c>
      <c r="G6" s="13" t="s">
        <v>66</v>
      </c>
      <c r="H6" s="14" t="s">
        <v>65</v>
      </c>
      <c r="I6" s="15" t="s">
        <v>63</v>
      </c>
    </row>
    <row r="7" spans="1:9" x14ac:dyDescent="0.25">
      <c r="A7" s="21"/>
      <c r="B7" s="21"/>
      <c r="C7" s="21"/>
      <c r="D7" s="21"/>
      <c r="E7" s="22"/>
      <c r="F7" s="22"/>
      <c r="G7" s="16"/>
      <c r="H7" s="17"/>
      <c r="I7" s="18"/>
    </row>
    <row r="8" spans="1:9" ht="41.25" customHeight="1" x14ac:dyDescent="0.25">
      <c r="A8" s="23" t="s">
        <v>6</v>
      </c>
      <c r="B8" s="3" t="s">
        <v>4</v>
      </c>
      <c r="C8" s="3" t="s">
        <v>5</v>
      </c>
      <c r="D8" s="19" t="s">
        <v>7</v>
      </c>
      <c r="E8" s="24">
        <v>11820857244.530001</v>
      </c>
      <c r="F8" s="24">
        <v>8015912106.8400002</v>
      </c>
      <c r="G8" s="25">
        <f>F8/E8*100</f>
        <v>67.811597255768348</v>
      </c>
      <c r="H8" s="26">
        <v>6989651307.3900003</v>
      </c>
      <c r="I8" s="26">
        <f>F8/H8*100</f>
        <v>114.68257505728442</v>
      </c>
    </row>
    <row r="9" spans="1:9" ht="38.25" x14ac:dyDescent="0.25">
      <c r="A9" s="23" t="s">
        <v>8</v>
      </c>
      <c r="B9" s="3" t="s">
        <v>4</v>
      </c>
      <c r="C9" s="3" t="s">
        <v>5</v>
      </c>
      <c r="D9" s="19" t="s">
        <v>9</v>
      </c>
      <c r="E9" s="24">
        <v>11176431394.799999</v>
      </c>
      <c r="F9" s="24">
        <v>7593118838.3100004</v>
      </c>
      <c r="G9" s="25">
        <f t="shared" ref="G9:G36" si="0">F9/E9*100</f>
        <v>67.938669957235291</v>
      </c>
      <c r="H9" s="26">
        <v>6628820793.4799995</v>
      </c>
      <c r="I9" s="26">
        <f t="shared" ref="I9:I36" si="1">F9/H9*100</f>
        <v>114.54705255840479</v>
      </c>
    </row>
    <row r="10" spans="1:9" ht="38.25" x14ac:dyDescent="0.25">
      <c r="A10" s="23" t="s">
        <v>10</v>
      </c>
      <c r="B10" s="3" t="s">
        <v>4</v>
      </c>
      <c r="C10" s="3" t="s">
        <v>5</v>
      </c>
      <c r="D10" s="19" t="s">
        <v>11</v>
      </c>
      <c r="E10" s="24">
        <v>11251843805.120001</v>
      </c>
      <c r="F10" s="24">
        <v>8478214536.8699999</v>
      </c>
      <c r="G10" s="25">
        <f t="shared" si="0"/>
        <v>75.349557669935848</v>
      </c>
      <c r="H10" s="26">
        <v>7615335193.7399998</v>
      </c>
      <c r="I10" s="26">
        <f t="shared" si="1"/>
        <v>111.33081238287855</v>
      </c>
    </row>
    <row r="11" spans="1:9" ht="38.25" x14ac:dyDescent="0.25">
      <c r="A11" s="23" t="s">
        <v>12</v>
      </c>
      <c r="B11" s="3" t="s">
        <v>4</v>
      </c>
      <c r="C11" s="3" t="s">
        <v>5</v>
      </c>
      <c r="D11" s="19" t="s">
        <v>13</v>
      </c>
      <c r="E11" s="24">
        <v>909683008.57000005</v>
      </c>
      <c r="F11" s="24">
        <v>455483377.70999998</v>
      </c>
      <c r="G11" s="25">
        <f t="shared" si="0"/>
        <v>50.070560120278486</v>
      </c>
      <c r="H11" s="26">
        <v>1116969826.1900001</v>
      </c>
      <c r="I11" s="26">
        <f t="shared" si="1"/>
        <v>40.778485419222136</v>
      </c>
    </row>
    <row r="12" spans="1:9" ht="51" x14ac:dyDescent="0.25">
      <c r="A12" s="23" t="s">
        <v>14</v>
      </c>
      <c r="B12" s="3" t="s">
        <v>4</v>
      </c>
      <c r="C12" s="3" t="s">
        <v>5</v>
      </c>
      <c r="D12" s="19" t="s">
        <v>15</v>
      </c>
      <c r="E12" s="24">
        <v>390239516.23000002</v>
      </c>
      <c r="F12" s="24">
        <v>256180978.33000001</v>
      </c>
      <c r="G12" s="25">
        <f t="shared" si="0"/>
        <v>65.647113548339803</v>
      </c>
      <c r="H12" s="26">
        <v>204280117.93000001</v>
      </c>
      <c r="I12" s="26">
        <f t="shared" si="1"/>
        <v>125.40671159088753</v>
      </c>
    </row>
    <row r="13" spans="1:9" ht="38.25" x14ac:dyDescent="0.25">
      <c r="A13" s="23" t="s">
        <v>16</v>
      </c>
      <c r="B13" s="3" t="s">
        <v>4</v>
      </c>
      <c r="C13" s="3" t="s">
        <v>5</v>
      </c>
      <c r="D13" s="19" t="s">
        <v>17</v>
      </c>
      <c r="E13" s="24">
        <v>1184939983.1099999</v>
      </c>
      <c r="F13" s="24">
        <v>10805450.07</v>
      </c>
      <c r="G13" s="25">
        <f t="shared" si="0"/>
        <v>0.91189851165625768</v>
      </c>
      <c r="H13" s="26">
        <v>15010453.43</v>
      </c>
      <c r="I13" s="26">
        <f t="shared" si="1"/>
        <v>71.986166976169756</v>
      </c>
    </row>
    <row r="14" spans="1:9" ht="51" x14ac:dyDescent="0.25">
      <c r="A14" s="23" t="s">
        <v>18</v>
      </c>
      <c r="B14" s="3" t="s">
        <v>4</v>
      </c>
      <c r="C14" s="3" t="s">
        <v>5</v>
      </c>
      <c r="D14" s="19" t="s">
        <v>19</v>
      </c>
      <c r="E14" s="24">
        <v>233135097.34</v>
      </c>
      <c r="F14" s="24">
        <v>205324840.66999999</v>
      </c>
      <c r="G14" s="25">
        <f t="shared" si="0"/>
        <v>88.071184052806075</v>
      </c>
      <c r="H14" s="26">
        <v>569540039.32000005</v>
      </c>
      <c r="I14" s="26">
        <f t="shared" si="1"/>
        <v>36.050993169004713</v>
      </c>
    </row>
    <row r="15" spans="1:9" ht="38.25" x14ac:dyDescent="0.25">
      <c r="A15" s="23" t="s">
        <v>20</v>
      </c>
      <c r="B15" s="3" t="s">
        <v>4</v>
      </c>
      <c r="C15" s="3" t="s">
        <v>5</v>
      </c>
      <c r="D15" s="19" t="s">
        <v>21</v>
      </c>
      <c r="E15" s="24">
        <v>160213825.02000001</v>
      </c>
      <c r="F15" s="24">
        <v>96682871.079999998</v>
      </c>
      <c r="G15" s="25">
        <f t="shared" si="0"/>
        <v>60.346147448842672</v>
      </c>
      <c r="H15" s="26">
        <v>124290833.17</v>
      </c>
      <c r="I15" s="26">
        <f t="shared" si="1"/>
        <v>77.787612017823591</v>
      </c>
    </row>
    <row r="16" spans="1:9" ht="38.25" x14ac:dyDescent="0.25">
      <c r="A16" s="23" t="s">
        <v>22</v>
      </c>
      <c r="B16" s="3" t="s">
        <v>4</v>
      </c>
      <c r="C16" s="3" t="s">
        <v>5</v>
      </c>
      <c r="D16" s="19" t="s">
        <v>23</v>
      </c>
      <c r="E16" s="24">
        <v>7787531219.8500004</v>
      </c>
      <c r="F16" s="24">
        <v>3486690372.1700001</v>
      </c>
      <c r="G16" s="25">
        <f t="shared" si="0"/>
        <v>44.772730583507816</v>
      </c>
      <c r="H16" s="26">
        <v>3365749074.6199999</v>
      </c>
      <c r="I16" s="26">
        <f t="shared" si="1"/>
        <v>103.59329512892029</v>
      </c>
    </row>
    <row r="17" spans="1:9" ht="63.75" x14ac:dyDescent="0.25">
      <c r="A17" s="23" t="s">
        <v>24</v>
      </c>
      <c r="B17" s="3" t="s">
        <v>4</v>
      </c>
      <c r="C17" s="3" t="s">
        <v>5</v>
      </c>
      <c r="D17" s="19" t="s">
        <v>25</v>
      </c>
      <c r="E17" s="24">
        <v>1096805212.1400001</v>
      </c>
      <c r="F17" s="24">
        <v>650080655.70000005</v>
      </c>
      <c r="G17" s="25">
        <f t="shared" si="0"/>
        <v>59.270383519751313</v>
      </c>
      <c r="H17" s="26">
        <v>525003217.70999998</v>
      </c>
      <c r="I17" s="26">
        <f t="shared" si="1"/>
        <v>123.82412788545804</v>
      </c>
    </row>
    <row r="18" spans="1:9" ht="38.25" x14ac:dyDescent="0.25">
      <c r="A18" s="23" t="s">
        <v>26</v>
      </c>
      <c r="B18" s="3" t="s">
        <v>4</v>
      </c>
      <c r="C18" s="3" t="s">
        <v>5</v>
      </c>
      <c r="D18" s="19" t="s">
        <v>27</v>
      </c>
      <c r="E18" s="24">
        <v>224778242.31999999</v>
      </c>
      <c r="F18" s="24">
        <v>164614194.77000001</v>
      </c>
      <c r="G18" s="25">
        <f t="shared" si="0"/>
        <v>73.234043059937747</v>
      </c>
      <c r="H18" s="26">
        <v>154721531.81</v>
      </c>
      <c r="I18" s="26">
        <f t="shared" si="1"/>
        <v>106.39385019284084</v>
      </c>
    </row>
    <row r="19" spans="1:9" ht="38.25" x14ac:dyDescent="0.25">
      <c r="A19" s="23" t="s">
        <v>28</v>
      </c>
      <c r="B19" s="3" t="s">
        <v>4</v>
      </c>
      <c r="C19" s="3" t="s">
        <v>5</v>
      </c>
      <c r="D19" s="19" t="s">
        <v>29</v>
      </c>
      <c r="E19" s="24">
        <v>502906759.12</v>
      </c>
      <c r="F19" s="24">
        <v>333791052.81999999</v>
      </c>
      <c r="G19" s="25">
        <f t="shared" si="0"/>
        <v>66.37235367527704</v>
      </c>
      <c r="H19" s="26">
        <v>114297500.14</v>
      </c>
      <c r="I19" s="26">
        <f t="shared" si="1"/>
        <v>292.03705453850534</v>
      </c>
    </row>
    <row r="20" spans="1:9" ht="51" x14ac:dyDescent="0.25">
      <c r="A20" s="23" t="s">
        <v>30</v>
      </c>
      <c r="B20" s="3" t="s">
        <v>4</v>
      </c>
      <c r="C20" s="3" t="s">
        <v>5</v>
      </c>
      <c r="D20" s="19" t="s">
        <v>31</v>
      </c>
      <c r="E20" s="24">
        <v>5281931003.2799997</v>
      </c>
      <c r="F20" s="24">
        <v>3589319103.2399998</v>
      </c>
      <c r="G20" s="25">
        <f t="shared" si="0"/>
        <v>67.954676064702227</v>
      </c>
      <c r="H20" s="26">
        <v>3994943636.8499999</v>
      </c>
      <c r="I20" s="26">
        <f t="shared" si="1"/>
        <v>89.846551779392968</v>
      </c>
    </row>
    <row r="21" spans="1:9" ht="51" x14ac:dyDescent="0.25">
      <c r="A21" s="23" t="s">
        <v>32</v>
      </c>
      <c r="B21" s="3" t="s">
        <v>4</v>
      </c>
      <c r="C21" s="3" t="s">
        <v>5</v>
      </c>
      <c r="D21" s="19" t="s">
        <v>33</v>
      </c>
      <c r="E21" s="24">
        <v>1676855101.1199999</v>
      </c>
      <c r="F21" s="24">
        <v>1138602044.1099999</v>
      </c>
      <c r="G21" s="25">
        <f t="shared" si="0"/>
        <v>67.901039472612055</v>
      </c>
      <c r="H21" s="26">
        <v>1014573922.11</v>
      </c>
      <c r="I21" s="26">
        <f t="shared" si="1"/>
        <v>112.22465108723274</v>
      </c>
    </row>
    <row r="22" spans="1:9" ht="51" x14ac:dyDescent="0.25">
      <c r="A22" s="23" t="s">
        <v>34</v>
      </c>
      <c r="B22" s="3" t="s">
        <v>4</v>
      </c>
      <c r="C22" s="3" t="s">
        <v>5</v>
      </c>
      <c r="D22" s="19" t="s">
        <v>35</v>
      </c>
      <c r="E22" s="24">
        <v>23722542.390000001</v>
      </c>
      <c r="F22" s="24">
        <v>17087851.399999999</v>
      </c>
      <c r="G22" s="25">
        <f t="shared" si="0"/>
        <v>72.032125052512114</v>
      </c>
      <c r="H22" s="26">
        <v>15984073.710000001</v>
      </c>
      <c r="I22" s="26">
        <f t="shared" si="1"/>
        <v>106.90548423403135</v>
      </c>
    </row>
    <row r="23" spans="1:9" ht="38.25" x14ac:dyDescent="0.25">
      <c r="A23" s="23" t="s">
        <v>36</v>
      </c>
      <c r="B23" s="3" t="s">
        <v>4</v>
      </c>
      <c r="C23" s="3" t="s">
        <v>5</v>
      </c>
      <c r="D23" s="19" t="s">
        <v>37</v>
      </c>
      <c r="E23" s="24">
        <v>313741812.91000003</v>
      </c>
      <c r="F23" s="24">
        <v>195558214.22</v>
      </c>
      <c r="G23" s="25">
        <f t="shared" si="0"/>
        <v>62.330937788039684</v>
      </c>
      <c r="H23" s="26">
        <v>544179822.12</v>
      </c>
      <c r="I23" s="26">
        <f t="shared" si="1"/>
        <v>35.936322199185916</v>
      </c>
    </row>
    <row r="24" spans="1:9" ht="38.25" x14ac:dyDescent="0.25">
      <c r="A24" s="23" t="s">
        <v>38</v>
      </c>
      <c r="B24" s="3" t="s">
        <v>4</v>
      </c>
      <c r="C24" s="3" t="s">
        <v>5</v>
      </c>
      <c r="D24" s="19" t="s">
        <v>39</v>
      </c>
      <c r="E24" s="24">
        <v>554620997.82000005</v>
      </c>
      <c r="F24" s="24">
        <v>451929851.83999997</v>
      </c>
      <c r="G24" s="25">
        <f t="shared" si="0"/>
        <v>81.484446787330597</v>
      </c>
      <c r="H24" s="26">
        <v>646245658.96000004</v>
      </c>
      <c r="I24" s="26">
        <f t="shared" si="1"/>
        <v>69.931588022933639</v>
      </c>
    </row>
    <row r="25" spans="1:9" ht="51" x14ac:dyDescent="0.25">
      <c r="A25" s="23" t="s">
        <v>40</v>
      </c>
      <c r="B25" s="3" t="s">
        <v>4</v>
      </c>
      <c r="C25" s="3" t="s">
        <v>5</v>
      </c>
      <c r="D25" s="19" t="s">
        <v>41</v>
      </c>
      <c r="E25" s="24">
        <v>555047354.10000002</v>
      </c>
      <c r="F25" s="24">
        <v>206530646.13</v>
      </c>
      <c r="G25" s="25">
        <f t="shared" si="0"/>
        <v>37.209554212700638</v>
      </c>
      <c r="H25" s="26">
        <v>268308214.91999999</v>
      </c>
      <c r="I25" s="26">
        <f t="shared" si="1"/>
        <v>76.97514822331479</v>
      </c>
    </row>
    <row r="26" spans="1:9" ht="51" x14ac:dyDescent="0.25">
      <c r="A26" s="23" t="s">
        <v>42</v>
      </c>
      <c r="B26" s="3" t="s">
        <v>4</v>
      </c>
      <c r="C26" s="3" t="s">
        <v>5</v>
      </c>
      <c r="D26" s="19" t="s">
        <v>43</v>
      </c>
      <c r="E26" s="24">
        <v>1410033180.1600001</v>
      </c>
      <c r="F26" s="24">
        <v>592601699.14999998</v>
      </c>
      <c r="G26" s="25">
        <f t="shared" si="0"/>
        <v>42.027500309088893</v>
      </c>
      <c r="H26" s="26">
        <v>451771969.55000001</v>
      </c>
      <c r="I26" s="26">
        <f t="shared" si="1"/>
        <v>131.17274622865099</v>
      </c>
    </row>
    <row r="27" spans="1:9" ht="38.25" x14ac:dyDescent="0.25">
      <c r="A27" s="23" t="s">
        <v>44</v>
      </c>
      <c r="B27" s="3" t="s">
        <v>4</v>
      </c>
      <c r="C27" s="3" t="s">
        <v>5</v>
      </c>
      <c r="D27" s="19" t="s">
        <v>45</v>
      </c>
      <c r="E27" s="24">
        <v>1164340871.6700001</v>
      </c>
      <c r="F27" s="24">
        <v>808515786.66999996</v>
      </c>
      <c r="G27" s="25">
        <f t="shared" si="0"/>
        <v>69.439784030801519</v>
      </c>
      <c r="H27" s="26">
        <v>847417274.12</v>
      </c>
      <c r="I27" s="26">
        <f t="shared" si="1"/>
        <v>95.409405892699411</v>
      </c>
    </row>
    <row r="28" spans="1:9" ht="51" x14ac:dyDescent="0.25">
      <c r="A28" s="23" t="s">
        <v>46</v>
      </c>
      <c r="B28" s="3" t="s">
        <v>4</v>
      </c>
      <c r="C28" s="3" t="s">
        <v>5</v>
      </c>
      <c r="D28" s="19" t="s">
        <v>47</v>
      </c>
      <c r="E28" s="24">
        <v>1145813.6000000001</v>
      </c>
      <c r="F28" s="24">
        <v>1145813.6000000001</v>
      </c>
      <c r="G28" s="27">
        <f t="shared" si="0"/>
        <v>100</v>
      </c>
      <c r="H28" s="26">
        <v>0</v>
      </c>
      <c r="I28" s="26"/>
    </row>
    <row r="29" spans="1:9" ht="51" x14ac:dyDescent="0.25">
      <c r="A29" s="23" t="s">
        <v>48</v>
      </c>
      <c r="B29" s="3" t="s">
        <v>4</v>
      </c>
      <c r="C29" s="3" t="s">
        <v>5</v>
      </c>
      <c r="D29" s="19" t="s">
        <v>49</v>
      </c>
      <c r="E29" s="24">
        <v>349959550.58999997</v>
      </c>
      <c r="F29" s="24">
        <v>285490202.75999999</v>
      </c>
      <c r="G29" s="25">
        <f t="shared" si="0"/>
        <v>81.578057315106705</v>
      </c>
      <c r="H29" s="26">
        <v>252377180.28</v>
      </c>
      <c r="I29" s="26">
        <f t="shared" si="1"/>
        <v>113.12045028923087</v>
      </c>
    </row>
    <row r="30" spans="1:9" ht="38.25" x14ac:dyDescent="0.25">
      <c r="A30" s="23" t="s">
        <v>50</v>
      </c>
      <c r="B30" s="3" t="s">
        <v>4</v>
      </c>
      <c r="C30" s="3" t="s">
        <v>5</v>
      </c>
      <c r="D30" s="19" t="s">
        <v>51</v>
      </c>
      <c r="E30" s="24">
        <v>829786835.51999998</v>
      </c>
      <c r="F30" s="24">
        <v>256740103.94999999</v>
      </c>
      <c r="G30" s="25">
        <f t="shared" si="0"/>
        <v>30.940488925581644</v>
      </c>
      <c r="H30" s="26">
        <v>174928528.12</v>
      </c>
      <c r="I30" s="26">
        <f t="shared" si="1"/>
        <v>146.76857269037197</v>
      </c>
    </row>
    <row r="31" spans="1:9" ht="25.5" x14ac:dyDescent="0.25">
      <c r="A31" s="23" t="s">
        <v>52</v>
      </c>
      <c r="B31" s="3" t="s">
        <v>4</v>
      </c>
      <c r="C31" s="3" t="s">
        <v>5</v>
      </c>
      <c r="D31" s="19" t="s">
        <v>53</v>
      </c>
      <c r="E31" s="24">
        <v>7296637.5999999996</v>
      </c>
      <c r="F31" s="24">
        <v>4568766.96</v>
      </c>
      <c r="G31" s="25">
        <f t="shared" si="0"/>
        <v>62.614689264545632</v>
      </c>
      <c r="H31" s="26">
        <v>4295923</v>
      </c>
      <c r="I31" s="26">
        <f t="shared" si="1"/>
        <v>106.35123022456408</v>
      </c>
    </row>
    <row r="32" spans="1:9" x14ac:dyDescent="0.25">
      <c r="A32" s="23" t="s">
        <v>54</v>
      </c>
      <c r="B32" s="3" t="s">
        <v>4</v>
      </c>
      <c r="C32" s="3" t="s">
        <v>5</v>
      </c>
      <c r="D32" s="19" t="s">
        <v>55</v>
      </c>
      <c r="E32" s="24">
        <v>4048362.92</v>
      </c>
      <c r="F32" s="24">
        <v>2209759.39</v>
      </c>
      <c r="G32" s="25">
        <f t="shared" si="0"/>
        <v>54.584024052863334</v>
      </c>
      <c r="H32" s="26">
        <v>2635105.5299999998</v>
      </c>
      <c r="I32" s="26">
        <f t="shared" si="1"/>
        <v>83.858477956288922</v>
      </c>
    </row>
    <row r="33" spans="1:9" ht="51" x14ac:dyDescent="0.25">
      <c r="A33" s="23" t="s">
        <v>56</v>
      </c>
      <c r="B33" s="3" t="s">
        <v>4</v>
      </c>
      <c r="C33" s="3" t="s">
        <v>5</v>
      </c>
      <c r="D33" s="19" t="s">
        <v>57</v>
      </c>
      <c r="E33" s="24">
        <v>17432100</v>
      </c>
      <c r="F33" s="24">
        <v>11362895.07</v>
      </c>
      <c r="G33" s="25">
        <f t="shared" si="0"/>
        <v>65.183741889961624</v>
      </c>
      <c r="H33" s="26">
        <v>10226642.52</v>
      </c>
      <c r="I33" s="26">
        <f t="shared" si="1"/>
        <v>111.11070957822039</v>
      </c>
    </row>
    <row r="34" spans="1:9" ht="63.75" x14ac:dyDescent="0.25">
      <c r="A34" s="23" t="s">
        <v>58</v>
      </c>
      <c r="B34" s="3" t="s">
        <v>4</v>
      </c>
      <c r="C34" s="3" t="s">
        <v>5</v>
      </c>
      <c r="D34" s="19" t="s">
        <v>59</v>
      </c>
      <c r="E34" s="24">
        <v>205900</v>
      </c>
      <c r="F34" s="24">
        <v>124657.60000000001</v>
      </c>
      <c r="G34" s="25">
        <f t="shared" si="0"/>
        <v>60.542787761049055</v>
      </c>
      <c r="H34" s="26">
        <v>61413.62</v>
      </c>
      <c r="I34" s="26">
        <f t="shared" si="1"/>
        <v>202.98038122488137</v>
      </c>
    </row>
    <row r="35" spans="1:9" ht="25.5" x14ac:dyDescent="0.25">
      <c r="A35" s="23" t="s">
        <v>60</v>
      </c>
      <c r="B35" s="3" t="s">
        <v>4</v>
      </c>
      <c r="C35" s="3" t="s">
        <v>5</v>
      </c>
      <c r="D35" s="19" t="s">
        <v>61</v>
      </c>
      <c r="E35" s="24">
        <v>104000000</v>
      </c>
      <c r="F35" s="24">
        <v>71703403.040000007</v>
      </c>
      <c r="G35" s="25">
        <f t="shared" si="0"/>
        <v>68.945579846153848</v>
      </c>
      <c r="H35" s="26">
        <v>58607482.950000003</v>
      </c>
      <c r="I35" s="26">
        <f t="shared" si="1"/>
        <v>122.34513313116102</v>
      </c>
    </row>
    <row r="36" spans="1:9" ht="12.75" customHeight="1" x14ac:dyDescent="0.25">
      <c r="A36" s="28" t="s">
        <v>62</v>
      </c>
      <c r="B36" s="29"/>
      <c r="C36" s="29"/>
      <c r="D36" s="29"/>
      <c r="E36" s="30">
        <f>SUM(E8:E35)</f>
        <v>59033533371.829994</v>
      </c>
      <c r="F36" s="30">
        <f>SUM(F8:F35)</f>
        <v>37380390074.469994</v>
      </c>
      <c r="G36" s="25">
        <f t="shared" si="0"/>
        <v>63.320604306411745</v>
      </c>
      <c r="H36" s="31">
        <v>35710226737.289986</v>
      </c>
      <c r="I36" s="31">
        <f t="shared" si="1"/>
        <v>104.67698889023282</v>
      </c>
    </row>
    <row r="37" spans="1:9" ht="12.75" customHeight="1" x14ac:dyDescent="0.25">
      <c r="A37" s="2"/>
      <c r="B37" s="2"/>
      <c r="C37" s="2"/>
      <c r="D37" s="2"/>
      <c r="E37" s="2"/>
      <c r="F37" s="2"/>
      <c r="G37" s="2"/>
    </row>
    <row r="38" spans="1:9" x14ac:dyDescent="0.25">
      <c r="A38" s="11"/>
      <c r="B38" s="12"/>
      <c r="C38" s="12"/>
      <c r="D38" s="12"/>
      <c r="E38" s="12"/>
      <c r="F38" s="4"/>
      <c r="G38" s="2"/>
    </row>
  </sheetData>
  <mergeCells count="16">
    <mergeCell ref="A36:D36"/>
    <mergeCell ref="A38:E38"/>
    <mergeCell ref="F6:F7"/>
    <mergeCell ref="E6:E7"/>
    <mergeCell ref="G6:G7"/>
    <mergeCell ref="H6:H7"/>
    <mergeCell ref="I6:I7"/>
    <mergeCell ref="A6:A7"/>
    <mergeCell ref="B6:B7"/>
    <mergeCell ref="C6:C7"/>
    <mergeCell ref="D6:D7"/>
    <mergeCell ref="A1:E1"/>
    <mergeCell ref="A2:E2"/>
    <mergeCell ref="A4:F4"/>
    <mergeCell ref="A5:F5"/>
    <mergeCell ref="A3:I3"/>
  </mergeCells>
  <pageMargins left="0.59027779999999996" right="0.59027779999999996" top="0.59027779999999996" bottom="0.59027779999999996" header="0.39374999999999999" footer="0.39374999999999999"/>
  <pageSetup paperSize="9" fitToHeight="20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0.09.2021&lt;/string&gt;&#10;  &lt;/DateInfo&gt;&#10;  &lt;Code&gt;SQUERY_ANAL_ISP_BUDG&lt;/Code&gt;&#10;  &lt;ObjectCode&gt;SQUERY_ANAL_ISP_BUDG&lt;/ObjectCode&gt;&#10;  &lt;DocName&gt;Аналитический отчет по исполнению бюджета с произвольной группировкой&lt;/DocName&gt;&#10;  &lt;VariantName&gt;Отчет по НП на дату&lt;/VariantName&gt;&#10;  &lt;VariantLink&gt;290221015&lt;/VariantLink&gt;&#10;  &lt;SvodReportLink xsi:nil=&quot;true&quot; /&gt;&#10;  &lt;ReportLink&gt;338986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F276C156-3B63-4FC0-87F3-30DB683A11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Скалова Елена Александровна</dc:creator>
  <cp:lastModifiedBy>Скалова Елена Александровна</cp:lastModifiedBy>
  <dcterms:created xsi:type="dcterms:W3CDTF">2021-11-10T09:39:38Z</dcterms:created>
  <dcterms:modified xsi:type="dcterms:W3CDTF">2021-11-10T15:20:37Z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с произвольной группировкой</vt:lpwstr>
  </property>
  <property fmtid="{D5CDD505-2E9C-101B-9397-08002B2CF9AE}" pid="3" name="Название отчета">
    <vt:lpwstr>Отчет по НП на дату(2).xlsx</vt:lpwstr>
  </property>
  <property fmtid="{D5CDD505-2E9C-101B-9397-08002B2CF9AE}" pid="4" name="Версия клиента">
    <vt:lpwstr>21.1.34.10260 (.NET 4.7.2)</vt:lpwstr>
  </property>
  <property fmtid="{D5CDD505-2E9C-101B-9397-08002B2CF9AE}" pid="5" name="Версия базы">
    <vt:lpwstr>21.1.1422.1943197711</vt:lpwstr>
  </property>
  <property fmtid="{D5CDD505-2E9C-101B-9397-08002B2CF9AE}" pid="6" name="Тип сервера">
    <vt:lpwstr>MSSQL</vt:lpwstr>
  </property>
  <property fmtid="{D5CDD505-2E9C-101B-9397-08002B2CF9AE}" pid="7" name="Сервер">
    <vt:lpwstr>db01</vt:lpwstr>
  </property>
  <property fmtid="{D5CDD505-2E9C-101B-9397-08002B2CF9AE}" pid="8" name="База">
    <vt:lpwstr>iv2021</vt:lpwstr>
  </property>
  <property fmtid="{D5CDD505-2E9C-101B-9397-08002B2CF9AE}" pid="9" name="Пользователь">
    <vt:lpwstr>3731021516_skalova.ea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