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2 г\1 кв. 2022 на сайт\"/>
    </mc:Choice>
  </mc:AlternateContent>
  <bookViews>
    <workbookView xWindow="0" yWindow="0" windowWidth="28800" windowHeight="12435"/>
  </bookViews>
  <sheets>
    <sheet name="Лист 1" sheetId="2" r:id="rId1"/>
  </sheets>
  <definedNames>
    <definedName name="_xlnm.Print_Titles" localSheetId="0">'Лист 1'!$5:$6</definedName>
  </definedNames>
  <calcPr calcId="152511"/>
</workbook>
</file>

<file path=xl/calcChain.xml><?xml version="1.0" encoding="utf-8"?>
<calcChain xmlns="http://schemas.openxmlformats.org/spreadsheetml/2006/main">
  <c r="AO7" i="2" l="1"/>
  <c r="AQ7" i="2"/>
  <c r="AP34" i="2" l="1"/>
  <c r="AE34" i="2"/>
  <c r="AQ34" i="2" l="1"/>
  <c r="AQ31" i="2"/>
  <c r="AQ30" i="2"/>
  <c r="AQ29" i="2"/>
  <c r="AQ28" i="2"/>
  <c r="AQ27" i="2"/>
  <c r="AQ26" i="2"/>
  <c r="AQ25" i="2"/>
  <c r="AQ23" i="2"/>
  <c r="AQ22" i="2"/>
  <c r="AQ21" i="2"/>
  <c r="AQ20" i="2"/>
  <c r="AQ19" i="2"/>
  <c r="AQ17" i="2"/>
  <c r="AQ16" i="2"/>
  <c r="AQ15" i="2"/>
  <c r="AO33" i="2" l="1"/>
  <c r="AO32" i="2"/>
  <c r="AO31" i="2"/>
  <c r="AO30" i="2"/>
  <c r="AO29" i="2"/>
  <c r="AO28" i="2"/>
  <c r="AO27" i="2"/>
  <c r="AQ8" i="2"/>
  <c r="AQ9" i="2"/>
  <c r="AQ10" i="2"/>
  <c r="AQ11" i="2"/>
  <c r="AQ13" i="2"/>
  <c r="AQ14" i="2"/>
  <c r="AG34" i="2"/>
  <c r="AH34" i="2"/>
  <c r="AI34" i="2"/>
  <c r="AJ34" i="2"/>
  <c r="AK34" i="2"/>
  <c r="AL34" i="2"/>
  <c r="AM34" i="2"/>
  <c r="AN34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34" i="2" l="1"/>
</calcChain>
</file>

<file path=xl/sharedStrings.xml><?xml version="1.0" encoding="utf-8"?>
<sst xmlns="http://schemas.openxmlformats.org/spreadsheetml/2006/main" count="217" uniqueCount="69">
  <si>
    <t>Наименование показателя</t>
  </si>
  <si>
    <t/>
  </si>
  <si>
    <t>Ц.ст.</t>
  </si>
  <si>
    <t xml:space="preserve">    Государственная программа Ивановской области «Развитие здравоохранения Ивановской области»</t>
  </si>
  <si>
    <t>000</t>
  </si>
  <si>
    <t>0000</t>
  </si>
  <si>
    <t>0100000000</t>
  </si>
  <si>
    <t xml:space="preserve">    Государственная программа Ивановской области «Развитие образования Ивановской области»</t>
  </si>
  <si>
    <t>0200000000</t>
  </si>
  <si>
    <t xml:space="preserve">    Государственная программа Ивановской области «Социальная поддержка граждан в Ивановской области»</t>
  </si>
  <si>
    <t>0300000000</t>
  </si>
  <si>
    <t xml:space="preserve">    Государственная программа Ивановской области «Содействие занятости населения Ивановской области»</t>
  </si>
  <si>
    <t>0500000000</t>
  </si>
  <si>
    <t xml:space="preserve">  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</si>
  <si>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</si>
  <si>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  Государственная программа Ивановской области «Охрана окружающей среды Ивановской области»</t>
  </si>
  <si>
    <t>0800000000</t>
  </si>
  <si>
    <t xml:space="preserve">  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</si>
  <si>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</si>
  <si>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>1100000000</t>
  </si>
  <si>
    <t xml:space="preserve">    Государственная программа Ивановской области «Развитие транспортной системы Ивановской области»</t>
  </si>
  <si>
    <t>1200000000</t>
  </si>
  <si>
    <t xml:space="preserve">  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</si>
  <si>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</si>
  <si>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  Государственная программа Ивановской области «Развитие лесного хозяйства Ивановской области»</t>
  </si>
  <si>
    <t>1400000000</t>
  </si>
  <si>
    <t xml:space="preserve">  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</si>
  <si>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</si>
  <si>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</si>
  <si>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</si>
  <si>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</si>
  <si>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</si>
  <si>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</si>
  <si>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</si>
  <si>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  Государственная программа Ивановской области «Развитие физической культуры и спорта в Ивановской области»</t>
  </si>
  <si>
    <t>2100000000</t>
  </si>
  <si>
    <t xml:space="preserve">    Государственная программа Ивановской области «Формирование современной городской среды»</t>
  </si>
  <si>
    <t>2200000000</t>
  </si>
  <si>
    <t xml:space="preserve">    Государственная программа Ивановской области «Обеспечение доступным и комфортным жильем населения Ивановской области»</t>
  </si>
  <si>
    <t>2300000000</t>
  </si>
  <si>
    <t xml:space="preserve">    Государственная программа Ивановской области «Обеспечение услугами жилищно-коммунального хозяйства населения Ивановской области»</t>
  </si>
  <si>
    <t>2400000000</t>
  </si>
  <si>
    <t xml:space="preserve">    Государственная программа Ивановской области «Развитие культуры и туризма в Ивановской области»</t>
  </si>
  <si>
    <t>2500000000</t>
  </si>
  <si>
    <t>ВСЕГО РАСХОДОВ:</t>
  </si>
  <si>
    <t>Исполнено за 
9 меяцев 
2018 года, руб.</t>
  </si>
  <si>
    <t xml:space="preserve">Процент исполне-ния </t>
  </si>
  <si>
    <t>Утверждено на 2018 год, руб.</t>
  </si>
  <si>
    <t xml:space="preserve">    Государственная программа Ивановской области «Развитие цифровой экономики и информатизации Ивановской области»</t>
  </si>
  <si>
    <t>Исполнено за 
1 квартал  
2021 года, руб.</t>
  </si>
  <si>
    <t xml:space="preserve">    Непрограммные направления деятельности органов государственной власти Ивановской области и иных государственных органов Ивановской области</t>
  </si>
  <si>
    <t>4000000000</t>
  </si>
  <si>
    <t xml:space="preserve">    Непрограммные направления деятельности исполнительных органов государственной власти Ивановской области</t>
  </si>
  <si>
    <t>4100000000</t>
  </si>
  <si>
    <t xml:space="preserve">    Депутаты Государственной Думы и их помощники</t>
  </si>
  <si>
    <t>4200000000</t>
  </si>
  <si>
    <t xml:space="preserve">    Члены Совета Федерации и их помощники</t>
  </si>
  <si>
    <t>4300000000</t>
  </si>
  <si>
    <t xml:space="preserve">    Реализация полномочий Российской Федерации по первичному воинскому учету на территориях, где отсутствуют военные комиссариаты</t>
  </si>
  <si>
    <t>4400000000</t>
  </si>
  <si>
    <t xml:space="preserve">    Реализация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</si>
  <si>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4600000000</t>
  </si>
  <si>
    <t xml:space="preserve">    Наказы избирателей депутатам Ивановской областной Думы</t>
  </si>
  <si>
    <t>4700000000</t>
  </si>
  <si>
    <t>Исполнено за 
1 квартал  
2022 года, руб.</t>
  </si>
  <si>
    <t>Утверждено на       1 апреля 2022 год, руб.</t>
  </si>
  <si>
    <t xml:space="preserve">Уровень изменений по сравнению с соответствующим периодом 2021 года,% </t>
  </si>
  <si>
    <t xml:space="preserve">Исполнение 
областного бюджета по расходам в разрезе государственных программ и непрограммных направлений деятельности Ивановской области за 1 квартал 2022 года
</t>
  </si>
  <si>
    <t>свыше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</si>
</sst>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4" fontId="5" fillId="2" borderId="5" xfId="32" applyNumberFormat="1" applyFont="1" applyBorder="1" applyProtection="1">
      <alignment horizontal="right" vertical="top" shrinkToFit="1"/>
    </xf>
    <xf numFmtId="0" fontId="6" fillId="0" borderId="3" xfId="29" applyNumberFormat="1" applyFont="1" applyBorder="1" applyProtection="1">
      <alignment horizontal="center" vertical="center" wrapText="1"/>
    </xf>
    <xf numFmtId="0" fontId="6" fillId="0" borderId="4" xfId="29" applyNumberFormat="1" applyFont="1" applyBorder="1" applyProtection="1">
      <alignment horizontal="center" vertical="center" wrapText="1"/>
    </xf>
    <xf numFmtId="4" fontId="6" fillId="5" borderId="3" xfId="32" applyNumberFormat="1" applyFont="1" applyFill="1" applyBorder="1" applyAlignment="1" applyProtection="1">
      <alignment horizontal="center" vertical="center" shrinkToFit="1"/>
    </xf>
    <xf numFmtId="10" fontId="6" fillId="5" borderId="3" xfId="33" applyNumberFormat="1" applyFont="1" applyFill="1" applyBorder="1" applyAlignment="1" applyProtection="1">
      <alignment horizontal="center" vertical="center" shrinkToFit="1"/>
    </xf>
    <xf numFmtId="4" fontId="6" fillId="5" borderId="3" xfId="0" applyNumberFormat="1" applyFont="1" applyFill="1" applyBorder="1" applyAlignment="1" applyProtection="1">
      <alignment horizontal="center" vertical="center" shrinkToFit="1"/>
    </xf>
    <xf numFmtId="0" fontId="1" fillId="0" borderId="1" xfId="2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" fontId="6" fillId="0" borderId="2" xfId="31" applyNumberFormat="1" applyFont="1" applyProtection="1">
      <alignment horizontal="center" vertical="top" shrinkToFit="1"/>
    </xf>
    <xf numFmtId="1" fontId="6" fillId="0" borderId="6" xfId="31" applyNumberFormat="1" applyFont="1" applyBorder="1" applyAlignment="1" applyProtection="1">
      <alignment horizontal="center" vertical="center" shrinkToFit="1"/>
    </xf>
    <xf numFmtId="1" fontId="6" fillId="0" borderId="6" xfId="31" applyNumberFormat="1" applyFont="1" applyBorder="1" applyProtection="1">
      <alignment horizontal="center" vertical="top" shrinkToFit="1"/>
    </xf>
    <xf numFmtId="4" fontId="5" fillId="2" borderId="7" xfId="32" applyNumberFormat="1" applyFont="1" applyBorder="1" applyProtection="1">
      <alignment horizontal="right" vertical="top" shrinkToFit="1"/>
    </xf>
    <xf numFmtId="1" fontId="6" fillId="0" borderId="2" xfId="31" applyNumberFormat="1" applyFont="1" applyAlignment="1" applyProtection="1">
      <alignment horizontal="center" vertical="center" shrinkToFit="1"/>
    </xf>
    <xf numFmtId="4" fontId="5" fillId="3" borderId="5" xfId="35" applyNumberFormat="1" applyFont="1" applyBorder="1" applyProtection="1">
      <alignment horizontal="right" vertical="top" shrinkToFit="1"/>
    </xf>
    <xf numFmtId="4" fontId="8" fillId="0" borderId="3" xfId="0" applyNumberFormat="1" applyFont="1" applyBorder="1" applyAlignment="1">
      <alignment horizontal="center" vertical="center" wrapText="1"/>
    </xf>
    <xf numFmtId="4" fontId="6" fillId="5" borderId="3" xfId="2" applyNumberFormat="1" applyFont="1" applyFill="1" applyBorder="1" applyAlignment="1" applyProtection="1">
      <alignment horizontal="center" vertical="center"/>
    </xf>
    <xf numFmtId="0" fontId="6" fillId="5" borderId="3" xfId="45" applyNumberFormat="1" applyFont="1" applyFill="1" applyBorder="1" applyAlignment="1" applyProtection="1">
      <alignment horizontal="justify" vertical="center" wrapText="1"/>
    </xf>
    <xf numFmtId="4" fontId="6" fillId="5" borderId="3" xfId="15" applyNumberFormat="1" applyFont="1" applyFill="1" applyBorder="1" applyAlignment="1" applyProtection="1">
      <alignment horizontal="center" vertical="center" shrinkToFit="1"/>
    </xf>
    <xf numFmtId="4" fontId="5" fillId="5" borderId="3" xfId="31" applyNumberFormat="1" applyFont="1" applyFill="1" applyBorder="1" applyAlignment="1" applyProtection="1">
      <alignment horizontal="center" vertical="center" shrinkToFit="1"/>
    </xf>
    <xf numFmtId="0" fontId="10" fillId="0" borderId="0" xfId="0" applyFont="1" applyProtection="1">
      <protection locked="0"/>
    </xf>
    <xf numFmtId="0" fontId="0" fillId="0" borderId="1" xfId="0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1" xfId="0" applyNumberFormat="1" applyBorder="1" applyProtection="1">
      <protection locked="0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4" fontId="3" fillId="0" borderId="1" xfId="31" applyNumberFormat="1" applyFont="1" applyBorder="1" applyAlignment="1" applyProtection="1">
      <alignment horizontal="right" vertical="top" shrinkToFit="1"/>
    </xf>
    <xf numFmtId="4" fontId="5" fillId="5" borderId="3" xfId="2" applyNumberFormat="1" applyFont="1" applyFill="1" applyBorder="1" applyAlignment="1" applyProtection="1">
      <alignment horizontal="center" vertical="center"/>
    </xf>
    <xf numFmtId="4" fontId="5" fillId="5" borderId="3" xfId="0" applyNumberFormat="1" applyFont="1" applyFill="1" applyBorder="1" applyAlignment="1" applyProtection="1">
      <alignment horizontal="center" vertical="center" shrinkToFit="1"/>
    </xf>
    <xf numFmtId="1" fontId="1" fillId="0" borderId="2" xfId="7" applyNumberFormat="1" applyAlignment="1" applyProtection="1">
      <alignment horizontal="center" vertical="top" shrinkToFit="1"/>
    </xf>
    <xf numFmtId="0" fontId="0" fillId="0" borderId="0" xfId="0" applyAlignment="1" applyProtection="1">
      <alignment horizontal="center" vertical="center"/>
      <protection locked="0"/>
    </xf>
    <xf numFmtId="4" fontId="9" fillId="5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2" xfId="17" applyNumberFormat="1" applyFont="1" applyAlignment="1" applyProtection="1">
      <alignment vertical="top" wrapText="1"/>
    </xf>
    <xf numFmtId="1" fontId="6" fillId="0" borderId="2" xfId="7" applyNumberFormat="1" applyFont="1" applyAlignment="1" applyProtection="1">
      <alignment horizontal="center" vertical="center" shrinkToFit="1"/>
    </xf>
    <xf numFmtId="0" fontId="1" fillId="0" borderId="1" xfId="2" applyNumberForma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7" fillId="0" borderId="1" xfId="1" applyNumberFormat="1" applyFont="1" applyAlignment="1" applyProtection="1">
      <alignment horizontal="center" wrapText="1"/>
    </xf>
    <xf numFmtId="0" fontId="1" fillId="0" borderId="1" xfId="1" applyNumberFormat="1" applyAlignment="1" applyProtection="1">
      <alignment horizontal="center" wrapText="1"/>
    </xf>
    <xf numFmtId="0" fontId="6" fillId="0" borderId="3" xfId="29" applyNumberFormat="1" applyFont="1" applyBorder="1" applyProtection="1">
      <alignment horizontal="center" vertical="center" wrapText="1"/>
    </xf>
    <xf numFmtId="0" fontId="6" fillId="0" borderId="4" xfId="29" applyFont="1" applyBorder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6" fillId="0" borderId="2" xfId="7" applyNumberFormat="1" applyFont="1" applyProtection="1">
      <alignment horizontal="center" vertical="center" wrapText="1"/>
    </xf>
    <xf numFmtId="0" fontId="6" fillId="0" borderId="2" xfId="7" applyFont="1">
      <alignment horizontal="center" vertical="center" wrapText="1"/>
    </xf>
    <xf numFmtId="0" fontId="6" fillId="0" borderId="5" xfId="8" applyNumberFormat="1" applyFont="1" applyBorder="1" applyProtection="1">
      <alignment horizontal="center" vertical="center" wrapText="1"/>
    </xf>
    <xf numFmtId="0" fontId="6" fillId="0" borderId="5" xfId="8" applyFont="1" applyBorder="1">
      <alignment horizontal="center" vertical="center" wrapText="1"/>
    </xf>
    <xf numFmtId="0" fontId="6" fillId="0" borderId="3" xfId="9" applyNumberFormat="1" applyFont="1" applyBorder="1" applyAlignment="1" applyProtection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6" fillId="0" borderId="3" xfId="10" applyNumberFormat="1" applyFont="1" applyBorder="1" applyProtection="1">
      <alignment horizontal="center" vertical="center" wrapText="1"/>
    </xf>
    <xf numFmtId="0" fontId="6" fillId="0" borderId="3" xfId="10" applyFont="1" applyBorder="1">
      <alignment horizontal="center" vertical="center" wrapText="1"/>
    </xf>
    <xf numFmtId="0" fontId="6" fillId="0" borderId="3" xfId="11" applyNumberFormat="1" applyFont="1" applyBorder="1" applyProtection="1">
      <alignment horizontal="center" vertical="center" wrapText="1"/>
    </xf>
    <xf numFmtId="0" fontId="6" fillId="0" borderId="3" xfId="11" applyFont="1" applyBorder="1">
      <alignment horizontal="center" vertical="center" wrapText="1"/>
    </xf>
    <xf numFmtId="0" fontId="6" fillId="0" borderId="3" xfId="12" applyNumberFormat="1" applyFont="1" applyBorder="1" applyProtection="1">
      <alignment horizontal="center" vertical="center" wrapText="1"/>
    </xf>
    <xf numFmtId="0" fontId="6" fillId="0" borderId="3" xfId="12" applyFont="1" applyBorder="1">
      <alignment horizontal="center" vertical="center" wrapText="1"/>
    </xf>
    <xf numFmtId="0" fontId="6" fillId="0" borderId="3" xfId="13" applyNumberFormat="1" applyFont="1" applyBorder="1" applyProtection="1">
      <alignment horizontal="center" vertical="center" wrapText="1"/>
    </xf>
    <xf numFmtId="0" fontId="6" fillId="0" borderId="3" xfId="13" applyFont="1" applyBorder="1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6" xfId="34" applyNumberFormat="1" applyFont="1" applyBorder="1" applyProtection="1">
      <alignment horizontal="left"/>
    </xf>
    <xf numFmtId="0" fontId="5" fillId="0" borderId="2" xfId="34" applyFont="1">
      <alignment horizontal="left"/>
    </xf>
    <xf numFmtId="0" fontId="6" fillId="0" borderId="2" xfId="6" applyNumberFormat="1" applyFont="1" applyProtection="1">
      <alignment horizontal="center" vertical="center" wrapText="1"/>
    </xf>
    <xf numFmtId="0" fontId="6" fillId="0" borderId="2" xfId="6" applyFont="1">
      <alignment horizontal="center" vertical="center" wrapText="1"/>
    </xf>
    <xf numFmtId="0" fontId="6" fillId="0" borderId="3" xfId="14" applyNumberFormat="1" applyFont="1" applyBorder="1" applyProtection="1">
      <alignment horizontal="center" vertical="center" wrapText="1"/>
    </xf>
    <xf numFmtId="0" fontId="6" fillId="0" borderId="3" xfId="14" applyFont="1" applyBorder="1">
      <alignment horizontal="center" vertical="center" wrapText="1"/>
    </xf>
    <xf numFmtId="0" fontId="6" fillId="0" borderId="3" xfId="15" applyNumberFormat="1" applyFont="1" applyBorder="1" applyProtection="1">
      <alignment horizontal="center" vertical="center" wrapText="1"/>
    </xf>
    <xf numFmtId="0" fontId="6" fillId="0" borderId="3" xfId="15" applyFont="1" applyBorder="1">
      <alignment horizontal="center" vertical="center" wrapText="1"/>
    </xf>
    <xf numFmtId="0" fontId="6" fillId="0" borderId="3" xfId="16" applyNumberFormat="1" applyFont="1" applyBorder="1" applyProtection="1">
      <alignment horizontal="center" vertical="center" wrapText="1"/>
    </xf>
    <xf numFmtId="0" fontId="6" fillId="0" borderId="3" xfId="16" applyFont="1" applyBorder="1">
      <alignment horizontal="center" vertical="center" wrapText="1"/>
    </xf>
    <xf numFmtId="0" fontId="6" fillId="0" borderId="3" xfId="17" applyNumberFormat="1" applyFont="1" applyBorder="1" applyProtection="1">
      <alignment horizontal="center" vertical="center" wrapText="1"/>
    </xf>
    <xf numFmtId="0" fontId="6" fillId="0" borderId="3" xfId="17" applyFont="1" applyBorder="1">
      <alignment horizontal="center" vertical="center" wrapText="1"/>
    </xf>
    <xf numFmtId="0" fontId="6" fillId="0" borderId="3" xfId="18" applyNumberFormat="1" applyFont="1" applyBorder="1" applyProtection="1">
      <alignment horizontal="center" vertical="center" wrapText="1"/>
    </xf>
    <xf numFmtId="0" fontId="6" fillId="0" borderId="3" xfId="18" applyFont="1" applyBorder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4"/>
  <sheetViews>
    <sheetView showGridLines="0" tabSelected="1" zoomScaleSheetLayoutView="100" workbookViewId="0">
      <pane ySplit="6" topLeftCell="A28" activePane="bottomLeft" state="frozen"/>
      <selection pane="bottomLeft" activeCell="A42" sqref="A42"/>
    </sheetView>
  </sheetViews>
  <sheetFormatPr defaultRowHeight="15" x14ac:dyDescent="0.25"/>
  <cols>
    <col min="1" max="1" width="40" style="1" customWidth="1"/>
    <col min="2" max="3" width="9.140625" style="1" hidden="1"/>
    <col min="4" max="4" width="13.7109375" style="33" customWidth="1"/>
    <col min="5" max="13" width="9.140625" style="1" hidden="1"/>
    <col min="14" max="14" width="15.85546875" style="1" customWidth="1"/>
    <col min="15" max="29" width="9.140625" style="1" hidden="1" customWidth="1"/>
    <col min="30" max="30" width="8.140625" style="1" hidden="1" customWidth="1"/>
    <col min="31" max="31" width="16.28515625" style="1" customWidth="1"/>
    <col min="32" max="40" width="9.140625" style="1" hidden="1"/>
    <col min="41" max="41" width="10.5703125" style="1" customWidth="1"/>
    <col min="42" max="42" width="16.42578125" style="1" customWidth="1"/>
    <col min="43" max="43" width="15.85546875" style="1" customWidth="1"/>
    <col min="44" max="44" width="30.28515625" style="1" customWidth="1"/>
    <col min="45" max="16384" width="9.140625" style="1"/>
  </cols>
  <sheetData>
    <row r="1" spans="1:4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3" ht="21" customHeight="1" x14ac:dyDescent="0.25">
      <c r="A2" s="43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</row>
    <row r="3" spans="1:43" ht="30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</row>
    <row r="4" spans="1:43" ht="16.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</row>
    <row r="5" spans="1:43" ht="26.25" customHeight="1" x14ac:dyDescent="0.25">
      <c r="A5" s="69" t="s">
        <v>0</v>
      </c>
      <c r="B5" s="51" t="s">
        <v>1</v>
      </c>
      <c r="C5" s="53" t="s">
        <v>1</v>
      </c>
      <c r="D5" s="55" t="s">
        <v>2</v>
      </c>
      <c r="E5" s="57" t="s">
        <v>1</v>
      </c>
      <c r="F5" s="59" t="s">
        <v>1</v>
      </c>
      <c r="G5" s="61" t="s">
        <v>1</v>
      </c>
      <c r="H5" s="63" t="s">
        <v>1</v>
      </c>
      <c r="I5" s="71" t="s">
        <v>1</v>
      </c>
      <c r="J5" s="73" t="s">
        <v>1</v>
      </c>
      <c r="K5" s="75" t="s">
        <v>1</v>
      </c>
      <c r="L5" s="77" t="s">
        <v>1</v>
      </c>
      <c r="M5" s="79" t="s">
        <v>1</v>
      </c>
      <c r="N5" s="49" t="s">
        <v>65</v>
      </c>
      <c r="O5" s="18" t="s">
        <v>45</v>
      </c>
      <c r="P5" s="18" t="s">
        <v>47</v>
      </c>
      <c r="Q5" s="18" t="s">
        <v>45</v>
      </c>
      <c r="R5" s="18" t="s">
        <v>47</v>
      </c>
      <c r="S5" s="18" t="s">
        <v>45</v>
      </c>
      <c r="T5" s="18" t="s">
        <v>47</v>
      </c>
      <c r="U5" s="18" t="s">
        <v>45</v>
      </c>
      <c r="V5" s="18" t="s">
        <v>47</v>
      </c>
      <c r="W5" s="18" t="s">
        <v>45</v>
      </c>
      <c r="X5" s="18" t="s">
        <v>47</v>
      </c>
      <c r="Y5" s="18" t="s">
        <v>45</v>
      </c>
      <c r="Z5" s="18" t="s">
        <v>47</v>
      </c>
      <c r="AA5" s="18" t="s">
        <v>45</v>
      </c>
      <c r="AB5" s="18" t="s">
        <v>47</v>
      </c>
      <c r="AC5" s="18" t="s">
        <v>45</v>
      </c>
      <c r="AD5" s="18" t="s">
        <v>47</v>
      </c>
      <c r="AE5" s="49" t="s">
        <v>64</v>
      </c>
      <c r="AF5" s="45" t="s">
        <v>1</v>
      </c>
      <c r="AG5" s="45" t="s">
        <v>1</v>
      </c>
      <c r="AH5" s="5" t="s">
        <v>1</v>
      </c>
      <c r="AI5" s="45" t="s">
        <v>1</v>
      </c>
      <c r="AJ5" s="45" t="s">
        <v>1</v>
      </c>
      <c r="AK5" s="45" t="s">
        <v>1</v>
      </c>
      <c r="AL5" s="45" t="s">
        <v>1</v>
      </c>
      <c r="AM5" s="45" t="s">
        <v>1</v>
      </c>
      <c r="AN5" s="45" t="s">
        <v>1</v>
      </c>
      <c r="AO5" s="38" t="s">
        <v>46</v>
      </c>
      <c r="AP5" s="40" t="s">
        <v>49</v>
      </c>
      <c r="AQ5" s="42" t="s">
        <v>66</v>
      </c>
    </row>
    <row r="6" spans="1:43" ht="51.75" customHeight="1" x14ac:dyDescent="0.25">
      <c r="A6" s="70"/>
      <c r="B6" s="52"/>
      <c r="C6" s="54"/>
      <c r="D6" s="56"/>
      <c r="E6" s="58"/>
      <c r="F6" s="60"/>
      <c r="G6" s="62"/>
      <c r="H6" s="64"/>
      <c r="I6" s="72"/>
      <c r="J6" s="74"/>
      <c r="K6" s="76"/>
      <c r="L6" s="78"/>
      <c r="M6" s="80"/>
      <c r="N6" s="50"/>
      <c r="O6" s="18" t="s">
        <v>45</v>
      </c>
      <c r="P6" s="18" t="s">
        <v>47</v>
      </c>
      <c r="Q6" s="18" t="s">
        <v>45</v>
      </c>
      <c r="R6" s="18" t="s">
        <v>47</v>
      </c>
      <c r="S6" s="18" t="s">
        <v>45</v>
      </c>
      <c r="T6" s="18" t="s">
        <v>47</v>
      </c>
      <c r="U6" s="18" t="s">
        <v>45</v>
      </c>
      <c r="V6" s="18" t="s">
        <v>47</v>
      </c>
      <c r="W6" s="18" t="s">
        <v>45</v>
      </c>
      <c r="X6" s="18" t="s">
        <v>47</v>
      </c>
      <c r="Y6" s="18" t="s">
        <v>45</v>
      </c>
      <c r="Z6" s="18" t="s">
        <v>47</v>
      </c>
      <c r="AA6" s="18" t="s">
        <v>45</v>
      </c>
      <c r="AB6" s="18" t="s">
        <v>47</v>
      </c>
      <c r="AC6" s="18" t="s">
        <v>45</v>
      </c>
      <c r="AD6" s="18" t="s">
        <v>47</v>
      </c>
      <c r="AE6" s="50"/>
      <c r="AF6" s="46"/>
      <c r="AG6" s="46"/>
      <c r="AH6" s="6"/>
      <c r="AI6" s="46"/>
      <c r="AJ6" s="46"/>
      <c r="AK6" s="46"/>
      <c r="AL6" s="46"/>
      <c r="AM6" s="46"/>
      <c r="AN6" s="46"/>
      <c r="AO6" s="39"/>
      <c r="AP6" s="41"/>
      <c r="AQ6" s="42"/>
    </row>
    <row r="7" spans="1:43" ht="38.25" x14ac:dyDescent="0.25">
      <c r="A7" s="20" t="s">
        <v>3</v>
      </c>
      <c r="B7" s="12" t="s">
        <v>4</v>
      </c>
      <c r="C7" s="12" t="s">
        <v>5</v>
      </c>
      <c r="D7" s="13" t="s">
        <v>6</v>
      </c>
      <c r="E7" s="14" t="s">
        <v>4</v>
      </c>
      <c r="F7" s="14" t="s">
        <v>4</v>
      </c>
      <c r="G7" s="14"/>
      <c r="H7" s="14"/>
      <c r="I7" s="14"/>
      <c r="J7" s="14"/>
      <c r="K7" s="14"/>
      <c r="L7" s="14"/>
      <c r="M7" s="15">
        <v>0</v>
      </c>
      <c r="N7" s="21">
        <v>10444600648.42</v>
      </c>
      <c r="O7" s="34">
        <v>0</v>
      </c>
      <c r="P7" s="21">
        <v>0</v>
      </c>
      <c r="Q7" s="34">
        <v>0</v>
      </c>
      <c r="R7" s="21">
        <v>0</v>
      </c>
      <c r="S7" s="34">
        <v>0</v>
      </c>
      <c r="T7" s="21">
        <v>0</v>
      </c>
      <c r="U7" s="34">
        <v>0</v>
      </c>
      <c r="V7" s="21">
        <v>0</v>
      </c>
      <c r="W7" s="34">
        <v>10671799362.110001</v>
      </c>
      <c r="X7" s="21">
        <v>0</v>
      </c>
      <c r="Y7" s="34">
        <v>0</v>
      </c>
      <c r="Z7" s="21">
        <v>0</v>
      </c>
      <c r="AA7" s="34">
        <v>0</v>
      </c>
      <c r="AB7" s="21">
        <v>0</v>
      </c>
      <c r="AC7" s="34">
        <v>0</v>
      </c>
      <c r="AD7" s="21">
        <v>2262462008.1599998</v>
      </c>
      <c r="AE7" s="34">
        <v>2281698235.6799998</v>
      </c>
      <c r="AF7" s="7">
        <v>2196719705.6799998</v>
      </c>
      <c r="AG7" s="7">
        <v>0</v>
      </c>
      <c r="AH7" s="7">
        <v>4827160674.96</v>
      </c>
      <c r="AI7" s="7">
        <v>-4827160674.96</v>
      </c>
      <c r="AJ7" s="7">
        <v>6666629677.8299999</v>
      </c>
      <c r="AK7" s="8">
        <v>0</v>
      </c>
      <c r="AL7" s="7">
        <v>0</v>
      </c>
      <c r="AM7" s="8">
        <v>0</v>
      </c>
      <c r="AN7" s="7">
        <v>0</v>
      </c>
      <c r="AO7" s="19">
        <f>AE7/N7*100</f>
        <v>21.845720219328463</v>
      </c>
      <c r="AP7" s="9">
        <v>2196719705.6799998</v>
      </c>
      <c r="AQ7" s="9">
        <f>AE7/AP7*100</f>
        <v>103.86842844721032</v>
      </c>
    </row>
    <row r="8" spans="1:43" ht="38.25" x14ac:dyDescent="0.25">
      <c r="A8" s="20" t="s">
        <v>7</v>
      </c>
      <c r="B8" s="12" t="s">
        <v>4</v>
      </c>
      <c r="C8" s="12" t="s">
        <v>5</v>
      </c>
      <c r="D8" s="16" t="s">
        <v>8</v>
      </c>
      <c r="E8" s="12" t="s">
        <v>4</v>
      </c>
      <c r="F8" s="12" t="s">
        <v>4</v>
      </c>
      <c r="G8" s="12"/>
      <c r="H8" s="12"/>
      <c r="I8" s="12"/>
      <c r="J8" s="12"/>
      <c r="K8" s="12"/>
      <c r="L8" s="12"/>
      <c r="M8" s="4">
        <v>0</v>
      </c>
      <c r="N8" s="21">
        <v>11428489212.120001</v>
      </c>
      <c r="O8" s="34">
        <v>0</v>
      </c>
      <c r="P8" s="21">
        <v>0</v>
      </c>
      <c r="Q8" s="34">
        <v>0</v>
      </c>
      <c r="R8" s="21">
        <v>0</v>
      </c>
      <c r="S8" s="34">
        <v>0</v>
      </c>
      <c r="T8" s="21">
        <v>0</v>
      </c>
      <c r="U8" s="34">
        <v>0</v>
      </c>
      <c r="V8" s="21">
        <v>0</v>
      </c>
      <c r="W8" s="34">
        <v>10219988009.65</v>
      </c>
      <c r="X8" s="21">
        <v>0</v>
      </c>
      <c r="Y8" s="34">
        <v>0</v>
      </c>
      <c r="Z8" s="21">
        <v>0</v>
      </c>
      <c r="AA8" s="34">
        <v>0</v>
      </c>
      <c r="AB8" s="21">
        <v>0</v>
      </c>
      <c r="AC8" s="34">
        <v>0</v>
      </c>
      <c r="AD8" s="21">
        <v>2236053705.3600001</v>
      </c>
      <c r="AE8" s="34">
        <v>2416387793.5300002</v>
      </c>
      <c r="AF8" s="7">
        <v>2179050360.0100002</v>
      </c>
      <c r="AG8" s="7">
        <v>0</v>
      </c>
      <c r="AH8" s="7">
        <v>5871666353.0100002</v>
      </c>
      <c r="AI8" s="7">
        <v>-5871666353.0100002</v>
      </c>
      <c r="AJ8" s="7">
        <v>8481294307.0100002</v>
      </c>
      <c r="AK8" s="8">
        <v>0</v>
      </c>
      <c r="AL8" s="7">
        <v>0</v>
      </c>
      <c r="AM8" s="8">
        <v>0</v>
      </c>
      <c r="AN8" s="7">
        <v>0</v>
      </c>
      <c r="AO8" s="19">
        <f t="shared" ref="AO8:AO34" si="0">AE8/N8*100</f>
        <v>21.143545298773194</v>
      </c>
      <c r="AP8" s="9">
        <v>2179050360.0100002</v>
      </c>
      <c r="AQ8" s="9">
        <f t="shared" ref="AQ8:AQ14" si="1">AE8/AP8*100</f>
        <v>110.89178285530356</v>
      </c>
    </row>
    <row r="9" spans="1:43" ht="38.25" x14ac:dyDescent="0.25">
      <c r="A9" s="20" t="s">
        <v>9</v>
      </c>
      <c r="B9" s="12" t="s">
        <v>4</v>
      </c>
      <c r="C9" s="12" t="s">
        <v>5</v>
      </c>
      <c r="D9" s="16" t="s">
        <v>10</v>
      </c>
      <c r="E9" s="12" t="s">
        <v>4</v>
      </c>
      <c r="F9" s="12" t="s">
        <v>4</v>
      </c>
      <c r="G9" s="12"/>
      <c r="H9" s="12"/>
      <c r="I9" s="12"/>
      <c r="J9" s="12"/>
      <c r="K9" s="12"/>
      <c r="L9" s="12"/>
      <c r="M9" s="4">
        <v>0</v>
      </c>
      <c r="N9" s="21">
        <v>11912830187.559999</v>
      </c>
      <c r="O9" s="34">
        <v>0</v>
      </c>
      <c r="P9" s="21">
        <v>0</v>
      </c>
      <c r="Q9" s="34">
        <v>0</v>
      </c>
      <c r="R9" s="21">
        <v>0</v>
      </c>
      <c r="S9" s="34">
        <v>0</v>
      </c>
      <c r="T9" s="21">
        <v>0</v>
      </c>
      <c r="U9" s="34">
        <v>0</v>
      </c>
      <c r="V9" s="21">
        <v>0</v>
      </c>
      <c r="W9" s="34">
        <v>10486597151.969999</v>
      </c>
      <c r="X9" s="21">
        <v>0</v>
      </c>
      <c r="Y9" s="34">
        <v>0</v>
      </c>
      <c r="Z9" s="21">
        <v>0</v>
      </c>
      <c r="AA9" s="34">
        <v>0</v>
      </c>
      <c r="AB9" s="21">
        <v>0</v>
      </c>
      <c r="AC9" s="34">
        <v>0</v>
      </c>
      <c r="AD9" s="21">
        <v>2809922673.1799998</v>
      </c>
      <c r="AE9" s="34">
        <v>2850801273.4400001</v>
      </c>
      <c r="AF9" s="7">
        <v>2781965907.0999999</v>
      </c>
      <c r="AG9" s="7">
        <v>0</v>
      </c>
      <c r="AH9" s="7">
        <v>6076398261.7600002</v>
      </c>
      <c r="AI9" s="7">
        <v>-6076398261.7600002</v>
      </c>
      <c r="AJ9" s="7">
        <v>8338007044.8500004</v>
      </c>
      <c r="AK9" s="8">
        <v>0</v>
      </c>
      <c r="AL9" s="7">
        <v>0</v>
      </c>
      <c r="AM9" s="8">
        <v>0</v>
      </c>
      <c r="AN9" s="7">
        <v>0</v>
      </c>
      <c r="AO9" s="19">
        <f t="shared" si="0"/>
        <v>23.930512133186923</v>
      </c>
      <c r="AP9" s="9">
        <v>2781965907.0999999</v>
      </c>
      <c r="AQ9" s="9">
        <f t="shared" si="1"/>
        <v>102.47434255625929</v>
      </c>
    </row>
    <row r="10" spans="1:43" ht="38.25" x14ac:dyDescent="0.25">
      <c r="A10" s="20" t="s">
        <v>11</v>
      </c>
      <c r="B10" s="12" t="s">
        <v>4</v>
      </c>
      <c r="C10" s="12" t="s">
        <v>5</v>
      </c>
      <c r="D10" s="16" t="s">
        <v>12</v>
      </c>
      <c r="E10" s="12" t="s">
        <v>4</v>
      </c>
      <c r="F10" s="12" t="s">
        <v>4</v>
      </c>
      <c r="G10" s="12"/>
      <c r="H10" s="12"/>
      <c r="I10" s="12"/>
      <c r="J10" s="12"/>
      <c r="K10" s="12"/>
      <c r="L10" s="12"/>
      <c r="M10" s="4">
        <v>0</v>
      </c>
      <c r="N10" s="21">
        <v>761531358.53999996</v>
      </c>
      <c r="O10" s="34">
        <v>0</v>
      </c>
      <c r="P10" s="21">
        <v>0</v>
      </c>
      <c r="Q10" s="34">
        <v>0</v>
      </c>
      <c r="R10" s="21">
        <v>0</v>
      </c>
      <c r="S10" s="34">
        <v>0</v>
      </c>
      <c r="T10" s="21">
        <v>0</v>
      </c>
      <c r="U10" s="34">
        <v>0</v>
      </c>
      <c r="V10" s="21">
        <v>0</v>
      </c>
      <c r="W10" s="34">
        <v>1029450808.5700001</v>
      </c>
      <c r="X10" s="21">
        <v>0</v>
      </c>
      <c r="Y10" s="34">
        <v>0</v>
      </c>
      <c r="Z10" s="21">
        <v>0</v>
      </c>
      <c r="AA10" s="34">
        <v>0</v>
      </c>
      <c r="AB10" s="21">
        <v>0</v>
      </c>
      <c r="AC10" s="34">
        <v>0</v>
      </c>
      <c r="AD10" s="21">
        <v>171473409.5</v>
      </c>
      <c r="AE10" s="34">
        <v>93423264.390000001</v>
      </c>
      <c r="AF10" s="7">
        <v>154112056.72999999</v>
      </c>
      <c r="AG10" s="7">
        <v>0</v>
      </c>
      <c r="AH10" s="7">
        <v>329912726.94999999</v>
      </c>
      <c r="AI10" s="7">
        <v>-329912726.94999999</v>
      </c>
      <c r="AJ10" s="7">
        <v>461419438.43000001</v>
      </c>
      <c r="AK10" s="8">
        <v>0</v>
      </c>
      <c r="AL10" s="7">
        <v>0</v>
      </c>
      <c r="AM10" s="8">
        <v>0</v>
      </c>
      <c r="AN10" s="7">
        <v>0</v>
      </c>
      <c r="AO10" s="19">
        <f t="shared" si="0"/>
        <v>12.267815808545313</v>
      </c>
      <c r="AP10" s="9">
        <v>154112056.72999999</v>
      </c>
      <c r="AQ10" s="9">
        <f t="shared" si="1"/>
        <v>60.620347539501694</v>
      </c>
    </row>
    <row r="11" spans="1:43" ht="51" x14ac:dyDescent="0.25">
      <c r="A11" s="20" t="s">
        <v>13</v>
      </c>
      <c r="B11" s="12" t="s">
        <v>4</v>
      </c>
      <c r="C11" s="12" t="s">
        <v>5</v>
      </c>
      <c r="D11" s="16" t="s">
        <v>14</v>
      </c>
      <c r="E11" s="12" t="s">
        <v>4</v>
      </c>
      <c r="F11" s="12" t="s">
        <v>4</v>
      </c>
      <c r="G11" s="12"/>
      <c r="H11" s="12"/>
      <c r="I11" s="12"/>
      <c r="J11" s="12"/>
      <c r="K11" s="12"/>
      <c r="L11" s="12"/>
      <c r="M11" s="4">
        <v>0</v>
      </c>
      <c r="N11" s="21">
        <v>499428999.61000001</v>
      </c>
      <c r="O11" s="34">
        <v>0</v>
      </c>
      <c r="P11" s="21">
        <v>0</v>
      </c>
      <c r="Q11" s="34">
        <v>0</v>
      </c>
      <c r="R11" s="21">
        <v>0</v>
      </c>
      <c r="S11" s="34">
        <v>0</v>
      </c>
      <c r="T11" s="21">
        <v>0</v>
      </c>
      <c r="U11" s="34">
        <v>0</v>
      </c>
      <c r="V11" s="21">
        <v>0</v>
      </c>
      <c r="W11" s="34">
        <v>383652346.64999998</v>
      </c>
      <c r="X11" s="21">
        <v>0</v>
      </c>
      <c r="Y11" s="34">
        <v>0</v>
      </c>
      <c r="Z11" s="21">
        <v>0</v>
      </c>
      <c r="AA11" s="34">
        <v>0</v>
      </c>
      <c r="AB11" s="21">
        <v>0</v>
      </c>
      <c r="AC11" s="34">
        <v>0</v>
      </c>
      <c r="AD11" s="21">
        <v>78394711.280000001</v>
      </c>
      <c r="AE11" s="34">
        <v>72924580.069999993</v>
      </c>
      <c r="AF11" s="7">
        <v>71295127.730000004</v>
      </c>
      <c r="AG11" s="7">
        <v>0</v>
      </c>
      <c r="AH11" s="7">
        <v>174435153.44</v>
      </c>
      <c r="AI11" s="7">
        <v>-174435153.44</v>
      </c>
      <c r="AJ11" s="7">
        <v>276433883.02999997</v>
      </c>
      <c r="AK11" s="8">
        <v>0</v>
      </c>
      <c r="AL11" s="7">
        <v>0</v>
      </c>
      <c r="AM11" s="8">
        <v>0</v>
      </c>
      <c r="AN11" s="7">
        <v>0</v>
      </c>
      <c r="AO11" s="19">
        <f t="shared" si="0"/>
        <v>14.601591042359614</v>
      </c>
      <c r="AP11" s="9">
        <v>71295127.730000004</v>
      </c>
      <c r="AQ11" s="9">
        <f t="shared" si="1"/>
        <v>102.28550307977684</v>
      </c>
    </row>
    <row r="12" spans="1:43" ht="38.25" x14ac:dyDescent="0.25">
      <c r="A12" s="20" t="s">
        <v>15</v>
      </c>
      <c r="B12" s="12" t="s">
        <v>4</v>
      </c>
      <c r="C12" s="12" t="s">
        <v>5</v>
      </c>
      <c r="D12" s="16" t="s">
        <v>16</v>
      </c>
      <c r="E12" s="12" t="s">
        <v>4</v>
      </c>
      <c r="F12" s="12" t="s">
        <v>4</v>
      </c>
      <c r="G12" s="12"/>
      <c r="H12" s="12"/>
      <c r="I12" s="12"/>
      <c r="J12" s="12"/>
      <c r="K12" s="12"/>
      <c r="L12" s="12"/>
      <c r="M12" s="4">
        <v>0</v>
      </c>
      <c r="N12" s="21">
        <v>1681553906.1199999</v>
      </c>
      <c r="O12" s="34">
        <v>0</v>
      </c>
      <c r="P12" s="21">
        <v>0</v>
      </c>
      <c r="Q12" s="34">
        <v>0</v>
      </c>
      <c r="R12" s="21">
        <v>0</v>
      </c>
      <c r="S12" s="34">
        <v>0</v>
      </c>
      <c r="T12" s="21">
        <v>0</v>
      </c>
      <c r="U12" s="34">
        <v>0</v>
      </c>
      <c r="V12" s="21">
        <v>0</v>
      </c>
      <c r="W12" s="34">
        <v>261467883.11000001</v>
      </c>
      <c r="X12" s="21">
        <v>0</v>
      </c>
      <c r="Y12" s="34">
        <v>0</v>
      </c>
      <c r="Z12" s="21">
        <v>0</v>
      </c>
      <c r="AA12" s="34">
        <v>0</v>
      </c>
      <c r="AB12" s="21">
        <v>0</v>
      </c>
      <c r="AC12" s="34">
        <v>0</v>
      </c>
      <c r="AD12" s="21">
        <v>50379569.659999996</v>
      </c>
      <c r="AE12" s="34">
        <v>65770827.460000001</v>
      </c>
      <c r="AF12" s="7">
        <v>2621997.09</v>
      </c>
      <c r="AG12" s="7">
        <v>0</v>
      </c>
      <c r="AH12" s="7">
        <v>8247468.2000000002</v>
      </c>
      <c r="AI12" s="7">
        <v>-8247468.2000000002</v>
      </c>
      <c r="AJ12" s="7">
        <v>88955383.269999996</v>
      </c>
      <c r="AK12" s="8">
        <v>0</v>
      </c>
      <c r="AL12" s="7">
        <v>0</v>
      </c>
      <c r="AM12" s="8">
        <v>0</v>
      </c>
      <c r="AN12" s="7">
        <v>0</v>
      </c>
      <c r="AO12" s="19">
        <f t="shared" si="0"/>
        <v>3.9113124604942895</v>
      </c>
      <c r="AP12" s="9">
        <v>2621997.09</v>
      </c>
      <c r="AQ12" s="9" t="s">
        <v>68</v>
      </c>
    </row>
    <row r="13" spans="1:43" ht="51" x14ac:dyDescent="0.25">
      <c r="A13" s="20" t="s">
        <v>17</v>
      </c>
      <c r="B13" s="12" t="s">
        <v>4</v>
      </c>
      <c r="C13" s="12" t="s">
        <v>5</v>
      </c>
      <c r="D13" s="16" t="s">
        <v>18</v>
      </c>
      <c r="E13" s="12" t="s">
        <v>4</v>
      </c>
      <c r="F13" s="12" t="s">
        <v>4</v>
      </c>
      <c r="G13" s="12"/>
      <c r="H13" s="12"/>
      <c r="I13" s="12"/>
      <c r="J13" s="12"/>
      <c r="K13" s="12"/>
      <c r="L13" s="12"/>
      <c r="M13" s="4">
        <v>0</v>
      </c>
      <c r="N13" s="21">
        <v>1469749241.9200001</v>
      </c>
      <c r="O13" s="34">
        <v>0</v>
      </c>
      <c r="P13" s="21">
        <v>0</v>
      </c>
      <c r="Q13" s="34">
        <v>0</v>
      </c>
      <c r="R13" s="21">
        <v>0</v>
      </c>
      <c r="S13" s="34">
        <v>0</v>
      </c>
      <c r="T13" s="21">
        <v>0</v>
      </c>
      <c r="U13" s="34">
        <v>0</v>
      </c>
      <c r="V13" s="21">
        <v>0</v>
      </c>
      <c r="W13" s="34">
        <v>216321561.99000001</v>
      </c>
      <c r="X13" s="21">
        <v>0</v>
      </c>
      <c r="Y13" s="34">
        <v>0</v>
      </c>
      <c r="Z13" s="21">
        <v>0</v>
      </c>
      <c r="AA13" s="34">
        <v>0</v>
      </c>
      <c r="AB13" s="21">
        <v>0</v>
      </c>
      <c r="AC13" s="34">
        <v>0</v>
      </c>
      <c r="AD13" s="21">
        <v>146611026.84999999</v>
      </c>
      <c r="AE13" s="34">
        <v>81900320.829999998</v>
      </c>
      <c r="AF13" s="7">
        <v>146611026.84999999</v>
      </c>
      <c r="AG13" s="7">
        <v>0</v>
      </c>
      <c r="AH13" s="7">
        <v>427642960.45999998</v>
      </c>
      <c r="AI13" s="7">
        <v>-427642960.45999998</v>
      </c>
      <c r="AJ13" s="7">
        <v>576596678.85000002</v>
      </c>
      <c r="AK13" s="8">
        <v>0</v>
      </c>
      <c r="AL13" s="7">
        <v>0</v>
      </c>
      <c r="AM13" s="8">
        <v>0</v>
      </c>
      <c r="AN13" s="7">
        <v>0</v>
      </c>
      <c r="AO13" s="19">
        <f t="shared" si="0"/>
        <v>5.5724009575272788</v>
      </c>
      <c r="AP13" s="9">
        <v>146611026.84999999</v>
      </c>
      <c r="AQ13" s="9">
        <f t="shared" si="1"/>
        <v>55.862319901622051</v>
      </c>
    </row>
    <row r="14" spans="1:43" ht="38.25" x14ac:dyDescent="0.25">
      <c r="A14" s="20" t="s">
        <v>48</v>
      </c>
      <c r="B14" s="12" t="s">
        <v>4</v>
      </c>
      <c r="C14" s="12" t="s">
        <v>5</v>
      </c>
      <c r="D14" s="16" t="s">
        <v>19</v>
      </c>
      <c r="E14" s="12" t="s">
        <v>4</v>
      </c>
      <c r="F14" s="12" t="s">
        <v>4</v>
      </c>
      <c r="G14" s="12"/>
      <c r="H14" s="12"/>
      <c r="I14" s="12"/>
      <c r="J14" s="12"/>
      <c r="K14" s="12"/>
      <c r="L14" s="12"/>
      <c r="M14" s="4">
        <v>0</v>
      </c>
      <c r="N14" s="21">
        <v>248631830.75</v>
      </c>
      <c r="O14" s="34">
        <v>0</v>
      </c>
      <c r="P14" s="21">
        <v>0</v>
      </c>
      <c r="Q14" s="34">
        <v>0</v>
      </c>
      <c r="R14" s="21">
        <v>0</v>
      </c>
      <c r="S14" s="34">
        <v>0</v>
      </c>
      <c r="T14" s="21">
        <v>0</v>
      </c>
      <c r="U14" s="34">
        <v>0</v>
      </c>
      <c r="V14" s="21">
        <v>0</v>
      </c>
      <c r="W14" s="34">
        <v>160213825.02000001</v>
      </c>
      <c r="X14" s="21">
        <v>0</v>
      </c>
      <c r="Y14" s="34">
        <v>0</v>
      </c>
      <c r="Z14" s="21">
        <v>0</v>
      </c>
      <c r="AA14" s="34">
        <v>0</v>
      </c>
      <c r="AB14" s="21">
        <v>0</v>
      </c>
      <c r="AC14" s="34">
        <v>0</v>
      </c>
      <c r="AD14" s="21">
        <v>26647202.780000001</v>
      </c>
      <c r="AE14" s="34">
        <v>26493817.449999999</v>
      </c>
      <c r="AF14" s="7">
        <v>26327321.120000001</v>
      </c>
      <c r="AG14" s="7">
        <v>0</v>
      </c>
      <c r="AH14" s="7">
        <v>114204865.28</v>
      </c>
      <c r="AI14" s="7">
        <v>-114204865.28</v>
      </c>
      <c r="AJ14" s="7">
        <v>197461101.34999999</v>
      </c>
      <c r="AK14" s="8">
        <v>0</v>
      </c>
      <c r="AL14" s="7">
        <v>0</v>
      </c>
      <c r="AM14" s="8">
        <v>0</v>
      </c>
      <c r="AN14" s="7">
        <v>0</v>
      </c>
      <c r="AO14" s="19">
        <f t="shared" si="0"/>
        <v>10.655842966719579</v>
      </c>
      <c r="AP14" s="9">
        <v>26327321.120000001</v>
      </c>
      <c r="AQ14" s="9">
        <f t="shared" si="1"/>
        <v>100.63240893078755</v>
      </c>
    </row>
    <row r="15" spans="1:43" ht="38.25" x14ac:dyDescent="0.25">
      <c r="A15" s="20" t="s">
        <v>20</v>
      </c>
      <c r="B15" s="12" t="s">
        <v>4</v>
      </c>
      <c r="C15" s="12" t="s">
        <v>5</v>
      </c>
      <c r="D15" s="16" t="s">
        <v>21</v>
      </c>
      <c r="E15" s="12" t="s">
        <v>4</v>
      </c>
      <c r="F15" s="12" t="s">
        <v>4</v>
      </c>
      <c r="G15" s="12"/>
      <c r="H15" s="12"/>
      <c r="I15" s="12"/>
      <c r="J15" s="12"/>
      <c r="K15" s="12"/>
      <c r="L15" s="12"/>
      <c r="M15" s="4">
        <v>0</v>
      </c>
      <c r="N15" s="21">
        <v>6846688089.8199997</v>
      </c>
      <c r="O15" s="34">
        <v>0</v>
      </c>
      <c r="P15" s="21">
        <v>0</v>
      </c>
      <c r="Q15" s="34">
        <v>0</v>
      </c>
      <c r="R15" s="21">
        <v>0</v>
      </c>
      <c r="S15" s="34">
        <v>0</v>
      </c>
      <c r="T15" s="21">
        <v>0</v>
      </c>
      <c r="U15" s="34">
        <v>0</v>
      </c>
      <c r="V15" s="21">
        <v>0</v>
      </c>
      <c r="W15" s="34">
        <v>6474851424.5699997</v>
      </c>
      <c r="X15" s="21">
        <v>0</v>
      </c>
      <c r="Y15" s="34">
        <v>0</v>
      </c>
      <c r="Z15" s="21">
        <v>0</v>
      </c>
      <c r="AA15" s="34">
        <v>0</v>
      </c>
      <c r="AB15" s="21">
        <v>0</v>
      </c>
      <c r="AC15" s="34">
        <v>0</v>
      </c>
      <c r="AD15" s="21">
        <v>1038130515</v>
      </c>
      <c r="AE15" s="34">
        <v>784805960.54999995</v>
      </c>
      <c r="AF15" s="7">
        <v>756535887.40999997</v>
      </c>
      <c r="AG15" s="7">
        <v>0</v>
      </c>
      <c r="AH15" s="7">
        <v>2387729757.2199998</v>
      </c>
      <c r="AI15" s="7">
        <v>-2387729757.2199998</v>
      </c>
      <c r="AJ15" s="7">
        <v>6293978943.3599997</v>
      </c>
      <c r="AK15" s="8">
        <v>0</v>
      </c>
      <c r="AL15" s="7">
        <v>0</v>
      </c>
      <c r="AM15" s="8">
        <v>0</v>
      </c>
      <c r="AN15" s="7">
        <v>0</v>
      </c>
      <c r="AO15" s="19">
        <f t="shared" si="0"/>
        <v>11.462563362816089</v>
      </c>
      <c r="AP15" s="9">
        <v>756535887.40999997</v>
      </c>
      <c r="AQ15" s="9">
        <f>AE15/AP15*100</f>
        <v>103.73677886409098</v>
      </c>
    </row>
    <row r="16" spans="1:43" ht="63.75" x14ac:dyDescent="0.25">
      <c r="A16" s="20" t="s">
        <v>22</v>
      </c>
      <c r="B16" s="12" t="s">
        <v>4</v>
      </c>
      <c r="C16" s="12" t="s">
        <v>5</v>
      </c>
      <c r="D16" s="16" t="s">
        <v>23</v>
      </c>
      <c r="E16" s="12" t="s">
        <v>4</v>
      </c>
      <c r="F16" s="12" t="s">
        <v>4</v>
      </c>
      <c r="G16" s="12"/>
      <c r="H16" s="12"/>
      <c r="I16" s="12"/>
      <c r="J16" s="12"/>
      <c r="K16" s="12"/>
      <c r="L16" s="12"/>
      <c r="M16" s="4">
        <v>0</v>
      </c>
      <c r="N16" s="21">
        <v>1279965530.7</v>
      </c>
      <c r="O16" s="34">
        <v>0</v>
      </c>
      <c r="P16" s="21">
        <v>0</v>
      </c>
      <c r="Q16" s="34">
        <v>0</v>
      </c>
      <c r="R16" s="21">
        <v>0</v>
      </c>
      <c r="S16" s="34">
        <v>0</v>
      </c>
      <c r="T16" s="21">
        <v>0</v>
      </c>
      <c r="U16" s="34">
        <v>0</v>
      </c>
      <c r="V16" s="21">
        <v>0</v>
      </c>
      <c r="W16" s="34">
        <v>1077851831.74</v>
      </c>
      <c r="X16" s="21">
        <v>0</v>
      </c>
      <c r="Y16" s="34">
        <v>0</v>
      </c>
      <c r="Z16" s="21">
        <v>0</v>
      </c>
      <c r="AA16" s="34">
        <v>0</v>
      </c>
      <c r="AB16" s="21">
        <v>0</v>
      </c>
      <c r="AC16" s="34">
        <v>0</v>
      </c>
      <c r="AD16" s="21">
        <v>183483587.71000001</v>
      </c>
      <c r="AE16" s="34">
        <v>106421396.73</v>
      </c>
      <c r="AF16" s="7">
        <v>175909893.93000001</v>
      </c>
      <c r="AG16" s="7">
        <v>0</v>
      </c>
      <c r="AH16" s="7">
        <v>424561003.25999999</v>
      </c>
      <c r="AI16" s="7">
        <v>-424561003.25999999</v>
      </c>
      <c r="AJ16" s="7">
        <v>649969674.82000005</v>
      </c>
      <c r="AK16" s="8">
        <v>0</v>
      </c>
      <c r="AL16" s="7">
        <v>0</v>
      </c>
      <c r="AM16" s="8">
        <v>0</v>
      </c>
      <c r="AN16" s="7">
        <v>0</v>
      </c>
      <c r="AO16" s="19">
        <f t="shared" si="0"/>
        <v>8.3143955190573955</v>
      </c>
      <c r="AP16" s="9">
        <v>175909893.93000001</v>
      </c>
      <c r="AQ16" s="9">
        <f t="shared" ref="AQ16:AQ34" si="2">AE16/AP16*100</f>
        <v>60.49767545897582</v>
      </c>
    </row>
    <row r="17" spans="1:43" ht="38.25" x14ac:dyDescent="0.25">
      <c r="A17" s="20" t="s">
        <v>24</v>
      </c>
      <c r="B17" s="12" t="s">
        <v>4</v>
      </c>
      <c r="C17" s="12" t="s">
        <v>5</v>
      </c>
      <c r="D17" s="16" t="s">
        <v>25</v>
      </c>
      <c r="E17" s="12" t="s">
        <v>4</v>
      </c>
      <c r="F17" s="12" t="s">
        <v>4</v>
      </c>
      <c r="G17" s="12"/>
      <c r="H17" s="12"/>
      <c r="I17" s="12"/>
      <c r="J17" s="12"/>
      <c r="K17" s="12"/>
      <c r="L17" s="12"/>
      <c r="M17" s="4">
        <v>0</v>
      </c>
      <c r="N17" s="21">
        <v>204537415.71000001</v>
      </c>
      <c r="O17" s="34">
        <v>0</v>
      </c>
      <c r="P17" s="21">
        <v>0</v>
      </c>
      <c r="Q17" s="34">
        <v>0</v>
      </c>
      <c r="R17" s="21">
        <v>0</v>
      </c>
      <c r="S17" s="34">
        <v>0</v>
      </c>
      <c r="T17" s="21">
        <v>0</v>
      </c>
      <c r="U17" s="34">
        <v>0</v>
      </c>
      <c r="V17" s="21">
        <v>0</v>
      </c>
      <c r="W17" s="34">
        <v>213464400.91999999</v>
      </c>
      <c r="X17" s="21">
        <v>0</v>
      </c>
      <c r="Y17" s="34">
        <v>0</v>
      </c>
      <c r="Z17" s="21">
        <v>0</v>
      </c>
      <c r="AA17" s="34">
        <v>0</v>
      </c>
      <c r="AB17" s="21">
        <v>0</v>
      </c>
      <c r="AC17" s="34">
        <v>0</v>
      </c>
      <c r="AD17" s="21">
        <v>41386651.670000002</v>
      </c>
      <c r="AE17" s="34">
        <v>50432007.670000002</v>
      </c>
      <c r="AF17" s="7">
        <v>41327360.490000002</v>
      </c>
      <c r="AG17" s="7">
        <v>0</v>
      </c>
      <c r="AH17" s="7">
        <v>148883006.75</v>
      </c>
      <c r="AI17" s="7">
        <v>-148883006.75</v>
      </c>
      <c r="AJ17" s="7">
        <v>223146050.81</v>
      </c>
      <c r="AK17" s="8">
        <v>0</v>
      </c>
      <c r="AL17" s="7">
        <v>0</v>
      </c>
      <c r="AM17" s="8">
        <v>0</v>
      </c>
      <c r="AN17" s="7">
        <v>0</v>
      </c>
      <c r="AO17" s="19">
        <f t="shared" si="0"/>
        <v>24.656617223278204</v>
      </c>
      <c r="AP17" s="9">
        <v>41327360.490000002</v>
      </c>
      <c r="AQ17" s="9">
        <f t="shared" si="2"/>
        <v>122.0305557191417</v>
      </c>
    </row>
    <row r="18" spans="1:43" ht="38.25" x14ac:dyDescent="0.25">
      <c r="A18" s="20" t="s">
        <v>26</v>
      </c>
      <c r="B18" s="12" t="s">
        <v>4</v>
      </c>
      <c r="C18" s="12" t="s">
        <v>5</v>
      </c>
      <c r="D18" s="16" t="s">
        <v>27</v>
      </c>
      <c r="E18" s="12" t="s">
        <v>4</v>
      </c>
      <c r="F18" s="12" t="s">
        <v>4</v>
      </c>
      <c r="G18" s="12"/>
      <c r="H18" s="12"/>
      <c r="I18" s="12"/>
      <c r="J18" s="12"/>
      <c r="K18" s="12"/>
      <c r="L18" s="12"/>
      <c r="M18" s="4">
        <v>0</v>
      </c>
      <c r="N18" s="21">
        <v>316038212.87</v>
      </c>
      <c r="O18" s="34">
        <v>0</v>
      </c>
      <c r="P18" s="21">
        <v>0</v>
      </c>
      <c r="Q18" s="34">
        <v>0</v>
      </c>
      <c r="R18" s="21">
        <v>0</v>
      </c>
      <c r="S18" s="34">
        <v>0</v>
      </c>
      <c r="T18" s="21">
        <v>0</v>
      </c>
      <c r="U18" s="34">
        <v>0</v>
      </c>
      <c r="V18" s="21">
        <v>0</v>
      </c>
      <c r="W18" s="34">
        <v>502906759.12</v>
      </c>
      <c r="X18" s="21">
        <v>0</v>
      </c>
      <c r="Y18" s="34">
        <v>0</v>
      </c>
      <c r="Z18" s="21">
        <v>0</v>
      </c>
      <c r="AA18" s="34">
        <v>0</v>
      </c>
      <c r="AB18" s="21">
        <v>0</v>
      </c>
      <c r="AC18" s="34">
        <v>0</v>
      </c>
      <c r="AD18" s="21">
        <v>2091874</v>
      </c>
      <c r="AE18" s="34">
        <v>4649115.13</v>
      </c>
      <c r="AF18" s="7">
        <v>2091868.02</v>
      </c>
      <c r="AG18" s="7">
        <v>0</v>
      </c>
      <c r="AH18" s="7">
        <v>38156833.990000002</v>
      </c>
      <c r="AI18" s="7">
        <v>-38156833.990000002</v>
      </c>
      <c r="AJ18" s="7">
        <v>140529722.91999999</v>
      </c>
      <c r="AK18" s="8">
        <v>0</v>
      </c>
      <c r="AL18" s="7">
        <v>0</v>
      </c>
      <c r="AM18" s="8">
        <v>0</v>
      </c>
      <c r="AN18" s="7">
        <v>0</v>
      </c>
      <c r="AO18" s="19">
        <f t="shared" si="0"/>
        <v>1.471061074475946</v>
      </c>
      <c r="AP18" s="9">
        <v>2091868.02</v>
      </c>
      <c r="AQ18" s="9" t="s">
        <v>68</v>
      </c>
    </row>
    <row r="19" spans="1:43" ht="51" x14ac:dyDescent="0.25">
      <c r="A19" s="20" t="s">
        <v>28</v>
      </c>
      <c r="B19" s="12" t="s">
        <v>4</v>
      </c>
      <c r="C19" s="12" t="s">
        <v>5</v>
      </c>
      <c r="D19" s="16" t="s">
        <v>29</v>
      </c>
      <c r="E19" s="12" t="s">
        <v>4</v>
      </c>
      <c r="F19" s="12" t="s">
        <v>4</v>
      </c>
      <c r="G19" s="12"/>
      <c r="H19" s="12"/>
      <c r="I19" s="12"/>
      <c r="J19" s="12"/>
      <c r="K19" s="12"/>
      <c r="L19" s="12"/>
      <c r="M19" s="4">
        <v>0</v>
      </c>
      <c r="N19" s="21">
        <v>5998990981.3400002</v>
      </c>
      <c r="O19" s="34">
        <v>0</v>
      </c>
      <c r="P19" s="21">
        <v>0</v>
      </c>
      <c r="Q19" s="34">
        <v>0</v>
      </c>
      <c r="R19" s="21">
        <v>0</v>
      </c>
      <c r="S19" s="34">
        <v>0</v>
      </c>
      <c r="T19" s="21">
        <v>0</v>
      </c>
      <c r="U19" s="34">
        <v>0</v>
      </c>
      <c r="V19" s="21">
        <v>0</v>
      </c>
      <c r="W19" s="34">
        <v>5539446813.9700003</v>
      </c>
      <c r="X19" s="21">
        <v>0</v>
      </c>
      <c r="Y19" s="34">
        <v>0</v>
      </c>
      <c r="Z19" s="21">
        <v>0</v>
      </c>
      <c r="AA19" s="34">
        <v>0</v>
      </c>
      <c r="AB19" s="21">
        <v>0</v>
      </c>
      <c r="AC19" s="34">
        <v>0</v>
      </c>
      <c r="AD19" s="21">
        <v>1205889106.3499999</v>
      </c>
      <c r="AE19" s="34">
        <v>1270492765.03</v>
      </c>
      <c r="AF19" s="7">
        <v>1205889106.3499999</v>
      </c>
      <c r="AG19" s="7">
        <v>0</v>
      </c>
      <c r="AH19" s="7">
        <v>3362987019.9099998</v>
      </c>
      <c r="AI19" s="7">
        <v>-3362987019.9099998</v>
      </c>
      <c r="AJ19" s="7">
        <v>5085039848.9700003</v>
      </c>
      <c r="AK19" s="8">
        <v>0</v>
      </c>
      <c r="AL19" s="7">
        <v>0</v>
      </c>
      <c r="AM19" s="8">
        <v>0</v>
      </c>
      <c r="AN19" s="7">
        <v>0</v>
      </c>
      <c r="AO19" s="19">
        <f t="shared" si="0"/>
        <v>21.178440990858245</v>
      </c>
      <c r="AP19" s="9">
        <v>1205889106.3499999</v>
      </c>
      <c r="AQ19" s="9">
        <f t="shared" si="2"/>
        <v>105.35734657024503</v>
      </c>
    </row>
    <row r="20" spans="1:43" ht="51" x14ac:dyDescent="0.25">
      <c r="A20" s="20" t="s">
        <v>30</v>
      </c>
      <c r="B20" s="12" t="s">
        <v>4</v>
      </c>
      <c r="C20" s="12" t="s">
        <v>5</v>
      </c>
      <c r="D20" s="16" t="s">
        <v>31</v>
      </c>
      <c r="E20" s="12" t="s">
        <v>4</v>
      </c>
      <c r="F20" s="12" t="s">
        <v>4</v>
      </c>
      <c r="G20" s="12"/>
      <c r="H20" s="12"/>
      <c r="I20" s="12"/>
      <c r="J20" s="12"/>
      <c r="K20" s="12"/>
      <c r="L20" s="12"/>
      <c r="M20" s="4">
        <v>0</v>
      </c>
      <c r="N20" s="21">
        <v>1747565046.1900001</v>
      </c>
      <c r="O20" s="34">
        <v>0</v>
      </c>
      <c r="P20" s="21">
        <v>0</v>
      </c>
      <c r="Q20" s="34">
        <v>0</v>
      </c>
      <c r="R20" s="21">
        <v>0</v>
      </c>
      <c r="S20" s="34">
        <v>0</v>
      </c>
      <c r="T20" s="21">
        <v>0</v>
      </c>
      <c r="U20" s="34">
        <v>0</v>
      </c>
      <c r="V20" s="21">
        <v>0</v>
      </c>
      <c r="W20" s="34">
        <v>1595950755.96</v>
      </c>
      <c r="X20" s="21">
        <v>0</v>
      </c>
      <c r="Y20" s="34">
        <v>0</v>
      </c>
      <c r="Z20" s="21">
        <v>0</v>
      </c>
      <c r="AA20" s="34">
        <v>0</v>
      </c>
      <c r="AB20" s="21">
        <v>0</v>
      </c>
      <c r="AC20" s="34">
        <v>0</v>
      </c>
      <c r="AD20" s="21">
        <v>334915764.37</v>
      </c>
      <c r="AE20" s="34">
        <v>284409955.06999999</v>
      </c>
      <c r="AF20" s="7">
        <v>271022034.88</v>
      </c>
      <c r="AG20" s="7">
        <v>0</v>
      </c>
      <c r="AH20" s="7">
        <v>945178438.44000006</v>
      </c>
      <c r="AI20" s="7">
        <v>-945178438.44000006</v>
      </c>
      <c r="AJ20" s="7">
        <v>1460235536.97</v>
      </c>
      <c r="AK20" s="8">
        <v>0</v>
      </c>
      <c r="AL20" s="7">
        <v>0</v>
      </c>
      <c r="AM20" s="8">
        <v>0</v>
      </c>
      <c r="AN20" s="7">
        <v>0</v>
      </c>
      <c r="AO20" s="19">
        <f t="shared" si="0"/>
        <v>16.274642004889252</v>
      </c>
      <c r="AP20" s="9">
        <v>271022034.88</v>
      </c>
      <c r="AQ20" s="9">
        <f t="shared" si="2"/>
        <v>104.93979030004988</v>
      </c>
    </row>
    <row r="21" spans="1:43" ht="42" customHeight="1" x14ac:dyDescent="0.25">
      <c r="A21" s="20" t="s">
        <v>32</v>
      </c>
      <c r="B21" s="12" t="s">
        <v>4</v>
      </c>
      <c r="C21" s="12" t="s">
        <v>5</v>
      </c>
      <c r="D21" s="16" t="s">
        <v>33</v>
      </c>
      <c r="E21" s="12" t="s">
        <v>4</v>
      </c>
      <c r="F21" s="12" t="s">
        <v>4</v>
      </c>
      <c r="G21" s="12"/>
      <c r="H21" s="12"/>
      <c r="I21" s="12"/>
      <c r="J21" s="12"/>
      <c r="K21" s="12"/>
      <c r="L21" s="12"/>
      <c r="M21" s="4">
        <v>0</v>
      </c>
      <c r="N21" s="21">
        <v>30199703.690000001</v>
      </c>
      <c r="O21" s="34">
        <v>0</v>
      </c>
      <c r="P21" s="21">
        <v>0</v>
      </c>
      <c r="Q21" s="34">
        <v>0</v>
      </c>
      <c r="R21" s="21">
        <v>0</v>
      </c>
      <c r="S21" s="34">
        <v>0</v>
      </c>
      <c r="T21" s="21">
        <v>0</v>
      </c>
      <c r="U21" s="34">
        <v>0</v>
      </c>
      <c r="V21" s="21">
        <v>0</v>
      </c>
      <c r="W21" s="34">
        <v>23722542.390000001</v>
      </c>
      <c r="X21" s="21">
        <v>0</v>
      </c>
      <c r="Y21" s="34">
        <v>0</v>
      </c>
      <c r="Z21" s="21">
        <v>0</v>
      </c>
      <c r="AA21" s="34">
        <v>0</v>
      </c>
      <c r="AB21" s="21">
        <v>0</v>
      </c>
      <c r="AC21" s="34">
        <v>0</v>
      </c>
      <c r="AD21" s="21">
        <v>6585627.0800000001</v>
      </c>
      <c r="AE21" s="34">
        <v>6986477.3899999997</v>
      </c>
      <c r="AF21" s="7">
        <v>5354377.08</v>
      </c>
      <c r="AG21" s="7">
        <v>0</v>
      </c>
      <c r="AH21" s="7">
        <v>12127032.73</v>
      </c>
      <c r="AI21" s="7">
        <v>-12127032.73</v>
      </c>
      <c r="AJ21" s="7">
        <v>18748634.75</v>
      </c>
      <c r="AK21" s="8">
        <v>0</v>
      </c>
      <c r="AL21" s="7">
        <v>0</v>
      </c>
      <c r="AM21" s="8">
        <v>0</v>
      </c>
      <c r="AN21" s="7">
        <v>0</v>
      </c>
      <c r="AO21" s="19">
        <f t="shared" si="0"/>
        <v>23.134258076556645</v>
      </c>
      <c r="AP21" s="9">
        <v>5354377.08</v>
      </c>
      <c r="AQ21" s="9">
        <f t="shared" si="2"/>
        <v>130.48160944988953</v>
      </c>
    </row>
    <row r="22" spans="1:43" ht="38.25" x14ac:dyDescent="0.25">
      <c r="A22" s="20" t="s">
        <v>34</v>
      </c>
      <c r="B22" s="12" t="s">
        <v>4</v>
      </c>
      <c r="C22" s="12" t="s">
        <v>5</v>
      </c>
      <c r="D22" s="16" t="s">
        <v>35</v>
      </c>
      <c r="E22" s="12" t="s">
        <v>4</v>
      </c>
      <c r="F22" s="12" t="s">
        <v>4</v>
      </c>
      <c r="G22" s="12"/>
      <c r="H22" s="12"/>
      <c r="I22" s="12"/>
      <c r="J22" s="12"/>
      <c r="K22" s="12"/>
      <c r="L22" s="12"/>
      <c r="M22" s="4">
        <v>0</v>
      </c>
      <c r="N22" s="21">
        <v>991485585.63</v>
      </c>
      <c r="O22" s="34">
        <v>0</v>
      </c>
      <c r="P22" s="21">
        <v>0</v>
      </c>
      <c r="Q22" s="34">
        <v>0</v>
      </c>
      <c r="R22" s="21">
        <v>0</v>
      </c>
      <c r="S22" s="34">
        <v>0</v>
      </c>
      <c r="T22" s="21">
        <v>0</v>
      </c>
      <c r="U22" s="34">
        <v>0</v>
      </c>
      <c r="V22" s="21">
        <v>0</v>
      </c>
      <c r="W22" s="34">
        <v>300416364.81</v>
      </c>
      <c r="X22" s="21">
        <v>0</v>
      </c>
      <c r="Y22" s="34">
        <v>0</v>
      </c>
      <c r="Z22" s="21">
        <v>0</v>
      </c>
      <c r="AA22" s="34">
        <v>0</v>
      </c>
      <c r="AB22" s="21">
        <v>0</v>
      </c>
      <c r="AC22" s="34">
        <v>0</v>
      </c>
      <c r="AD22" s="21">
        <v>82420278</v>
      </c>
      <c r="AE22" s="34">
        <v>88611936.010000005</v>
      </c>
      <c r="AF22" s="7">
        <v>82340278</v>
      </c>
      <c r="AG22" s="7">
        <v>0</v>
      </c>
      <c r="AH22" s="7">
        <v>170499120.91</v>
      </c>
      <c r="AI22" s="7">
        <v>-170499120.91</v>
      </c>
      <c r="AJ22" s="7">
        <v>388718770.73000002</v>
      </c>
      <c r="AK22" s="8">
        <v>0</v>
      </c>
      <c r="AL22" s="7">
        <v>0</v>
      </c>
      <c r="AM22" s="8">
        <v>0</v>
      </c>
      <c r="AN22" s="7">
        <v>0</v>
      </c>
      <c r="AO22" s="19">
        <f t="shared" si="0"/>
        <v>8.9372893861785272</v>
      </c>
      <c r="AP22" s="9">
        <v>82340278</v>
      </c>
      <c r="AQ22" s="9">
        <f t="shared" si="2"/>
        <v>107.61675593322626</v>
      </c>
    </row>
    <row r="23" spans="1:43" ht="38.25" x14ac:dyDescent="0.25">
      <c r="A23" s="20" t="s">
        <v>36</v>
      </c>
      <c r="B23" s="12" t="s">
        <v>4</v>
      </c>
      <c r="C23" s="12" t="s">
        <v>5</v>
      </c>
      <c r="D23" s="16" t="s">
        <v>37</v>
      </c>
      <c r="E23" s="12" t="s">
        <v>4</v>
      </c>
      <c r="F23" s="12" t="s">
        <v>4</v>
      </c>
      <c r="G23" s="12"/>
      <c r="H23" s="12"/>
      <c r="I23" s="12"/>
      <c r="J23" s="12"/>
      <c r="K23" s="12"/>
      <c r="L23" s="12"/>
      <c r="M23" s="4">
        <v>0</v>
      </c>
      <c r="N23" s="21">
        <v>737822142.59000003</v>
      </c>
      <c r="O23" s="34">
        <v>0</v>
      </c>
      <c r="P23" s="21">
        <v>0</v>
      </c>
      <c r="Q23" s="34">
        <v>0</v>
      </c>
      <c r="R23" s="21">
        <v>0</v>
      </c>
      <c r="S23" s="34">
        <v>0</v>
      </c>
      <c r="T23" s="21">
        <v>0</v>
      </c>
      <c r="U23" s="34">
        <v>0</v>
      </c>
      <c r="V23" s="21">
        <v>0</v>
      </c>
      <c r="W23" s="34">
        <v>551646743.75999999</v>
      </c>
      <c r="X23" s="21">
        <v>0</v>
      </c>
      <c r="Y23" s="34">
        <v>0</v>
      </c>
      <c r="Z23" s="21">
        <v>0</v>
      </c>
      <c r="AA23" s="34">
        <v>0</v>
      </c>
      <c r="AB23" s="21">
        <v>0</v>
      </c>
      <c r="AC23" s="34">
        <v>0</v>
      </c>
      <c r="AD23" s="21">
        <v>5274259.66</v>
      </c>
      <c r="AE23" s="34">
        <v>5366342.1500000004</v>
      </c>
      <c r="AF23" s="7">
        <v>5274259.66</v>
      </c>
      <c r="AG23" s="7">
        <v>0</v>
      </c>
      <c r="AH23" s="7">
        <v>104061420.13</v>
      </c>
      <c r="AI23" s="7">
        <v>-104061420.13</v>
      </c>
      <c r="AJ23" s="7">
        <v>638854350</v>
      </c>
      <c r="AK23" s="8">
        <v>0</v>
      </c>
      <c r="AL23" s="7">
        <v>0</v>
      </c>
      <c r="AM23" s="8">
        <v>0</v>
      </c>
      <c r="AN23" s="7">
        <v>0</v>
      </c>
      <c r="AO23" s="19">
        <f t="shared" si="0"/>
        <v>0.72732191679181146</v>
      </c>
      <c r="AP23" s="9">
        <v>5274259.66</v>
      </c>
      <c r="AQ23" s="9">
        <f t="shared" si="2"/>
        <v>101.74588465369565</v>
      </c>
    </row>
    <row r="24" spans="1:43" ht="51" x14ac:dyDescent="0.25">
      <c r="A24" s="20" t="s">
        <v>38</v>
      </c>
      <c r="B24" s="12" t="s">
        <v>4</v>
      </c>
      <c r="C24" s="12" t="s">
        <v>5</v>
      </c>
      <c r="D24" s="16" t="s">
        <v>39</v>
      </c>
      <c r="E24" s="12" t="s">
        <v>4</v>
      </c>
      <c r="F24" s="12" t="s">
        <v>4</v>
      </c>
      <c r="G24" s="12"/>
      <c r="H24" s="12"/>
      <c r="I24" s="12"/>
      <c r="J24" s="12"/>
      <c r="K24" s="12"/>
      <c r="L24" s="12"/>
      <c r="M24" s="4">
        <v>0</v>
      </c>
      <c r="N24" s="21">
        <v>932633091.47000003</v>
      </c>
      <c r="O24" s="34">
        <v>0</v>
      </c>
      <c r="P24" s="21">
        <v>0</v>
      </c>
      <c r="Q24" s="34">
        <v>0</v>
      </c>
      <c r="R24" s="21">
        <v>0</v>
      </c>
      <c r="S24" s="34">
        <v>0</v>
      </c>
      <c r="T24" s="21">
        <v>0</v>
      </c>
      <c r="U24" s="34">
        <v>0</v>
      </c>
      <c r="V24" s="21">
        <v>0</v>
      </c>
      <c r="W24" s="34">
        <v>524665174.13999999</v>
      </c>
      <c r="X24" s="21">
        <v>0</v>
      </c>
      <c r="Y24" s="34">
        <v>0</v>
      </c>
      <c r="Z24" s="21">
        <v>0</v>
      </c>
      <c r="AA24" s="34">
        <v>0</v>
      </c>
      <c r="AB24" s="21">
        <v>0</v>
      </c>
      <c r="AC24" s="34">
        <v>0</v>
      </c>
      <c r="AD24" s="21">
        <v>21123025.359999999</v>
      </c>
      <c r="AE24" s="34">
        <v>31117529.350000001</v>
      </c>
      <c r="AF24" s="7">
        <v>4025431.5</v>
      </c>
      <c r="AG24" s="7">
        <v>0</v>
      </c>
      <c r="AH24" s="7">
        <v>134839586.19999999</v>
      </c>
      <c r="AI24" s="7">
        <v>-134839586.19999999</v>
      </c>
      <c r="AJ24" s="7">
        <v>547830986.83000004</v>
      </c>
      <c r="AK24" s="8">
        <v>0</v>
      </c>
      <c r="AL24" s="7">
        <v>0</v>
      </c>
      <c r="AM24" s="8">
        <v>0</v>
      </c>
      <c r="AN24" s="7">
        <v>0</v>
      </c>
      <c r="AO24" s="19">
        <f t="shared" si="0"/>
        <v>3.3365242596049316</v>
      </c>
      <c r="AP24" s="9">
        <v>4025431.5</v>
      </c>
      <c r="AQ24" s="9" t="s">
        <v>68</v>
      </c>
    </row>
    <row r="25" spans="1:43" ht="51" x14ac:dyDescent="0.25">
      <c r="A25" s="20" t="s">
        <v>40</v>
      </c>
      <c r="B25" s="12" t="s">
        <v>4</v>
      </c>
      <c r="C25" s="12" t="s">
        <v>5</v>
      </c>
      <c r="D25" s="16" t="s">
        <v>41</v>
      </c>
      <c r="E25" s="12" t="s">
        <v>4</v>
      </c>
      <c r="F25" s="12" t="s">
        <v>4</v>
      </c>
      <c r="G25" s="12"/>
      <c r="H25" s="12"/>
      <c r="I25" s="12"/>
      <c r="J25" s="12"/>
      <c r="K25" s="12"/>
      <c r="L25" s="12"/>
      <c r="M25" s="4">
        <v>0</v>
      </c>
      <c r="N25" s="21">
        <v>1526431307.0699999</v>
      </c>
      <c r="O25" s="34">
        <v>0</v>
      </c>
      <c r="P25" s="21">
        <v>0</v>
      </c>
      <c r="Q25" s="34">
        <v>0</v>
      </c>
      <c r="R25" s="21">
        <v>0</v>
      </c>
      <c r="S25" s="34">
        <v>0</v>
      </c>
      <c r="T25" s="21">
        <v>0</v>
      </c>
      <c r="U25" s="34">
        <v>0</v>
      </c>
      <c r="V25" s="21">
        <v>0</v>
      </c>
      <c r="W25" s="34">
        <v>1410033180.1600001</v>
      </c>
      <c r="X25" s="21">
        <v>0</v>
      </c>
      <c r="Y25" s="34">
        <v>0</v>
      </c>
      <c r="Z25" s="21">
        <v>0</v>
      </c>
      <c r="AA25" s="34">
        <v>0</v>
      </c>
      <c r="AB25" s="21">
        <v>0</v>
      </c>
      <c r="AC25" s="34">
        <v>0</v>
      </c>
      <c r="AD25" s="21">
        <v>81334225.640000001</v>
      </c>
      <c r="AE25" s="34">
        <v>104899123.81</v>
      </c>
      <c r="AF25" s="7">
        <v>63769574.640000001</v>
      </c>
      <c r="AG25" s="7">
        <v>0</v>
      </c>
      <c r="AH25" s="7">
        <v>701300683.20000005</v>
      </c>
      <c r="AI25" s="7">
        <v>-701300683.20000005</v>
      </c>
      <c r="AJ25" s="7">
        <v>1146631564.5699999</v>
      </c>
      <c r="AK25" s="8">
        <v>0</v>
      </c>
      <c r="AL25" s="7">
        <v>0</v>
      </c>
      <c r="AM25" s="8">
        <v>0</v>
      </c>
      <c r="AN25" s="7">
        <v>0</v>
      </c>
      <c r="AO25" s="19">
        <f t="shared" si="0"/>
        <v>6.8721811013791978</v>
      </c>
      <c r="AP25" s="9">
        <v>63769574.640000001</v>
      </c>
      <c r="AQ25" s="9">
        <f t="shared" si="2"/>
        <v>164.49713582408177</v>
      </c>
    </row>
    <row r="26" spans="1:43" ht="38.25" x14ac:dyDescent="0.25">
      <c r="A26" s="20" t="s">
        <v>42</v>
      </c>
      <c r="B26" s="12" t="s">
        <v>4</v>
      </c>
      <c r="C26" s="12" t="s">
        <v>5</v>
      </c>
      <c r="D26" s="16" t="s">
        <v>43</v>
      </c>
      <c r="E26" s="12" t="s">
        <v>4</v>
      </c>
      <c r="F26" s="12" t="s">
        <v>4</v>
      </c>
      <c r="G26" s="12"/>
      <c r="H26" s="12"/>
      <c r="I26" s="12"/>
      <c r="J26" s="12"/>
      <c r="K26" s="12"/>
      <c r="L26" s="12"/>
      <c r="M26" s="4">
        <v>0</v>
      </c>
      <c r="N26" s="21">
        <v>1197000812.8299999</v>
      </c>
      <c r="O26" s="34">
        <v>0</v>
      </c>
      <c r="P26" s="21">
        <v>0</v>
      </c>
      <c r="Q26" s="34">
        <v>0</v>
      </c>
      <c r="R26" s="21">
        <v>0</v>
      </c>
      <c r="S26" s="34">
        <v>0</v>
      </c>
      <c r="T26" s="21">
        <v>0</v>
      </c>
      <c r="U26" s="34">
        <v>0</v>
      </c>
      <c r="V26" s="21">
        <v>0</v>
      </c>
      <c r="W26" s="34">
        <v>1114289445.6700001</v>
      </c>
      <c r="X26" s="21">
        <v>0</v>
      </c>
      <c r="Y26" s="34">
        <v>0</v>
      </c>
      <c r="Z26" s="21">
        <v>0</v>
      </c>
      <c r="AA26" s="34">
        <v>0</v>
      </c>
      <c r="AB26" s="21">
        <v>0</v>
      </c>
      <c r="AC26" s="34">
        <v>0</v>
      </c>
      <c r="AD26" s="21">
        <v>236244123.36000001</v>
      </c>
      <c r="AE26" s="34">
        <v>265884362.62</v>
      </c>
      <c r="AF26" s="7">
        <v>234236553.36000001</v>
      </c>
      <c r="AG26" s="7">
        <v>0</v>
      </c>
      <c r="AH26" s="7">
        <v>656505440.69000006</v>
      </c>
      <c r="AI26" s="7">
        <v>-656505440.69000006</v>
      </c>
      <c r="AJ26" s="7">
        <v>921533977.63999999</v>
      </c>
      <c r="AK26" s="8">
        <v>0</v>
      </c>
      <c r="AL26" s="7">
        <v>0</v>
      </c>
      <c r="AM26" s="8">
        <v>0</v>
      </c>
      <c r="AN26" s="7">
        <v>0</v>
      </c>
      <c r="AO26" s="19">
        <f t="shared" si="0"/>
        <v>22.212546538826899</v>
      </c>
      <c r="AP26" s="9">
        <v>234236553.36000001</v>
      </c>
      <c r="AQ26" s="9">
        <f t="shared" si="2"/>
        <v>113.51104633586382</v>
      </c>
    </row>
    <row r="27" spans="1:43" ht="51" x14ac:dyDescent="0.25">
      <c r="A27" s="35" t="s">
        <v>50</v>
      </c>
      <c r="B27" s="32" t="s">
        <v>4</v>
      </c>
      <c r="C27" s="32" t="s">
        <v>5</v>
      </c>
      <c r="D27" s="36" t="s">
        <v>51</v>
      </c>
      <c r="E27" s="12"/>
      <c r="F27" s="12"/>
      <c r="G27" s="12"/>
      <c r="H27" s="12"/>
      <c r="I27" s="12"/>
      <c r="J27" s="12"/>
      <c r="K27" s="12"/>
      <c r="L27" s="12"/>
      <c r="M27" s="4"/>
      <c r="N27" s="21">
        <v>266273828.15000001</v>
      </c>
      <c r="O27" s="34">
        <v>0</v>
      </c>
      <c r="P27" s="21">
        <v>0</v>
      </c>
      <c r="Q27" s="34">
        <v>0</v>
      </c>
      <c r="R27" s="21">
        <v>0</v>
      </c>
      <c r="S27" s="34">
        <v>0</v>
      </c>
      <c r="T27" s="21">
        <v>0</v>
      </c>
      <c r="U27" s="34">
        <v>0</v>
      </c>
      <c r="V27" s="21">
        <v>0</v>
      </c>
      <c r="W27" s="34">
        <v>350976739.08999997</v>
      </c>
      <c r="X27" s="21">
        <v>0</v>
      </c>
      <c r="Y27" s="34">
        <v>0</v>
      </c>
      <c r="Z27" s="21">
        <v>0</v>
      </c>
      <c r="AA27" s="34">
        <v>0</v>
      </c>
      <c r="AB27" s="21">
        <v>0</v>
      </c>
      <c r="AC27" s="34">
        <v>0</v>
      </c>
      <c r="AD27" s="21">
        <v>61150138.350000001</v>
      </c>
      <c r="AE27" s="34">
        <v>34510729.619999997</v>
      </c>
      <c r="AF27" s="7">
        <v>51542011.420000002</v>
      </c>
      <c r="AG27" s="7"/>
      <c r="AH27" s="7"/>
      <c r="AI27" s="7"/>
      <c r="AJ27" s="7"/>
      <c r="AK27" s="8"/>
      <c r="AL27" s="7"/>
      <c r="AM27" s="8"/>
      <c r="AN27" s="7"/>
      <c r="AO27" s="19">
        <f t="shared" si="0"/>
        <v>12.960616467555749</v>
      </c>
      <c r="AP27" s="9">
        <v>51542011.420000002</v>
      </c>
      <c r="AQ27" s="9">
        <f t="shared" si="2"/>
        <v>66.956505322973669</v>
      </c>
    </row>
    <row r="28" spans="1:43" ht="38.25" x14ac:dyDescent="0.25">
      <c r="A28" s="35" t="s">
        <v>52</v>
      </c>
      <c r="B28" s="32" t="s">
        <v>4</v>
      </c>
      <c r="C28" s="32" t="s">
        <v>5</v>
      </c>
      <c r="D28" s="36" t="s">
        <v>53</v>
      </c>
      <c r="E28" s="12"/>
      <c r="F28" s="12"/>
      <c r="G28" s="12"/>
      <c r="H28" s="12"/>
      <c r="I28" s="12"/>
      <c r="J28" s="12"/>
      <c r="K28" s="12"/>
      <c r="L28" s="12"/>
      <c r="M28" s="4"/>
      <c r="N28" s="21">
        <v>1015212111.9299999</v>
      </c>
      <c r="O28" s="34">
        <v>0</v>
      </c>
      <c r="P28" s="21">
        <v>0</v>
      </c>
      <c r="Q28" s="34">
        <v>0</v>
      </c>
      <c r="R28" s="21">
        <v>0</v>
      </c>
      <c r="S28" s="34">
        <v>0</v>
      </c>
      <c r="T28" s="21">
        <v>0</v>
      </c>
      <c r="U28" s="34">
        <v>0</v>
      </c>
      <c r="V28" s="21">
        <v>0</v>
      </c>
      <c r="W28" s="34">
        <v>852687135.51999998</v>
      </c>
      <c r="X28" s="21">
        <v>0</v>
      </c>
      <c r="Y28" s="34">
        <v>0</v>
      </c>
      <c r="Z28" s="21">
        <v>0</v>
      </c>
      <c r="AA28" s="34">
        <v>0</v>
      </c>
      <c r="AB28" s="21">
        <v>0</v>
      </c>
      <c r="AC28" s="34">
        <v>0</v>
      </c>
      <c r="AD28" s="21">
        <v>167497196.00999999</v>
      </c>
      <c r="AE28" s="34">
        <v>103987022.23999999</v>
      </c>
      <c r="AF28" s="7">
        <v>98645871.239999995</v>
      </c>
      <c r="AG28" s="7"/>
      <c r="AH28" s="7"/>
      <c r="AI28" s="7"/>
      <c r="AJ28" s="7"/>
      <c r="AK28" s="8"/>
      <c r="AL28" s="7"/>
      <c r="AM28" s="8"/>
      <c r="AN28" s="7"/>
      <c r="AO28" s="19">
        <f t="shared" si="0"/>
        <v>10.242886291251224</v>
      </c>
      <c r="AP28" s="9">
        <v>98645871.239999995</v>
      </c>
      <c r="AQ28" s="9">
        <f t="shared" si="2"/>
        <v>105.41446989403669</v>
      </c>
    </row>
    <row r="29" spans="1:43" ht="25.5" x14ac:dyDescent="0.25">
      <c r="A29" s="35" t="s">
        <v>54</v>
      </c>
      <c r="B29" s="32" t="s">
        <v>4</v>
      </c>
      <c r="C29" s="32" t="s">
        <v>5</v>
      </c>
      <c r="D29" s="36" t="s">
        <v>55</v>
      </c>
      <c r="E29" s="12"/>
      <c r="F29" s="12"/>
      <c r="G29" s="12"/>
      <c r="H29" s="12"/>
      <c r="I29" s="12"/>
      <c r="J29" s="12"/>
      <c r="K29" s="12"/>
      <c r="L29" s="12"/>
      <c r="M29" s="4"/>
      <c r="N29" s="21">
        <v>9907609.1199999992</v>
      </c>
      <c r="O29" s="34">
        <v>0</v>
      </c>
      <c r="P29" s="21">
        <v>0</v>
      </c>
      <c r="Q29" s="34">
        <v>0</v>
      </c>
      <c r="R29" s="21">
        <v>0</v>
      </c>
      <c r="S29" s="34">
        <v>0</v>
      </c>
      <c r="T29" s="21">
        <v>0</v>
      </c>
      <c r="U29" s="34">
        <v>0</v>
      </c>
      <c r="V29" s="21">
        <v>0</v>
      </c>
      <c r="W29" s="34">
        <v>7296637.5999999996</v>
      </c>
      <c r="X29" s="21">
        <v>0</v>
      </c>
      <c r="Y29" s="34">
        <v>0</v>
      </c>
      <c r="Z29" s="21">
        <v>0</v>
      </c>
      <c r="AA29" s="34">
        <v>0</v>
      </c>
      <c r="AB29" s="21">
        <v>0</v>
      </c>
      <c r="AC29" s="34">
        <v>0</v>
      </c>
      <c r="AD29" s="21">
        <v>1630778.21</v>
      </c>
      <c r="AE29" s="34">
        <v>1130292.1499999999</v>
      </c>
      <c r="AF29" s="7">
        <v>1237686.07</v>
      </c>
      <c r="AG29" s="7"/>
      <c r="AH29" s="7"/>
      <c r="AI29" s="7"/>
      <c r="AJ29" s="7"/>
      <c r="AK29" s="8"/>
      <c r="AL29" s="7"/>
      <c r="AM29" s="8"/>
      <c r="AN29" s="7"/>
      <c r="AO29" s="19">
        <f t="shared" si="0"/>
        <v>11.408324009455875</v>
      </c>
      <c r="AP29" s="9">
        <v>1237686.07</v>
      </c>
      <c r="AQ29" s="9">
        <f t="shared" si="2"/>
        <v>91.323008103339149</v>
      </c>
    </row>
    <row r="30" spans="1:43" x14ac:dyDescent="0.25">
      <c r="A30" s="35" t="s">
        <v>56</v>
      </c>
      <c r="B30" s="32" t="s">
        <v>4</v>
      </c>
      <c r="C30" s="32" t="s">
        <v>5</v>
      </c>
      <c r="D30" s="36" t="s">
        <v>57</v>
      </c>
      <c r="E30" s="12"/>
      <c r="F30" s="12"/>
      <c r="G30" s="12"/>
      <c r="H30" s="12"/>
      <c r="I30" s="12"/>
      <c r="J30" s="12"/>
      <c r="K30" s="12"/>
      <c r="L30" s="12"/>
      <c r="M30" s="4"/>
      <c r="N30" s="21">
        <v>5455212.2000000002</v>
      </c>
      <c r="O30" s="34">
        <v>0</v>
      </c>
      <c r="P30" s="21">
        <v>0</v>
      </c>
      <c r="Q30" s="34">
        <v>0</v>
      </c>
      <c r="R30" s="21">
        <v>0</v>
      </c>
      <c r="S30" s="34">
        <v>0</v>
      </c>
      <c r="T30" s="21">
        <v>0</v>
      </c>
      <c r="U30" s="34">
        <v>0</v>
      </c>
      <c r="V30" s="21">
        <v>0</v>
      </c>
      <c r="W30" s="34">
        <v>3988240.12</v>
      </c>
      <c r="X30" s="21">
        <v>0</v>
      </c>
      <c r="Y30" s="34">
        <v>0</v>
      </c>
      <c r="Z30" s="21">
        <v>0</v>
      </c>
      <c r="AA30" s="34">
        <v>0</v>
      </c>
      <c r="AB30" s="21">
        <v>0</v>
      </c>
      <c r="AC30" s="34">
        <v>0</v>
      </c>
      <c r="AD30" s="21">
        <v>1071867.0900000001</v>
      </c>
      <c r="AE30" s="34">
        <v>1043152.98</v>
      </c>
      <c r="AF30" s="7">
        <v>605074.72</v>
      </c>
      <c r="AG30" s="7"/>
      <c r="AH30" s="7"/>
      <c r="AI30" s="7"/>
      <c r="AJ30" s="7"/>
      <c r="AK30" s="8"/>
      <c r="AL30" s="7"/>
      <c r="AM30" s="8"/>
      <c r="AN30" s="7"/>
      <c r="AO30" s="19">
        <f t="shared" si="0"/>
        <v>19.122133874095677</v>
      </c>
      <c r="AP30" s="9">
        <v>605074.72</v>
      </c>
      <c r="AQ30" s="9">
        <f t="shared" si="2"/>
        <v>172.40068796792571</v>
      </c>
    </row>
    <row r="31" spans="1:43" ht="51" x14ac:dyDescent="0.25">
      <c r="A31" s="35" t="s">
        <v>58</v>
      </c>
      <c r="B31" s="32" t="s">
        <v>4</v>
      </c>
      <c r="C31" s="32" t="s">
        <v>5</v>
      </c>
      <c r="D31" s="36" t="s">
        <v>59</v>
      </c>
      <c r="E31" s="12"/>
      <c r="F31" s="12"/>
      <c r="G31" s="12"/>
      <c r="H31" s="12"/>
      <c r="I31" s="12"/>
      <c r="J31" s="12"/>
      <c r="K31" s="12"/>
      <c r="L31" s="12"/>
      <c r="M31" s="4"/>
      <c r="N31" s="21">
        <v>17910300</v>
      </c>
      <c r="O31" s="34">
        <v>0</v>
      </c>
      <c r="P31" s="21">
        <v>0</v>
      </c>
      <c r="Q31" s="34">
        <v>0</v>
      </c>
      <c r="R31" s="21">
        <v>0</v>
      </c>
      <c r="S31" s="34">
        <v>0</v>
      </c>
      <c r="T31" s="21">
        <v>0</v>
      </c>
      <c r="U31" s="34">
        <v>0</v>
      </c>
      <c r="V31" s="21">
        <v>0</v>
      </c>
      <c r="W31" s="34">
        <v>17432100</v>
      </c>
      <c r="X31" s="21">
        <v>0</v>
      </c>
      <c r="Y31" s="34">
        <v>0</v>
      </c>
      <c r="Z31" s="21">
        <v>0</v>
      </c>
      <c r="AA31" s="34">
        <v>0</v>
      </c>
      <c r="AB31" s="21">
        <v>0</v>
      </c>
      <c r="AC31" s="34">
        <v>0</v>
      </c>
      <c r="AD31" s="21">
        <v>3477689.32</v>
      </c>
      <c r="AE31" s="34">
        <v>3745996.2</v>
      </c>
      <c r="AF31" s="7">
        <v>3472696.72</v>
      </c>
      <c r="AG31" s="7"/>
      <c r="AH31" s="7"/>
      <c r="AI31" s="7"/>
      <c r="AJ31" s="7"/>
      <c r="AK31" s="8"/>
      <c r="AL31" s="7"/>
      <c r="AM31" s="8"/>
      <c r="AN31" s="7"/>
      <c r="AO31" s="19">
        <f t="shared" si="0"/>
        <v>20.91531800137351</v>
      </c>
      <c r="AP31" s="9">
        <v>3472696.72</v>
      </c>
      <c r="AQ31" s="9">
        <f t="shared" si="2"/>
        <v>107.86994955321063</v>
      </c>
    </row>
    <row r="32" spans="1:43" ht="63.75" x14ac:dyDescent="0.25">
      <c r="A32" s="35" t="s">
        <v>60</v>
      </c>
      <c r="B32" s="32" t="s">
        <v>4</v>
      </c>
      <c r="C32" s="32" t="s">
        <v>5</v>
      </c>
      <c r="D32" s="36" t="s">
        <v>61</v>
      </c>
      <c r="E32" s="12"/>
      <c r="F32" s="12"/>
      <c r="G32" s="12"/>
      <c r="H32" s="12"/>
      <c r="I32" s="12"/>
      <c r="J32" s="12"/>
      <c r="K32" s="12"/>
      <c r="L32" s="12"/>
      <c r="M32" s="4"/>
      <c r="N32" s="21">
        <v>1641900</v>
      </c>
      <c r="O32" s="34">
        <v>0</v>
      </c>
      <c r="P32" s="21">
        <v>0</v>
      </c>
      <c r="Q32" s="34">
        <v>0</v>
      </c>
      <c r="R32" s="21">
        <v>0</v>
      </c>
      <c r="S32" s="34">
        <v>0</v>
      </c>
      <c r="T32" s="21">
        <v>0</v>
      </c>
      <c r="U32" s="34">
        <v>0</v>
      </c>
      <c r="V32" s="21">
        <v>0</v>
      </c>
      <c r="W32" s="34">
        <v>205900</v>
      </c>
      <c r="X32" s="21">
        <v>0</v>
      </c>
      <c r="Y32" s="34">
        <v>0</v>
      </c>
      <c r="Z32" s="21">
        <v>0</v>
      </c>
      <c r="AA32" s="34">
        <v>0</v>
      </c>
      <c r="AB32" s="21">
        <v>0</v>
      </c>
      <c r="AC32" s="34">
        <v>0</v>
      </c>
      <c r="AD32" s="21">
        <v>73358.19</v>
      </c>
      <c r="AE32" s="34">
        <v>359401.71</v>
      </c>
      <c r="AF32" s="7">
        <v>17515.580000000002</v>
      </c>
      <c r="AG32" s="7"/>
      <c r="AH32" s="7"/>
      <c r="AI32" s="7"/>
      <c r="AJ32" s="7"/>
      <c r="AK32" s="8"/>
      <c r="AL32" s="7"/>
      <c r="AM32" s="8"/>
      <c r="AN32" s="7"/>
      <c r="AO32" s="19">
        <f t="shared" si="0"/>
        <v>21.88937876849991</v>
      </c>
      <c r="AP32" s="9">
        <v>17515.580000000002</v>
      </c>
      <c r="AQ32" s="9" t="s">
        <v>68</v>
      </c>
    </row>
    <row r="33" spans="1:43" ht="25.5" x14ac:dyDescent="0.25">
      <c r="A33" s="35" t="s">
        <v>62</v>
      </c>
      <c r="B33" s="32" t="s">
        <v>4</v>
      </c>
      <c r="C33" s="32" t="s">
        <v>5</v>
      </c>
      <c r="D33" s="36" t="s">
        <v>63</v>
      </c>
      <c r="E33" s="12"/>
      <c r="F33" s="12"/>
      <c r="G33" s="12"/>
      <c r="H33" s="12"/>
      <c r="I33" s="12"/>
      <c r="J33" s="12"/>
      <c r="K33" s="12"/>
      <c r="L33" s="12"/>
      <c r="M33" s="4"/>
      <c r="N33" s="21">
        <v>104400000</v>
      </c>
      <c r="O33" s="34">
        <v>0</v>
      </c>
      <c r="P33" s="21">
        <v>0</v>
      </c>
      <c r="Q33" s="34">
        <v>0</v>
      </c>
      <c r="R33" s="21">
        <v>0</v>
      </c>
      <c r="S33" s="34">
        <v>0</v>
      </c>
      <c r="T33" s="21">
        <v>0</v>
      </c>
      <c r="U33" s="34">
        <v>0</v>
      </c>
      <c r="V33" s="21">
        <v>0</v>
      </c>
      <c r="W33" s="34">
        <v>100710000</v>
      </c>
      <c r="X33" s="21">
        <v>0</v>
      </c>
      <c r="Y33" s="34">
        <v>0</v>
      </c>
      <c r="Z33" s="21">
        <v>0</v>
      </c>
      <c r="AA33" s="34">
        <v>0</v>
      </c>
      <c r="AB33" s="21">
        <v>0</v>
      </c>
      <c r="AC33" s="34">
        <v>0</v>
      </c>
      <c r="AD33" s="21">
        <v>1100000</v>
      </c>
      <c r="AE33" s="34">
        <v>2574000</v>
      </c>
      <c r="AF33" s="7">
        <v>1100000</v>
      </c>
      <c r="AG33" s="7"/>
      <c r="AH33" s="7"/>
      <c r="AI33" s="7"/>
      <c r="AJ33" s="7"/>
      <c r="AK33" s="8"/>
      <c r="AL33" s="7"/>
      <c r="AM33" s="8"/>
      <c r="AN33" s="7"/>
      <c r="AO33" s="19">
        <f t="shared" si="0"/>
        <v>2.4655172413793105</v>
      </c>
      <c r="AP33" s="9">
        <v>1100000</v>
      </c>
      <c r="AQ33" s="9" t="s">
        <v>68</v>
      </c>
    </row>
    <row r="34" spans="1:43" s="23" customFormat="1" ht="12.75" customHeight="1" x14ac:dyDescent="0.25">
      <c r="A34" s="67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17">
        <v>0</v>
      </c>
      <c r="N34" s="22">
        <v>61676974266.349998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54093178952.209999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11256824372.139999</v>
      </c>
      <c r="AE34" s="22">
        <f>SUM(AE7:AE33)</f>
        <v>11040827679.259998</v>
      </c>
      <c r="AF34" s="22">
        <v>11472873699.450001</v>
      </c>
      <c r="AG34" s="22">
        <f t="shared" ref="AG34:AN34" si="3">SUM(AG7:AG26)</f>
        <v>0</v>
      </c>
      <c r="AH34" s="22">
        <f t="shared" si="3"/>
        <v>26916497807.490002</v>
      </c>
      <c r="AI34" s="22">
        <f t="shared" si="3"/>
        <v>-26916497807.490002</v>
      </c>
      <c r="AJ34" s="22">
        <f t="shared" si="3"/>
        <v>42602015576.990005</v>
      </c>
      <c r="AK34" s="22">
        <f t="shared" si="3"/>
        <v>0</v>
      </c>
      <c r="AL34" s="22">
        <f t="shared" si="3"/>
        <v>0</v>
      </c>
      <c r="AM34" s="22">
        <f t="shared" si="3"/>
        <v>0</v>
      </c>
      <c r="AN34" s="22">
        <f t="shared" si="3"/>
        <v>0</v>
      </c>
      <c r="AO34" s="30">
        <f t="shared" si="0"/>
        <v>17.90105271957821</v>
      </c>
      <c r="AP34" s="31">
        <f>SUM(AP7:AP33)</f>
        <v>10563100983.379997</v>
      </c>
      <c r="AQ34" s="31">
        <f t="shared" si="2"/>
        <v>104.52259896626623</v>
      </c>
    </row>
    <row r="35" spans="1:43" ht="12.75" customHeight="1" x14ac:dyDescent="0.25">
      <c r="A35" s="2"/>
      <c r="B35" s="2"/>
      <c r="C35" s="2"/>
      <c r="D35" s="37"/>
      <c r="E35" s="2"/>
      <c r="F35" s="2"/>
      <c r="G35" s="2"/>
      <c r="H35" s="2"/>
      <c r="I35" s="2"/>
      <c r="J35" s="2"/>
      <c r="K35" s="2"/>
      <c r="L35" s="2"/>
      <c r="M35" s="2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 t="s">
        <v>1</v>
      </c>
      <c r="Y35" s="10"/>
      <c r="Z35" s="10"/>
      <c r="AA35" s="10"/>
      <c r="AB35" s="10"/>
      <c r="AC35" s="10"/>
      <c r="AD35" s="10" t="s">
        <v>1</v>
      </c>
      <c r="AE35" s="10"/>
      <c r="AF35" s="10"/>
      <c r="AG35" s="10"/>
      <c r="AH35" s="10" t="s">
        <v>1</v>
      </c>
      <c r="AI35" s="10"/>
      <c r="AJ35" s="10"/>
      <c r="AK35" s="10"/>
      <c r="AL35" s="10"/>
      <c r="AM35" s="10"/>
      <c r="AN35" s="10"/>
      <c r="AO35" s="10"/>
      <c r="AP35" s="11"/>
      <c r="AQ35" s="11"/>
    </row>
    <row r="36" spans="1:43" x14ac:dyDescent="0.25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26"/>
      <c r="AF36" s="3"/>
      <c r="AG36" s="3"/>
      <c r="AH36" s="3"/>
      <c r="AI36" s="3"/>
      <c r="AJ36" s="3"/>
      <c r="AK36" s="3"/>
      <c r="AL36" s="3"/>
      <c r="AM36" s="3"/>
      <c r="AN36" s="3"/>
      <c r="AO36" s="2"/>
    </row>
    <row r="37" spans="1:43" x14ac:dyDescent="0.25">
      <c r="AE37" s="24"/>
    </row>
    <row r="39" spans="1:43" x14ac:dyDescent="0.25">
      <c r="N39" s="27"/>
      <c r="AE39" s="25"/>
    </row>
    <row r="40" spans="1:43" x14ac:dyDescent="0.25">
      <c r="N40" s="25"/>
    </row>
    <row r="41" spans="1:43" ht="15.75" x14ac:dyDescent="0.25">
      <c r="N41" s="28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</row>
    <row r="42" spans="1:43" x14ac:dyDescent="0.25"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</row>
    <row r="43" spans="1:43" x14ac:dyDescent="0.25"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9"/>
    </row>
    <row r="44" spans="1:43" x14ac:dyDescent="0.25"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</sheetData>
  <mergeCells count="30">
    <mergeCell ref="A36:AD36"/>
    <mergeCell ref="A34:L34"/>
    <mergeCell ref="A5:A6"/>
    <mergeCell ref="N5:N6"/>
    <mergeCell ref="I5:I6"/>
    <mergeCell ref="J5:J6"/>
    <mergeCell ref="K5:K6"/>
    <mergeCell ref="L5:L6"/>
    <mergeCell ref="M5:M6"/>
    <mergeCell ref="A1:N1"/>
    <mergeCell ref="AE5:AE6"/>
    <mergeCell ref="AF5:AF6"/>
    <mergeCell ref="B5:B6"/>
    <mergeCell ref="C5:C6"/>
    <mergeCell ref="D5:D6"/>
    <mergeCell ref="E5:E6"/>
    <mergeCell ref="F5:F6"/>
    <mergeCell ref="G5:G6"/>
    <mergeCell ref="H5:H6"/>
    <mergeCell ref="AO5:AO6"/>
    <mergeCell ref="AP5:AP6"/>
    <mergeCell ref="AQ5:AQ6"/>
    <mergeCell ref="A2:AQ4"/>
    <mergeCell ref="AI5:AI6"/>
    <mergeCell ref="AG5:AG6"/>
    <mergeCell ref="AJ5:AJ6"/>
    <mergeCell ref="AK5:AK6"/>
    <mergeCell ref="AL5:AL6"/>
    <mergeCell ref="AM5:AM6"/>
    <mergeCell ref="AN5:AN6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D9990-F052-4882-9685-8FB863B645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Скалова Елена Александровна</cp:lastModifiedBy>
  <dcterms:created xsi:type="dcterms:W3CDTF">2019-10-08T14:53:22Z</dcterms:created>
  <dcterms:modified xsi:type="dcterms:W3CDTF">2022-05-30T11:12:25Z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06.05.2019 17_06_30)(7).xlsx</vt:lpwstr>
  </property>
  <property fmtid="{D5CDD505-2E9C-101B-9397-08002B2CF9AE}" pid="3" name="Название отчета">
    <vt:lpwstr>Вариант (новый от 06.05.2019 17_06_30)(7).xlsx</vt:lpwstr>
  </property>
  <property fmtid="{D5CDD505-2E9C-101B-9397-08002B2CF9AE}" pid="4" name="Версия клиента">
    <vt:lpwstr>19.2.21.9270</vt:lpwstr>
  </property>
  <property fmtid="{D5CDD505-2E9C-101B-9397-08002B2CF9AE}" pid="5" name="Версия базы">
    <vt:lpwstr>19.2.2804.170515739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скалова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