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U:\Бюджетный\Скалова ЕА\2024-2026\ДОХОДЫ\ДОХОДЫ изменения\закон сентябрь\на сайт\"/>
    </mc:Choice>
  </mc:AlternateContent>
  <bookViews>
    <workbookView xWindow="0" yWindow="0" windowWidth="28800" windowHeight="11535"/>
  </bookViews>
  <sheets>
    <sheet name="Документ" sheetId="2" r:id="rId1"/>
  </sheets>
  <definedNames>
    <definedName name="_xlnm._FilterDatabase" localSheetId="0" hidden="1">Документ!$M$3:$R$391</definedName>
    <definedName name="_xlnm.Print_Titles" localSheetId="0">Документ!$5:$5</definedName>
  </definedNames>
  <calcPr calcId="152511"/>
</workbook>
</file>

<file path=xl/calcChain.xml><?xml version="1.0" encoding="utf-8"?>
<calcChain xmlns="http://schemas.openxmlformats.org/spreadsheetml/2006/main">
  <c r="B7" i="2" l="1"/>
  <c r="C7" i="2"/>
  <c r="D7" i="2"/>
  <c r="E7" i="2" s="1"/>
  <c r="B8" i="2"/>
  <c r="C8" i="2"/>
  <c r="D8" i="2"/>
  <c r="G8" i="2" s="1"/>
  <c r="B9" i="2"/>
  <c r="C9" i="2"/>
  <c r="D9" i="2" s="1"/>
  <c r="F9" i="2" s="1"/>
  <c r="B10" i="2"/>
  <c r="C10" i="2"/>
  <c r="D10" i="2" s="1"/>
  <c r="B11" i="2"/>
  <c r="C11" i="2"/>
  <c r="D11" i="2" s="1"/>
  <c r="E11" i="2" s="1"/>
  <c r="B12" i="2"/>
  <c r="C12" i="2"/>
  <c r="D12" i="2" s="1"/>
  <c r="B13" i="2"/>
  <c r="C13" i="2"/>
  <c r="D13" i="2" s="1"/>
  <c r="G13" i="2" s="1"/>
  <c r="B14" i="2"/>
  <c r="C14" i="2"/>
  <c r="D14" i="2" s="1"/>
  <c r="F14" i="2" s="1"/>
  <c r="B15" i="2"/>
  <c r="C15" i="2"/>
  <c r="D15" i="2" s="1"/>
  <c r="E15" i="2" s="1"/>
  <c r="B16" i="2"/>
  <c r="C16" i="2"/>
  <c r="D16" i="2" s="1"/>
  <c r="G16" i="2" s="1"/>
  <c r="B17" i="2"/>
  <c r="C17" i="2"/>
  <c r="D17" i="2" s="1"/>
  <c r="F17" i="2" s="1"/>
  <c r="B18" i="2"/>
  <c r="C18" i="2"/>
  <c r="D18" i="2"/>
  <c r="B19" i="2"/>
  <c r="C19" i="2"/>
  <c r="D19" i="2"/>
  <c r="B20" i="2"/>
  <c r="C20" i="2"/>
  <c r="D20" i="2"/>
  <c r="G20" i="2" s="1"/>
  <c r="B21" i="2"/>
  <c r="C21" i="2"/>
  <c r="D21" i="2" s="1"/>
  <c r="F21" i="2" s="1"/>
  <c r="J21" i="2"/>
  <c r="B22" i="2"/>
  <c r="C22" i="2"/>
  <c r="D22" i="2" s="1"/>
  <c r="B23" i="2"/>
  <c r="C23" i="2"/>
  <c r="D23" i="2" s="1"/>
  <c r="E23" i="2" s="1"/>
  <c r="B24" i="2"/>
  <c r="C24" i="2"/>
  <c r="D24" i="2" s="1"/>
  <c r="G24" i="2" s="1"/>
  <c r="B25" i="2"/>
  <c r="C25" i="2"/>
  <c r="D25" i="2" s="1"/>
  <c r="B26" i="2"/>
  <c r="C26" i="2"/>
  <c r="D26" i="2"/>
  <c r="G26" i="2" s="1"/>
  <c r="B27" i="2"/>
  <c r="C27" i="2"/>
  <c r="D27" i="2"/>
  <c r="I27" i="2" s="1"/>
  <c r="B28" i="2"/>
  <c r="C28" i="2"/>
  <c r="D28" i="2" s="1"/>
  <c r="G28" i="2" s="1"/>
  <c r="B29" i="2"/>
  <c r="C29" i="2"/>
  <c r="D29" i="2" s="1"/>
  <c r="H29" i="2" s="1"/>
  <c r="B30" i="2"/>
  <c r="C30" i="2"/>
  <c r="D30" i="2" s="1"/>
  <c r="F30" i="2" s="1"/>
  <c r="B31" i="2"/>
  <c r="C31" i="2"/>
  <c r="D31" i="2" s="1"/>
  <c r="H31" i="2" s="1"/>
  <c r="B32" i="2"/>
  <c r="C32" i="2"/>
  <c r="D32" i="2" s="1"/>
  <c r="B33" i="2"/>
  <c r="C33" i="2"/>
  <c r="D33" i="2" s="1"/>
  <c r="J33" i="2" s="1"/>
  <c r="B34" i="2"/>
  <c r="C34" i="2"/>
  <c r="D34" i="2"/>
  <c r="J34" i="2" s="1"/>
  <c r="B35" i="2"/>
  <c r="C35" i="2"/>
  <c r="D35" i="2" s="1"/>
  <c r="H35" i="2" s="1"/>
  <c r="B36" i="2"/>
  <c r="C36" i="2"/>
  <c r="D36" i="2"/>
  <c r="J36" i="2" s="1"/>
  <c r="B37" i="2"/>
  <c r="C37" i="2"/>
  <c r="D37" i="2" s="1"/>
  <c r="B38" i="2"/>
  <c r="C38" i="2"/>
  <c r="D38" i="2" s="1"/>
  <c r="B39" i="2"/>
  <c r="C39" i="2"/>
  <c r="D39" i="2" s="1"/>
  <c r="B40" i="2"/>
  <c r="C40" i="2"/>
  <c r="D40" i="2" s="1"/>
  <c r="H40" i="2" s="1"/>
  <c r="B41" i="2"/>
  <c r="C41" i="2"/>
  <c r="D41" i="2" s="1"/>
  <c r="I41" i="2" s="1"/>
  <c r="B42" i="2"/>
  <c r="C42" i="2"/>
  <c r="D42" i="2" s="1"/>
  <c r="B43" i="2"/>
  <c r="C43" i="2"/>
  <c r="D43" i="2" s="1"/>
  <c r="B44" i="2"/>
  <c r="C44" i="2"/>
  <c r="D44" i="2"/>
  <c r="G44" i="2" s="1"/>
  <c r="B45" i="2"/>
  <c r="C45" i="2"/>
  <c r="D45" i="2"/>
  <c r="H45" i="2" s="1"/>
  <c r="B46" i="2"/>
  <c r="C46" i="2"/>
  <c r="D46" i="2" s="1"/>
  <c r="H46" i="2" s="1"/>
  <c r="B47" i="2"/>
  <c r="C47" i="2"/>
  <c r="D47" i="2" s="1"/>
  <c r="F47" i="2" s="1"/>
  <c r="B48" i="2"/>
  <c r="C48" i="2"/>
  <c r="D48" i="2"/>
  <c r="G48" i="2" s="1"/>
  <c r="B49" i="2"/>
  <c r="C49" i="2"/>
  <c r="D49" i="2"/>
  <c r="H49" i="2" s="1"/>
  <c r="B50" i="2"/>
  <c r="C50" i="2"/>
  <c r="D50" i="2" s="1"/>
  <c r="B51" i="2"/>
  <c r="C51" i="2"/>
  <c r="D51" i="2" s="1"/>
  <c r="B52" i="2"/>
  <c r="C52" i="2"/>
  <c r="D52" i="2" s="1"/>
  <c r="H52" i="2" s="1"/>
  <c r="B53" i="2"/>
  <c r="C53" i="2"/>
  <c r="D53" i="2" s="1"/>
  <c r="B54" i="2"/>
  <c r="C54" i="2"/>
  <c r="D54" i="2" s="1"/>
  <c r="H54" i="2" s="1"/>
  <c r="B55" i="2"/>
  <c r="C55" i="2"/>
  <c r="D55" i="2" s="1"/>
  <c r="F55" i="2" s="1"/>
  <c r="B56" i="2"/>
  <c r="C56" i="2"/>
  <c r="D56" i="2"/>
  <c r="G56" i="2" s="1"/>
  <c r="B57" i="2"/>
  <c r="C57" i="2"/>
  <c r="D57" i="2"/>
  <c r="H57" i="2" s="1"/>
  <c r="B58" i="2"/>
  <c r="C58" i="2"/>
  <c r="D58" i="2" s="1"/>
  <c r="B59" i="2"/>
  <c r="C59" i="2"/>
  <c r="D59" i="2" s="1"/>
  <c r="B60" i="2"/>
  <c r="C60" i="2"/>
  <c r="D60" i="2" s="1"/>
  <c r="I60" i="2" s="1"/>
  <c r="B61" i="2"/>
  <c r="C61" i="2"/>
  <c r="D61" i="2" s="1"/>
  <c r="H61" i="2" s="1"/>
  <c r="B62" i="2"/>
  <c r="C62" i="2"/>
  <c r="D62" i="2"/>
  <c r="B63" i="2"/>
  <c r="C63" i="2"/>
  <c r="D63" i="2" s="1"/>
  <c r="G63" i="2" s="1"/>
  <c r="B64" i="2"/>
  <c r="C64" i="2"/>
  <c r="D64" i="2" s="1"/>
  <c r="I64" i="2" s="1"/>
  <c r="B65" i="2"/>
  <c r="C65" i="2"/>
  <c r="D65" i="2"/>
  <c r="I65" i="2" s="1"/>
  <c r="B66" i="2"/>
  <c r="C66" i="2"/>
  <c r="D66" i="2"/>
  <c r="B67" i="2"/>
  <c r="C67" i="2"/>
  <c r="D67" i="2" s="1"/>
  <c r="B68" i="2"/>
  <c r="C68" i="2"/>
  <c r="D68" i="2" s="1"/>
  <c r="K68" i="2"/>
  <c r="B69" i="2"/>
  <c r="C69" i="2"/>
  <c r="D69" i="2" s="1"/>
  <c r="B70" i="2"/>
  <c r="C70" i="2"/>
  <c r="D70" i="2" s="1"/>
  <c r="B71" i="2"/>
  <c r="C71" i="2"/>
  <c r="D71" i="2"/>
  <c r="H71" i="2" s="1"/>
  <c r="G71" i="2"/>
  <c r="B72" i="2"/>
  <c r="C72" i="2"/>
  <c r="D72" i="2" s="1"/>
  <c r="K72" i="2" s="1"/>
  <c r="B73" i="2"/>
  <c r="C73" i="2"/>
  <c r="D73" i="2" s="1"/>
  <c r="F73" i="2" s="1"/>
  <c r="B74" i="2"/>
  <c r="C74" i="2"/>
  <c r="D74" i="2" s="1"/>
  <c r="B75" i="2"/>
  <c r="C75" i="2"/>
  <c r="D75" i="2"/>
  <c r="H75" i="2" s="1"/>
  <c r="B76" i="2"/>
  <c r="C76" i="2"/>
  <c r="D76" i="2" s="1"/>
  <c r="B77" i="2"/>
  <c r="C77" i="2"/>
  <c r="D77" i="2"/>
  <c r="G77" i="2" s="1"/>
  <c r="B78" i="2"/>
  <c r="C78" i="2"/>
  <c r="D78" i="2"/>
  <c r="H78" i="2" s="1"/>
  <c r="B79" i="2"/>
  <c r="C79" i="2"/>
  <c r="D79" i="2"/>
  <c r="G79" i="2" s="1"/>
  <c r="B80" i="2"/>
  <c r="C80" i="2"/>
  <c r="D80" i="2" s="1"/>
  <c r="H80" i="2" s="1"/>
  <c r="I80" i="2"/>
  <c r="B81" i="2"/>
  <c r="C81" i="2"/>
  <c r="D81" i="2"/>
  <c r="F81" i="2" s="1"/>
  <c r="B82" i="2"/>
  <c r="C82" i="2"/>
  <c r="D82" i="2" s="1"/>
  <c r="H82" i="2" s="1"/>
  <c r="B83" i="2"/>
  <c r="C83" i="2"/>
  <c r="D83" i="2" s="1"/>
  <c r="K83" i="2" s="1"/>
  <c r="B84" i="2"/>
  <c r="C84" i="2"/>
  <c r="D84" i="2" s="1"/>
  <c r="I84" i="2" s="1"/>
  <c r="B85" i="2"/>
  <c r="C85" i="2"/>
  <c r="D85" i="2" s="1"/>
  <c r="I85" i="2" s="1"/>
  <c r="B86" i="2"/>
  <c r="C86" i="2"/>
  <c r="D86" i="2"/>
  <c r="K86" i="2" s="1"/>
  <c r="B87" i="2"/>
  <c r="C87" i="2"/>
  <c r="D87" i="2"/>
  <c r="J87" i="2" s="1"/>
  <c r="B88" i="2"/>
  <c r="C88" i="2"/>
  <c r="D88" i="2" s="1"/>
  <c r="H88" i="2" s="1"/>
  <c r="B89" i="2"/>
  <c r="C89" i="2"/>
  <c r="D89" i="2"/>
  <c r="I89" i="2" s="1"/>
  <c r="B90" i="2"/>
  <c r="C90" i="2"/>
  <c r="D90" i="2"/>
  <c r="K90" i="2" s="1"/>
  <c r="B91" i="2"/>
  <c r="C91" i="2"/>
  <c r="D91" i="2" s="1"/>
  <c r="H91" i="2" s="1"/>
  <c r="B92" i="2"/>
  <c r="C92" i="2"/>
  <c r="D92" i="2" s="1"/>
  <c r="H92" i="2" s="1"/>
  <c r="B93" i="2"/>
  <c r="C93" i="2"/>
  <c r="D93" i="2"/>
  <c r="H93" i="2" s="1"/>
  <c r="B94" i="2"/>
  <c r="C94" i="2"/>
  <c r="D94" i="2"/>
  <c r="I94" i="2" s="1"/>
  <c r="B95" i="2"/>
  <c r="C95" i="2"/>
  <c r="D95" i="2" s="1"/>
  <c r="G95" i="2" s="1"/>
  <c r="B96" i="2"/>
  <c r="C96" i="2"/>
  <c r="D96" i="2" s="1"/>
  <c r="H96" i="2" s="1"/>
  <c r="B97" i="2"/>
  <c r="C97" i="2"/>
  <c r="D97" i="2"/>
  <c r="H97" i="2" s="1"/>
  <c r="J97" i="2"/>
  <c r="B98" i="2"/>
  <c r="C98" i="2"/>
  <c r="D98" i="2" s="1"/>
  <c r="H98" i="2" s="1"/>
  <c r="B99" i="2"/>
  <c r="C99" i="2"/>
  <c r="D99" i="2" s="1"/>
  <c r="J99" i="2" s="1"/>
  <c r="B100" i="2"/>
  <c r="C100" i="2"/>
  <c r="D100" i="2" s="1"/>
  <c r="I100" i="2" s="1"/>
  <c r="B101" i="2"/>
  <c r="C101" i="2"/>
  <c r="D101" i="2" s="1"/>
  <c r="I101" i="2" s="1"/>
  <c r="B102" i="2"/>
  <c r="C102" i="2"/>
  <c r="D102" i="2" s="1"/>
  <c r="G102" i="2" s="1"/>
  <c r="B103" i="2"/>
  <c r="C103" i="2"/>
  <c r="D103" i="2" s="1"/>
  <c r="B104" i="2"/>
  <c r="C104" i="2"/>
  <c r="D104" i="2" s="1"/>
  <c r="H104" i="2" s="1"/>
  <c r="B105" i="2"/>
  <c r="C105" i="2"/>
  <c r="D105" i="2"/>
  <c r="I105" i="2" s="1"/>
  <c r="B106" i="2"/>
  <c r="C106" i="2"/>
  <c r="D106" i="2"/>
  <c r="B107" i="2"/>
  <c r="C107" i="2"/>
  <c r="D107" i="2" s="1"/>
  <c r="H107" i="2" s="1"/>
  <c r="B108" i="2"/>
  <c r="C108" i="2"/>
  <c r="D108" i="2" s="1"/>
  <c r="G108" i="2" s="1"/>
  <c r="B109" i="2"/>
  <c r="C109" i="2"/>
  <c r="D109" i="2" s="1"/>
  <c r="F109" i="2" s="1"/>
  <c r="B110" i="2"/>
  <c r="C110" i="2"/>
  <c r="D110" i="2"/>
  <c r="B111" i="2"/>
  <c r="C111" i="2"/>
  <c r="D111" i="2" s="1"/>
  <c r="B112" i="2"/>
  <c r="C112" i="2"/>
  <c r="D112" i="2" s="1"/>
  <c r="B113" i="2"/>
  <c r="C113" i="2"/>
  <c r="D113" i="2" s="1"/>
  <c r="B114" i="2"/>
  <c r="C114" i="2"/>
  <c r="D114" i="2" s="1"/>
  <c r="B115" i="2"/>
  <c r="C115" i="2"/>
  <c r="D115" i="2"/>
  <c r="H115" i="2" s="1"/>
  <c r="B116" i="2"/>
  <c r="C116" i="2"/>
  <c r="D116" i="2" s="1"/>
  <c r="G116" i="2" s="1"/>
  <c r="B117" i="2"/>
  <c r="C117" i="2"/>
  <c r="D117" i="2" s="1"/>
  <c r="B118" i="2"/>
  <c r="C118" i="2"/>
  <c r="D118" i="2"/>
  <c r="B119" i="2"/>
  <c r="C119" i="2"/>
  <c r="D119" i="2" s="1"/>
  <c r="H119" i="2" s="1"/>
  <c r="B120" i="2"/>
  <c r="C120" i="2"/>
  <c r="D120" i="2" s="1"/>
  <c r="K120" i="2" s="1"/>
  <c r="B121" i="2"/>
  <c r="C121" i="2"/>
  <c r="D121" i="2" s="1"/>
  <c r="E121" i="2" s="1"/>
  <c r="B122" i="2"/>
  <c r="C122" i="2"/>
  <c r="D122" i="2" s="1"/>
  <c r="E122" i="2" s="1"/>
  <c r="B123" i="2"/>
  <c r="C123" i="2"/>
  <c r="D123" i="2" s="1"/>
  <c r="G123" i="2" s="1"/>
  <c r="B124" i="2"/>
  <c r="C124" i="2"/>
  <c r="D124" i="2" s="1"/>
  <c r="B125" i="2"/>
  <c r="C125" i="2"/>
  <c r="D125" i="2" s="1"/>
  <c r="J125" i="2" s="1"/>
  <c r="B126" i="2"/>
  <c r="C126" i="2"/>
  <c r="D126" i="2" s="1"/>
  <c r="I126" i="2" s="1"/>
  <c r="B127" i="2"/>
  <c r="C127" i="2"/>
  <c r="D127" i="2" s="1"/>
  <c r="K127" i="2" s="1"/>
  <c r="B128" i="2"/>
  <c r="C128" i="2"/>
  <c r="D128" i="2" s="1"/>
  <c r="K128" i="2" s="1"/>
  <c r="B129" i="2"/>
  <c r="C129" i="2"/>
  <c r="D129" i="2" s="1"/>
  <c r="F129" i="2" s="1"/>
  <c r="B130" i="2"/>
  <c r="C130" i="2"/>
  <c r="D130" i="2"/>
  <c r="E130" i="2" s="1"/>
  <c r="B131" i="2"/>
  <c r="C131" i="2"/>
  <c r="D131" i="2" s="1"/>
  <c r="B132" i="2"/>
  <c r="C132" i="2"/>
  <c r="D132" i="2" s="1"/>
  <c r="H132" i="2" s="1"/>
  <c r="B133" i="2"/>
  <c r="C133" i="2"/>
  <c r="D133" i="2"/>
  <c r="H133" i="2" s="1"/>
  <c r="B134" i="2"/>
  <c r="C134" i="2"/>
  <c r="D134" i="2" s="1"/>
  <c r="G134" i="2" s="1"/>
  <c r="B135" i="2"/>
  <c r="C135" i="2"/>
  <c r="D135" i="2" s="1"/>
  <c r="F135" i="2" s="1"/>
  <c r="B136" i="2"/>
  <c r="C136" i="2"/>
  <c r="D136" i="2" s="1"/>
  <c r="I136" i="2" s="1"/>
  <c r="B137" i="2"/>
  <c r="C137" i="2"/>
  <c r="D137" i="2"/>
  <c r="B138" i="2"/>
  <c r="C138" i="2"/>
  <c r="D138" i="2" s="1"/>
  <c r="B139" i="2"/>
  <c r="C139" i="2"/>
  <c r="D139" i="2" s="1"/>
  <c r="B140" i="2"/>
  <c r="C140" i="2"/>
  <c r="D140" i="2" s="1"/>
  <c r="E140" i="2" s="1"/>
  <c r="B141" i="2"/>
  <c r="C141" i="2"/>
  <c r="D141" i="2"/>
  <c r="H141" i="2" s="1"/>
  <c r="B142" i="2"/>
  <c r="C142" i="2"/>
  <c r="D142" i="2" s="1"/>
  <c r="K142" i="2" s="1"/>
  <c r="B143" i="2"/>
  <c r="C143" i="2"/>
  <c r="D143" i="2" s="1"/>
  <c r="J143" i="2" s="1"/>
  <c r="B144" i="2"/>
  <c r="C144" i="2"/>
  <c r="D144" i="2" s="1"/>
  <c r="I144" i="2" s="1"/>
  <c r="B145" i="2"/>
  <c r="C145" i="2"/>
  <c r="D145" i="2"/>
  <c r="B146" i="2"/>
  <c r="C146" i="2"/>
  <c r="D146" i="2" s="1"/>
  <c r="B147" i="2"/>
  <c r="C147" i="2"/>
  <c r="D147" i="2" s="1"/>
  <c r="B148" i="2"/>
  <c r="C148" i="2"/>
  <c r="D148" i="2" s="1"/>
  <c r="B149" i="2"/>
  <c r="C149" i="2"/>
  <c r="D149" i="2" s="1"/>
  <c r="H149" i="2" s="1"/>
  <c r="B150" i="2"/>
  <c r="C150" i="2"/>
  <c r="D150" i="2" s="1"/>
  <c r="G150" i="2" s="1"/>
  <c r="B151" i="2"/>
  <c r="C151" i="2"/>
  <c r="D151" i="2"/>
  <c r="J151" i="2" s="1"/>
  <c r="B152" i="2"/>
  <c r="C152" i="2"/>
  <c r="D152" i="2" s="1"/>
  <c r="E152" i="2" s="1"/>
  <c r="B153" i="2"/>
  <c r="C153" i="2"/>
  <c r="D153" i="2"/>
  <c r="B154" i="2"/>
  <c r="C154" i="2"/>
  <c r="D154" i="2" s="1"/>
  <c r="B155" i="2"/>
  <c r="C155" i="2"/>
  <c r="D155" i="2"/>
  <c r="B156" i="2"/>
  <c r="C156" i="2"/>
  <c r="D156" i="2" s="1"/>
  <c r="E156" i="2" s="1"/>
  <c r="B157" i="2"/>
  <c r="C157" i="2"/>
  <c r="D157" i="2"/>
  <c r="H157" i="2" s="1"/>
  <c r="B158" i="2"/>
  <c r="C158" i="2"/>
  <c r="D158" i="2" s="1"/>
  <c r="K158" i="2" s="1"/>
  <c r="B159" i="2"/>
  <c r="C159" i="2"/>
  <c r="D159" i="2" s="1"/>
  <c r="J159" i="2" s="1"/>
  <c r="B160" i="2"/>
  <c r="C160" i="2"/>
  <c r="D160" i="2"/>
  <c r="H160" i="2" s="1"/>
  <c r="B161" i="2"/>
  <c r="C161" i="2"/>
  <c r="D161" i="2" s="1"/>
  <c r="H161" i="2" s="1"/>
  <c r="B162" i="2"/>
  <c r="C162" i="2"/>
  <c r="D162" i="2" s="1"/>
  <c r="B163" i="2"/>
  <c r="C163" i="2"/>
  <c r="D163" i="2" s="1"/>
  <c r="B164" i="2"/>
  <c r="C164" i="2"/>
  <c r="D164" i="2" s="1"/>
  <c r="B165" i="2"/>
  <c r="C165" i="2"/>
  <c r="D165" i="2" s="1"/>
  <c r="B166" i="2"/>
  <c r="C166" i="2"/>
  <c r="D166" i="2" s="1"/>
  <c r="B167" i="2"/>
  <c r="C167" i="2"/>
  <c r="D167" i="2"/>
  <c r="G167" i="2" s="1"/>
  <c r="B168" i="2"/>
  <c r="C168" i="2"/>
  <c r="D168" i="2" s="1"/>
  <c r="E168" i="2" s="1"/>
  <c r="B169" i="2"/>
  <c r="C169" i="2"/>
  <c r="D169" i="2" s="1"/>
  <c r="H169" i="2"/>
  <c r="B170" i="2"/>
  <c r="C170" i="2"/>
  <c r="D170" i="2" s="1"/>
  <c r="G170" i="2" s="1"/>
  <c r="B171" i="2"/>
  <c r="C171" i="2"/>
  <c r="D171" i="2" s="1"/>
  <c r="H171" i="2" s="1"/>
  <c r="B172" i="2"/>
  <c r="C172" i="2"/>
  <c r="D172" i="2" s="1"/>
  <c r="E172" i="2" s="1"/>
  <c r="B173" i="2"/>
  <c r="C173" i="2"/>
  <c r="D173" i="2"/>
  <c r="B174" i="2"/>
  <c r="C174" i="2"/>
  <c r="D174" i="2" s="1"/>
  <c r="B175" i="2"/>
  <c r="C175" i="2"/>
  <c r="D175" i="2"/>
  <c r="B176" i="2"/>
  <c r="C176" i="2"/>
  <c r="D176" i="2" s="1"/>
  <c r="E176" i="2" s="1"/>
  <c r="B177" i="2"/>
  <c r="C177" i="2"/>
  <c r="D177" i="2" s="1"/>
  <c r="H177" i="2" s="1"/>
  <c r="B178" i="2"/>
  <c r="C178" i="2"/>
  <c r="D178" i="2" s="1"/>
  <c r="B179" i="2"/>
  <c r="C179" i="2"/>
  <c r="D179" i="2" s="1"/>
  <c r="J179" i="2" s="1"/>
  <c r="B180" i="2"/>
  <c r="C180" i="2"/>
  <c r="D180" i="2" s="1"/>
  <c r="B181" i="2"/>
  <c r="C181" i="2"/>
  <c r="D181" i="2" s="1"/>
  <c r="F181" i="2" s="1"/>
  <c r="B182" i="2"/>
  <c r="C182" i="2"/>
  <c r="D182" i="2" s="1"/>
  <c r="H182" i="2" s="1"/>
  <c r="B183" i="2"/>
  <c r="C183" i="2"/>
  <c r="D183" i="2" s="1"/>
  <c r="B184" i="2"/>
  <c r="C184" i="2"/>
  <c r="D184" i="2" s="1"/>
  <c r="B185" i="2"/>
  <c r="C185" i="2"/>
  <c r="D185" i="2"/>
  <c r="I185" i="2" s="1"/>
  <c r="B186" i="2"/>
  <c r="C186" i="2"/>
  <c r="D186" i="2"/>
  <c r="E186" i="2" s="1"/>
  <c r="B187" i="2"/>
  <c r="C187" i="2"/>
  <c r="D187" i="2" s="1"/>
  <c r="H187" i="2" s="1"/>
  <c r="B188" i="2"/>
  <c r="C188" i="2"/>
  <c r="D188" i="2" s="1"/>
  <c r="B189" i="2"/>
  <c r="C189" i="2"/>
  <c r="D189" i="2"/>
  <c r="H189" i="2" s="1"/>
  <c r="B190" i="2"/>
  <c r="C190" i="2"/>
  <c r="D190" i="2"/>
  <c r="B191" i="2"/>
  <c r="C191" i="2"/>
  <c r="D191" i="2"/>
  <c r="H191" i="2" s="1"/>
  <c r="B192" i="2"/>
  <c r="C192" i="2"/>
  <c r="D192" i="2" s="1"/>
  <c r="G192" i="2" s="1"/>
  <c r="B193" i="2"/>
  <c r="C193" i="2"/>
  <c r="D193" i="2" s="1"/>
  <c r="F193" i="2" s="1"/>
  <c r="B194" i="2"/>
  <c r="C194" i="2"/>
  <c r="D194" i="2" s="1"/>
  <c r="E194" i="2"/>
  <c r="B195" i="2"/>
  <c r="C195" i="2"/>
  <c r="D195" i="2"/>
  <c r="H195" i="2" s="1"/>
  <c r="B196" i="2"/>
  <c r="C196" i="2"/>
  <c r="D196" i="2" s="1"/>
  <c r="G196" i="2" s="1"/>
  <c r="B197" i="2"/>
  <c r="C197" i="2"/>
  <c r="D197" i="2"/>
  <c r="I197" i="2" s="1"/>
  <c r="B198" i="2"/>
  <c r="C198" i="2"/>
  <c r="D198" i="2"/>
  <c r="B199" i="2"/>
  <c r="C199" i="2"/>
  <c r="D199" i="2" s="1"/>
  <c r="B200" i="2"/>
  <c r="C200" i="2"/>
  <c r="D200" i="2" s="1"/>
  <c r="B201" i="2"/>
  <c r="C201" i="2"/>
  <c r="D201" i="2"/>
  <c r="G201" i="2" s="1"/>
  <c r="E201" i="2"/>
  <c r="J201" i="2"/>
  <c r="B202" i="2"/>
  <c r="C202" i="2"/>
  <c r="D202" i="2"/>
  <c r="F202" i="2" s="1"/>
  <c r="B203" i="2"/>
  <c r="C203" i="2"/>
  <c r="D203" i="2"/>
  <c r="H203" i="2" s="1"/>
  <c r="B204" i="2"/>
  <c r="C204" i="2"/>
  <c r="D204" i="2" s="1"/>
  <c r="G204" i="2" s="1"/>
  <c r="B205" i="2"/>
  <c r="C205" i="2"/>
  <c r="D205" i="2"/>
  <c r="G205" i="2" s="1"/>
  <c r="B206" i="2"/>
  <c r="C206" i="2"/>
  <c r="D206" i="2"/>
  <c r="F206" i="2" s="1"/>
  <c r="B207" i="2"/>
  <c r="C207" i="2"/>
  <c r="D207" i="2"/>
  <c r="H207" i="2" s="1"/>
  <c r="B208" i="2"/>
  <c r="C208" i="2"/>
  <c r="D208" i="2" s="1"/>
  <c r="K208" i="2" s="1"/>
  <c r="B209" i="2"/>
  <c r="C209" i="2"/>
  <c r="D209" i="2"/>
  <c r="I209" i="2" s="1"/>
  <c r="B210" i="2"/>
  <c r="C210" i="2"/>
  <c r="D210" i="2" s="1"/>
  <c r="B211" i="2"/>
  <c r="C211" i="2"/>
  <c r="D211" i="2"/>
  <c r="H211" i="2" s="1"/>
  <c r="B212" i="2"/>
  <c r="C212" i="2"/>
  <c r="D212" i="2" s="1"/>
  <c r="G212" i="2" s="1"/>
  <c r="B213" i="2"/>
  <c r="C213" i="2"/>
  <c r="D213" i="2" s="1"/>
  <c r="F213" i="2" s="1"/>
  <c r="B214" i="2"/>
  <c r="C214" i="2"/>
  <c r="D214" i="2"/>
  <c r="I214" i="2" s="1"/>
  <c r="B215" i="2"/>
  <c r="C215" i="2"/>
  <c r="D215" i="2"/>
  <c r="B216" i="2"/>
  <c r="C216" i="2"/>
  <c r="D216" i="2" s="1"/>
  <c r="B217" i="2"/>
  <c r="C217" i="2"/>
  <c r="D217" i="2" s="1"/>
  <c r="B218" i="2"/>
  <c r="C218" i="2"/>
  <c r="D218" i="2" s="1"/>
  <c r="H218" i="2" s="1"/>
  <c r="B219" i="2"/>
  <c r="C219" i="2"/>
  <c r="D219" i="2"/>
  <c r="B220" i="2"/>
  <c r="C220" i="2"/>
  <c r="D220" i="2" s="1"/>
  <c r="B221" i="2"/>
  <c r="C221" i="2"/>
  <c r="D221" i="2" s="1"/>
  <c r="B222" i="2"/>
  <c r="C222" i="2"/>
  <c r="D222" i="2" s="1"/>
  <c r="B223" i="2"/>
  <c r="C223" i="2"/>
  <c r="D223" i="2"/>
  <c r="B224" i="2"/>
  <c r="C224" i="2"/>
  <c r="D224" i="2" s="1"/>
  <c r="B225" i="2"/>
  <c r="C225" i="2"/>
  <c r="D225" i="2" s="1"/>
  <c r="B226" i="2"/>
  <c r="C226" i="2"/>
  <c r="D226" i="2" s="1"/>
  <c r="B227" i="2"/>
  <c r="C227" i="2"/>
  <c r="D227" i="2"/>
  <c r="H227" i="2" s="1"/>
  <c r="B228" i="2"/>
  <c r="C228" i="2"/>
  <c r="D228" i="2" s="1"/>
  <c r="G228" i="2" s="1"/>
  <c r="B229" i="2"/>
  <c r="C229" i="2"/>
  <c r="D229" i="2" s="1"/>
  <c r="F229" i="2" s="1"/>
  <c r="B230" i="2"/>
  <c r="C230" i="2"/>
  <c r="D230" i="2" s="1"/>
  <c r="B231" i="2"/>
  <c r="C231" i="2"/>
  <c r="D231" i="2"/>
  <c r="H231" i="2" s="1"/>
  <c r="B232" i="2"/>
  <c r="C232" i="2"/>
  <c r="D232" i="2" s="1"/>
  <c r="K232" i="2" s="1"/>
  <c r="B233" i="2"/>
  <c r="C233" i="2"/>
  <c r="D233" i="2" s="1"/>
  <c r="J233" i="2" s="1"/>
  <c r="B234" i="2"/>
  <c r="C234" i="2"/>
  <c r="D234" i="2" s="1"/>
  <c r="E234" i="2" s="1"/>
  <c r="B235" i="2"/>
  <c r="C235" i="2"/>
  <c r="D235" i="2"/>
  <c r="H235" i="2" s="1"/>
  <c r="B236" i="2"/>
  <c r="C236" i="2"/>
  <c r="D236" i="2" s="1"/>
  <c r="G236" i="2" s="1"/>
  <c r="B237" i="2"/>
  <c r="C237" i="2"/>
  <c r="D237" i="2" s="1"/>
  <c r="I237" i="2" s="1"/>
  <c r="B238" i="2"/>
  <c r="C238" i="2"/>
  <c r="D238" i="2" s="1"/>
  <c r="G238" i="2" s="1"/>
  <c r="B239" i="2"/>
  <c r="C239" i="2"/>
  <c r="D239" i="2" s="1"/>
  <c r="F239" i="2" s="1"/>
  <c r="B240" i="2"/>
  <c r="C240" i="2"/>
  <c r="D240" i="2"/>
  <c r="B241" i="2"/>
  <c r="C241" i="2"/>
  <c r="D241" i="2" s="1"/>
  <c r="H241" i="2" s="1"/>
  <c r="B242" i="2"/>
  <c r="C242" i="2"/>
  <c r="D242" i="2" s="1"/>
  <c r="G242" i="2" s="1"/>
  <c r="B243" i="2"/>
  <c r="C243" i="2"/>
  <c r="D243" i="2" s="1"/>
  <c r="F243" i="2" s="1"/>
  <c r="B244" i="2"/>
  <c r="C244" i="2"/>
  <c r="D244" i="2"/>
  <c r="F244" i="2" s="1"/>
  <c r="B245" i="2"/>
  <c r="C245" i="2"/>
  <c r="D245" i="2" s="1"/>
  <c r="H245" i="2" s="1"/>
  <c r="B246" i="2"/>
  <c r="C246" i="2"/>
  <c r="D246" i="2" s="1"/>
  <c r="K246" i="2" s="1"/>
  <c r="B247" i="2"/>
  <c r="C247" i="2"/>
  <c r="D247" i="2" s="1"/>
  <c r="J247" i="2" s="1"/>
  <c r="B248" i="2"/>
  <c r="C248" i="2"/>
  <c r="D248" i="2"/>
  <c r="F248" i="2" s="1"/>
  <c r="B249" i="2"/>
  <c r="C249" i="2"/>
  <c r="D249" i="2"/>
  <c r="B250" i="2"/>
  <c r="C250" i="2"/>
  <c r="D250" i="2" s="1"/>
  <c r="B251" i="2"/>
  <c r="C251" i="2"/>
  <c r="D251" i="2" s="1"/>
  <c r="J251" i="2" s="1"/>
  <c r="B252" i="2"/>
  <c r="C252" i="2"/>
  <c r="D252" i="2"/>
  <c r="F252" i="2" s="1"/>
  <c r="B253" i="2"/>
  <c r="C253" i="2"/>
  <c r="D253" i="2" s="1"/>
  <c r="H253" i="2" s="1"/>
  <c r="B254" i="2"/>
  <c r="C254" i="2"/>
  <c r="D254" i="2" s="1"/>
  <c r="G254" i="2" s="1"/>
  <c r="B255" i="2"/>
  <c r="C255" i="2"/>
  <c r="D255" i="2" s="1"/>
  <c r="F255" i="2" s="1"/>
  <c r="B256" i="2"/>
  <c r="C256" i="2"/>
  <c r="D256" i="2"/>
  <c r="F256" i="2" s="1"/>
  <c r="B257" i="2"/>
  <c r="C257" i="2"/>
  <c r="D257" i="2"/>
  <c r="H257" i="2" s="1"/>
  <c r="B258" i="2"/>
  <c r="C258" i="2"/>
  <c r="D258" i="2" s="1"/>
  <c r="G258" i="2" s="1"/>
  <c r="B259" i="2"/>
  <c r="C259" i="2"/>
  <c r="D259" i="2" s="1"/>
  <c r="F259" i="2" s="1"/>
  <c r="B260" i="2"/>
  <c r="C260" i="2"/>
  <c r="D260" i="2"/>
  <c r="F260" i="2" s="1"/>
  <c r="B261" i="2"/>
  <c r="C261" i="2"/>
  <c r="D261" i="2" s="1"/>
  <c r="H261" i="2" s="1"/>
  <c r="B262" i="2"/>
  <c r="C262" i="2"/>
  <c r="D262" i="2" s="1"/>
  <c r="G262" i="2" s="1"/>
  <c r="B263" i="2"/>
  <c r="C263" i="2"/>
  <c r="D263" i="2" s="1"/>
  <c r="F263" i="2" s="1"/>
  <c r="B264" i="2"/>
  <c r="C264" i="2"/>
  <c r="D264" i="2" s="1"/>
  <c r="I264" i="2" s="1"/>
  <c r="B265" i="2"/>
  <c r="C265" i="2"/>
  <c r="D265" i="2"/>
  <c r="H265" i="2" s="1"/>
  <c r="B266" i="2"/>
  <c r="C266" i="2"/>
  <c r="D266" i="2" s="1"/>
  <c r="G266" i="2" s="1"/>
  <c r="B267" i="2"/>
  <c r="C267" i="2"/>
  <c r="D267" i="2" s="1"/>
  <c r="F267" i="2" s="1"/>
  <c r="B268" i="2"/>
  <c r="C268" i="2"/>
  <c r="D268" i="2" s="1"/>
  <c r="I268" i="2" s="1"/>
  <c r="B269" i="2"/>
  <c r="C269" i="2"/>
  <c r="D269" i="2"/>
  <c r="H269" i="2" s="1"/>
  <c r="B270" i="2"/>
  <c r="C270" i="2"/>
  <c r="D270" i="2" s="1"/>
  <c r="G270" i="2" s="1"/>
  <c r="B271" i="2"/>
  <c r="C271" i="2"/>
  <c r="D271" i="2" s="1"/>
  <c r="F271" i="2" s="1"/>
  <c r="B272" i="2"/>
  <c r="C272" i="2"/>
  <c r="D272" i="2" s="1"/>
  <c r="E272" i="2" s="1"/>
  <c r="B273" i="2"/>
  <c r="C273" i="2"/>
  <c r="D273" i="2"/>
  <c r="B274" i="2"/>
  <c r="C274" i="2"/>
  <c r="D274" i="2" s="1"/>
  <c r="B275" i="2"/>
  <c r="C275" i="2"/>
  <c r="D275" i="2" s="1"/>
  <c r="B276" i="2"/>
  <c r="C276" i="2"/>
  <c r="D276" i="2" s="1"/>
  <c r="E276" i="2" s="1"/>
  <c r="B277" i="2"/>
  <c r="C277" i="2"/>
  <c r="D277" i="2"/>
  <c r="H277" i="2" s="1"/>
  <c r="B278" i="2"/>
  <c r="C278" i="2"/>
  <c r="D278" i="2" s="1"/>
  <c r="K278" i="2" s="1"/>
  <c r="B279" i="2"/>
  <c r="C279" i="2"/>
  <c r="D279" i="2"/>
  <c r="G279" i="2" s="1"/>
  <c r="B280" i="2"/>
  <c r="C280" i="2"/>
  <c r="D280" i="2" s="1"/>
  <c r="E280" i="2" s="1"/>
  <c r="I280" i="2"/>
  <c r="B281" i="2"/>
  <c r="C281" i="2"/>
  <c r="D281" i="2" s="1"/>
  <c r="B282" i="2"/>
  <c r="C282" i="2"/>
  <c r="D282" i="2" s="1"/>
  <c r="B283" i="2"/>
  <c r="C283" i="2"/>
  <c r="D283" i="2"/>
  <c r="G283" i="2" s="1"/>
  <c r="F283" i="2"/>
  <c r="B284" i="2"/>
  <c r="C284" i="2"/>
  <c r="D284" i="2" s="1"/>
  <c r="B285" i="2"/>
  <c r="C285" i="2"/>
  <c r="D285" i="2"/>
  <c r="H285" i="2" s="1"/>
  <c r="B286" i="2"/>
  <c r="C286" i="2"/>
  <c r="D286" i="2" s="1"/>
  <c r="G286" i="2" s="1"/>
  <c r="B287" i="2"/>
  <c r="C287" i="2"/>
  <c r="D287" i="2" s="1"/>
  <c r="B288" i="2"/>
  <c r="C288" i="2"/>
  <c r="D288" i="2" s="1"/>
  <c r="E288" i="2" s="1"/>
  <c r="B289" i="2"/>
  <c r="C289" i="2"/>
  <c r="D289" i="2" s="1"/>
  <c r="H289" i="2" s="1"/>
  <c r="B290" i="2"/>
  <c r="C290" i="2"/>
  <c r="D290" i="2" s="1"/>
  <c r="G290" i="2" s="1"/>
  <c r="B291" i="2"/>
  <c r="C291" i="2"/>
  <c r="D291" i="2" s="1"/>
  <c r="B292" i="2"/>
  <c r="C292" i="2"/>
  <c r="D292" i="2" s="1"/>
  <c r="E292" i="2" s="1"/>
  <c r="B293" i="2"/>
  <c r="C293" i="2"/>
  <c r="D293" i="2"/>
  <c r="B294" i="2"/>
  <c r="C294" i="2"/>
  <c r="D294" i="2" s="1"/>
  <c r="K294" i="2" s="1"/>
  <c r="B295" i="2"/>
  <c r="C295" i="2"/>
  <c r="D295" i="2" s="1"/>
  <c r="B296" i="2"/>
  <c r="C296" i="2"/>
  <c r="D296" i="2" s="1"/>
  <c r="E296" i="2" s="1"/>
  <c r="B297" i="2"/>
  <c r="C297" i="2"/>
  <c r="D297" i="2"/>
  <c r="H297" i="2"/>
  <c r="B298" i="2"/>
  <c r="C298" i="2"/>
  <c r="D298" i="2" s="1"/>
  <c r="G298" i="2" s="1"/>
  <c r="B299" i="2"/>
  <c r="C299" i="2"/>
  <c r="D299" i="2" s="1"/>
  <c r="F299" i="2" s="1"/>
  <c r="B300" i="2"/>
  <c r="C300" i="2"/>
  <c r="D300" i="2" s="1"/>
  <c r="I300" i="2" s="1"/>
  <c r="B301" i="2"/>
  <c r="C301" i="2"/>
  <c r="D301" i="2" s="1"/>
  <c r="H301" i="2" s="1"/>
  <c r="B302" i="2"/>
  <c r="C302" i="2"/>
  <c r="D302" i="2" s="1"/>
  <c r="G302" i="2" s="1"/>
  <c r="B303" i="2"/>
  <c r="C303" i="2"/>
  <c r="D303" i="2" s="1"/>
  <c r="F303" i="2" s="1"/>
  <c r="B304" i="2"/>
  <c r="C304" i="2"/>
  <c r="D304" i="2" s="1"/>
  <c r="I304" i="2" s="1"/>
  <c r="B305" i="2"/>
  <c r="C305" i="2"/>
  <c r="D305" i="2"/>
  <c r="H305" i="2" s="1"/>
  <c r="B306" i="2"/>
  <c r="C306" i="2"/>
  <c r="D306" i="2" s="1"/>
  <c r="G306" i="2" s="1"/>
  <c r="B307" i="2"/>
  <c r="C307" i="2"/>
  <c r="D307" i="2"/>
  <c r="G307" i="2" s="1"/>
  <c r="B308" i="2"/>
  <c r="C308" i="2"/>
  <c r="D308" i="2"/>
  <c r="F308" i="2" s="1"/>
  <c r="B309" i="2"/>
  <c r="C309" i="2"/>
  <c r="D309" i="2" s="1"/>
  <c r="H309" i="2" s="1"/>
  <c r="B310" i="2"/>
  <c r="C310" i="2"/>
  <c r="D310" i="2" s="1"/>
  <c r="G310" i="2" s="1"/>
  <c r="B311" i="2"/>
  <c r="C311" i="2"/>
  <c r="D311" i="2"/>
  <c r="G311" i="2" s="1"/>
  <c r="B312" i="2"/>
  <c r="C312" i="2"/>
  <c r="D312" i="2"/>
  <c r="F312" i="2" s="1"/>
  <c r="B313" i="2"/>
  <c r="C313" i="2"/>
  <c r="D313" i="2" s="1"/>
  <c r="H313" i="2" s="1"/>
  <c r="B314" i="2"/>
  <c r="C314" i="2"/>
  <c r="D314" i="2" s="1"/>
  <c r="G314" i="2" s="1"/>
  <c r="B315" i="2"/>
  <c r="C315" i="2"/>
  <c r="D315" i="2" s="1"/>
  <c r="F315" i="2" s="1"/>
  <c r="B316" i="2"/>
  <c r="C316" i="2"/>
  <c r="D316" i="2" s="1"/>
  <c r="B317" i="2"/>
  <c r="C317" i="2"/>
  <c r="D317" i="2"/>
  <c r="B318" i="2"/>
  <c r="C318" i="2"/>
  <c r="D318" i="2" s="1"/>
  <c r="K318" i="2" s="1"/>
  <c r="B319" i="2"/>
  <c r="C319" i="2"/>
  <c r="D319" i="2" s="1"/>
  <c r="B320" i="2"/>
  <c r="C320" i="2"/>
  <c r="D320" i="2" s="1"/>
  <c r="E320" i="2" s="1"/>
  <c r="B321" i="2"/>
  <c r="C321" i="2"/>
  <c r="D321" i="2"/>
  <c r="H321" i="2" s="1"/>
  <c r="B322" i="2"/>
  <c r="C322" i="2"/>
  <c r="D322" i="2" s="1"/>
  <c r="K322" i="2" s="1"/>
  <c r="B323" i="2"/>
  <c r="C323" i="2"/>
  <c r="D323" i="2" s="1"/>
  <c r="J323" i="2" s="1"/>
  <c r="B324" i="2"/>
  <c r="C324" i="2"/>
  <c r="D324" i="2" s="1"/>
  <c r="I324" i="2" s="1"/>
  <c r="B325" i="2"/>
  <c r="C325" i="2"/>
  <c r="D325" i="2"/>
  <c r="H325" i="2" s="1"/>
  <c r="B326" i="2"/>
  <c r="C326" i="2"/>
  <c r="D326" i="2" s="1"/>
  <c r="G326" i="2" s="1"/>
  <c r="B327" i="2"/>
  <c r="C327" i="2"/>
  <c r="D327" i="2" s="1"/>
  <c r="F327" i="2" s="1"/>
  <c r="B328" i="2"/>
  <c r="C328" i="2"/>
  <c r="D328" i="2" s="1"/>
  <c r="E328" i="2"/>
  <c r="I328" i="2"/>
  <c r="B329" i="2"/>
  <c r="C329" i="2"/>
  <c r="D329" i="2"/>
  <c r="H329" i="2" s="1"/>
  <c r="B330" i="2"/>
  <c r="C330" i="2"/>
  <c r="D330" i="2" s="1"/>
  <c r="G330" i="2" s="1"/>
  <c r="B331" i="2"/>
  <c r="C331" i="2"/>
  <c r="D331" i="2" s="1"/>
  <c r="F331" i="2" s="1"/>
  <c r="B332" i="2"/>
  <c r="C332" i="2"/>
  <c r="D332" i="2" s="1"/>
  <c r="E332" i="2" s="1"/>
  <c r="B333" i="2"/>
  <c r="C333" i="2"/>
  <c r="D333" i="2" s="1"/>
  <c r="B334" i="2"/>
  <c r="C334" i="2"/>
  <c r="D334" i="2" s="1"/>
  <c r="K334" i="2" s="1"/>
  <c r="B335" i="2"/>
  <c r="C335" i="2"/>
  <c r="D335" i="2" s="1"/>
  <c r="B336" i="2"/>
  <c r="C336" i="2"/>
  <c r="D336" i="2" s="1"/>
  <c r="E336" i="2" s="1"/>
  <c r="B337" i="2"/>
  <c r="C337" i="2"/>
  <c r="D337" i="2"/>
  <c r="H337" i="2" s="1"/>
  <c r="B338" i="2"/>
  <c r="C338" i="2"/>
  <c r="D338" i="2" s="1"/>
  <c r="K338" i="2" s="1"/>
  <c r="B339" i="2"/>
  <c r="C339" i="2"/>
  <c r="D339" i="2"/>
  <c r="G339" i="2" s="1"/>
  <c r="B340" i="2"/>
  <c r="C340" i="2"/>
  <c r="D340" i="2" s="1"/>
  <c r="I340" i="2" s="1"/>
  <c r="B341" i="2"/>
  <c r="C341" i="2"/>
  <c r="D341" i="2"/>
  <c r="H341" i="2" s="1"/>
  <c r="B342" i="2"/>
  <c r="C342" i="2"/>
  <c r="D342" i="2" s="1"/>
  <c r="G342" i="2" s="1"/>
  <c r="B343" i="2"/>
  <c r="C343" i="2"/>
  <c r="D343" i="2" s="1"/>
  <c r="F343" i="2" s="1"/>
  <c r="B344" i="2"/>
  <c r="C344" i="2"/>
  <c r="D344" i="2" s="1"/>
  <c r="B345" i="2"/>
  <c r="C345" i="2"/>
  <c r="D345" i="2"/>
  <c r="H345" i="2" s="1"/>
  <c r="B346" i="2"/>
  <c r="C346" i="2"/>
  <c r="D346" i="2" s="1"/>
  <c r="B347" i="2"/>
  <c r="C347" i="2"/>
  <c r="D347" i="2" s="1"/>
  <c r="B348" i="2"/>
  <c r="C348" i="2"/>
  <c r="D348" i="2"/>
  <c r="E348" i="2" s="1"/>
  <c r="B349" i="2"/>
  <c r="C349" i="2"/>
  <c r="D349" i="2" s="1"/>
  <c r="B350" i="2"/>
  <c r="C350" i="2"/>
  <c r="D350" i="2" s="1"/>
  <c r="B351" i="2"/>
  <c r="C351" i="2"/>
  <c r="D351" i="2" s="1"/>
  <c r="B352" i="2"/>
  <c r="C352" i="2"/>
  <c r="D352" i="2" s="1"/>
  <c r="B353" i="2"/>
  <c r="C353" i="2"/>
  <c r="D353" i="2" s="1"/>
  <c r="B354" i="2"/>
  <c r="C354" i="2"/>
  <c r="D354" i="2" s="1"/>
  <c r="B355" i="2"/>
  <c r="C355" i="2"/>
  <c r="D355" i="2" s="1"/>
  <c r="B356" i="2"/>
  <c r="C356" i="2"/>
  <c r="D356" i="2"/>
  <c r="E356" i="2" s="1"/>
  <c r="B357" i="2"/>
  <c r="C357" i="2"/>
  <c r="D357" i="2" s="1"/>
  <c r="B358" i="2"/>
  <c r="C358" i="2"/>
  <c r="D358" i="2" s="1"/>
  <c r="B359" i="2"/>
  <c r="C359" i="2"/>
  <c r="D359" i="2"/>
  <c r="G359" i="2" s="1"/>
  <c r="B360" i="2"/>
  <c r="C360" i="2"/>
  <c r="D360" i="2"/>
  <c r="E360" i="2" s="1"/>
  <c r="H360" i="2"/>
  <c r="B361" i="2"/>
  <c r="C361" i="2"/>
  <c r="D361" i="2" s="1"/>
  <c r="B362" i="2"/>
  <c r="C362" i="2"/>
  <c r="D362" i="2" s="1"/>
  <c r="B363" i="2"/>
  <c r="C363" i="2"/>
  <c r="D363" i="2" s="1"/>
  <c r="B364" i="2"/>
  <c r="C364" i="2"/>
  <c r="D364" i="2"/>
  <c r="E364" i="2" s="1"/>
  <c r="B365" i="2"/>
  <c r="C365" i="2"/>
  <c r="D365" i="2" s="1"/>
  <c r="B366" i="2"/>
  <c r="C366" i="2"/>
  <c r="D366" i="2" s="1"/>
  <c r="B367" i="2"/>
  <c r="C367" i="2"/>
  <c r="D367" i="2" s="1"/>
  <c r="B368" i="2"/>
  <c r="C368" i="2"/>
  <c r="D368" i="2"/>
  <c r="E368" i="2" s="1"/>
  <c r="B369" i="2"/>
  <c r="C369" i="2"/>
  <c r="D369" i="2" s="1"/>
  <c r="B370" i="2"/>
  <c r="C370" i="2"/>
  <c r="D370" i="2" s="1"/>
  <c r="B371" i="2"/>
  <c r="C371" i="2"/>
  <c r="D371" i="2" s="1"/>
  <c r="B372" i="2"/>
  <c r="C372" i="2"/>
  <c r="D372" i="2"/>
  <c r="E372" i="2" s="1"/>
  <c r="B373" i="2"/>
  <c r="C373" i="2"/>
  <c r="D373" i="2" s="1"/>
  <c r="B374" i="2"/>
  <c r="C374" i="2"/>
  <c r="D374" i="2" s="1"/>
  <c r="B375" i="2"/>
  <c r="C375" i="2"/>
  <c r="D375" i="2" s="1"/>
  <c r="B376" i="2"/>
  <c r="C376" i="2"/>
  <c r="D376" i="2"/>
  <c r="E376" i="2" s="1"/>
  <c r="H376" i="2"/>
  <c r="B377" i="2"/>
  <c r="C377" i="2"/>
  <c r="D377" i="2" s="1"/>
  <c r="B378" i="2"/>
  <c r="C378" i="2"/>
  <c r="D378" i="2" s="1"/>
  <c r="B379" i="2"/>
  <c r="C379" i="2"/>
  <c r="D379" i="2" s="1"/>
  <c r="B380" i="2"/>
  <c r="C380" i="2"/>
  <c r="D380" i="2"/>
  <c r="E380" i="2" s="1"/>
  <c r="B381" i="2"/>
  <c r="C381" i="2"/>
  <c r="D381" i="2" s="1"/>
  <c r="B382" i="2"/>
  <c r="C382" i="2"/>
  <c r="D382" i="2" s="1"/>
  <c r="B383" i="2"/>
  <c r="C383" i="2"/>
  <c r="D383" i="2" s="1"/>
  <c r="B384" i="2"/>
  <c r="C384" i="2"/>
  <c r="D384" i="2" s="1"/>
  <c r="E384" i="2" s="1"/>
  <c r="B385" i="2"/>
  <c r="C385" i="2"/>
  <c r="D385" i="2" s="1"/>
  <c r="B386" i="2"/>
  <c r="C386" i="2"/>
  <c r="D386" i="2" s="1"/>
  <c r="B387" i="2"/>
  <c r="C387" i="2"/>
  <c r="D387" i="2" s="1"/>
  <c r="B388" i="2"/>
  <c r="C388" i="2"/>
  <c r="D388" i="2"/>
  <c r="E388" i="2" s="1"/>
  <c r="B389" i="2"/>
  <c r="C389" i="2"/>
  <c r="D389" i="2" s="1"/>
  <c r="B390" i="2"/>
  <c r="C390" i="2"/>
  <c r="D390" i="2" s="1"/>
  <c r="C6" i="2"/>
  <c r="D6" i="2" s="1"/>
  <c r="B6" i="2"/>
  <c r="J299" i="2" l="1"/>
  <c r="F205" i="2"/>
  <c r="E197" i="2"/>
  <c r="E193" i="2"/>
  <c r="K182" i="2"/>
  <c r="F79" i="2"/>
  <c r="G75" i="2"/>
  <c r="K21" i="2"/>
  <c r="J327" i="2"/>
  <c r="K310" i="2"/>
  <c r="I307" i="2"/>
  <c r="I182" i="2"/>
  <c r="J167" i="2"/>
  <c r="F93" i="2"/>
  <c r="K92" i="2"/>
  <c r="G182" i="2"/>
  <c r="F143" i="2"/>
  <c r="E90" i="2"/>
  <c r="I88" i="2"/>
  <c r="J339" i="2"/>
  <c r="K298" i="2"/>
  <c r="K266" i="2"/>
  <c r="E206" i="2"/>
  <c r="J205" i="2"/>
  <c r="F182" i="2"/>
  <c r="J81" i="2"/>
  <c r="J80" i="2"/>
  <c r="K79" i="2"/>
  <c r="J77" i="2"/>
  <c r="J17" i="2"/>
  <c r="I339" i="2"/>
  <c r="J303" i="2"/>
  <c r="H206" i="2"/>
  <c r="E205" i="2"/>
  <c r="K204" i="2"/>
  <c r="I97" i="2"/>
  <c r="J92" i="2"/>
  <c r="I77" i="2"/>
  <c r="J9" i="2"/>
  <c r="K9" i="2"/>
  <c r="J343" i="2"/>
  <c r="E339" i="2"/>
  <c r="E312" i="2"/>
  <c r="J311" i="2"/>
  <c r="G278" i="2"/>
  <c r="G246" i="2"/>
  <c r="J171" i="2"/>
  <c r="I152" i="2"/>
  <c r="E97" i="2"/>
  <c r="J96" i="2"/>
  <c r="F92" i="2"/>
  <c r="F77" i="2"/>
  <c r="K54" i="2"/>
  <c r="J29" i="2"/>
  <c r="K13" i="2"/>
  <c r="G9" i="2"/>
  <c r="E244" i="2"/>
  <c r="J243" i="2"/>
  <c r="K236" i="2"/>
  <c r="I205" i="2"/>
  <c r="I201" i="2"/>
  <c r="I172" i="2"/>
  <c r="I168" i="2"/>
  <c r="J93" i="2"/>
  <c r="E92" i="2"/>
  <c r="E77" i="2"/>
  <c r="G61" i="2"/>
  <c r="E56" i="2"/>
  <c r="K55" i="2"/>
  <c r="E45" i="2"/>
  <c r="J44" i="2"/>
  <c r="K17" i="2"/>
  <c r="F13" i="2"/>
  <c r="J359" i="2"/>
  <c r="E359" i="2"/>
  <c r="K342" i="2"/>
  <c r="G338" i="2"/>
  <c r="E308" i="2"/>
  <c r="J307" i="2"/>
  <c r="E304" i="2"/>
  <c r="H283" i="2"/>
  <c r="E268" i="2"/>
  <c r="E252" i="2"/>
  <c r="E248" i="2"/>
  <c r="F247" i="2"/>
  <c r="H244" i="2"/>
  <c r="K242" i="2"/>
  <c r="F233" i="2"/>
  <c r="E202" i="2"/>
  <c r="K192" i="2"/>
  <c r="E185" i="2"/>
  <c r="H179" i="2"/>
  <c r="E167" i="2"/>
  <c r="F159" i="2"/>
  <c r="G142" i="2"/>
  <c r="I129" i="2"/>
  <c r="F121" i="2"/>
  <c r="F120" i="2"/>
  <c r="F97" i="2"/>
  <c r="I93" i="2"/>
  <c r="J88" i="2"/>
  <c r="E88" i="2"/>
  <c r="E78" i="2"/>
  <c r="I56" i="2"/>
  <c r="E48" i="2"/>
  <c r="G35" i="2"/>
  <c r="K29" i="2"/>
  <c r="E29" i="2"/>
  <c r="E26" i="2"/>
  <c r="H368" i="2"/>
  <c r="I359" i="2"/>
  <c r="F339" i="2"/>
  <c r="G322" i="2"/>
  <c r="I311" i="2"/>
  <c r="E307" i="2"/>
  <c r="K302" i="2"/>
  <c r="I292" i="2"/>
  <c r="I272" i="2"/>
  <c r="F201" i="2"/>
  <c r="J185" i="2"/>
  <c r="H181" i="2"/>
  <c r="I167" i="2"/>
  <c r="J121" i="2"/>
  <c r="K104" i="2"/>
  <c r="E93" i="2"/>
  <c r="I90" i="2"/>
  <c r="G88" i="2"/>
  <c r="E81" i="2"/>
  <c r="E49" i="2"/>
  <c r="J48" i="2"/>
  <c r="I44" i="2"/>
  <c r="I29" i="2"/>
  <c r="E27" i="2"/>
  <c r="J26" i="2"/>
  <c r="G21" i="2"/>
  <c r="G17" i="2"/>
  <c r="F359" i="2"/>
  <c r="I332" i="2"/>
  <c r="F323" i="2"/>
  <c r="E311" i="2"/>
  <c r="K286" i="2"/>
  <c r="K283" i="2"/>
  <c r="E260" i="2"/>
  <c r="J259" i="2"/>
  <c r="H248" i="2"/>
  <c r="H202" i="2"/>
  <c r="F167" i="2"/>
  <c r="J129" i="2"/>
  <c r="F128" i="2"/>
  <c r="I121" i="2"/>
  <c r="I104" i="2"/>
  <c r="K88" i="2"/>
  <c r="F88" i="2"/>
  <c r="I63" i="2"/>
  <c r="E57" i="2"/>
  <c r="J56" i="2"/>
  <c r="I48" i="2"/>
  <c r="E44" i="2"/>
  <c r="F36" i="2"/>
  <c r="F29" i="2"/>
  <c r="I26" i="2"/>
  <c r="F316" i="2"/>
  <c r="E316" i="2"/>
  <c r="H316" i="2"/>
  <c r="I316" i="2"/>
  <c r="G291" i="2"/>
  <c r="J291" i="2"/>
  <c r="F291" i="2"/>
  <c r="H291" i="2"/>
  <c r="G287" i="2"/>
  <c r="F287" i="2"/>
  <c r="H287" i="2"/>
  <c r="J287" i="2"/>
  <c r="G382" i="2"/>
  <c r="J382" i="2"/>
  <c r="F382" i="2"/>
  <c r="H382" i="2"/>
  <c r="E352" i="2"/>
  <c r="H352" i="2"/>
  <c r="F344" i="2"/>
  <c r="J344" i="2"/>
  <c r="E344" i="2"/>
  <c r="H344" i="2"/>
  <c r="I344" i="2"/>
  <c r="F210" i="2"/>
  <c r="E210" i="2"/>
  <c r="H210" i="2"/>
  <c r="I210" i="2"/>
  <c r="F240" i="2"/>
  <c r="H240" i="2"/>
  <c r="I240" i="2"/>
  <c r="E226" i="2"/>
  <c r="I226" i="2"/>
  <c r="G222" i="2"/>
  <c r="I222" i="2"/>
  <c r="E222" i="2"/>
  <c r="J222" i="2"/>
  <c r="F190" i="2"/>
  <c r="E190" i="2"/>
  <c r="H190" i="2"/>
  <c r="G147" i="2"/>
  <c r="I147" i="2"/>
  <c r="E147" i="2"/>
  <c r="J147" i="2"/>
  <c r="F62" i="2"/>
  <c r="J62" i="2"/>
  <c r="K62" i="2"/>
  <c r="F51" i="2"/>
  <c r="K51" i="2"/>
  <c r="J32" i="2"/>
  <c r="K32" i="2"/>
  <c r="F32" i="2"/>
  <c r="F25" i="2"/>
  <c r="G25" i="2"/>
  <c r="J25" i="2"/>
  <c r="G10" i="2"/>
  <c r="I10" i="2"/>
  <c r="E10" i="2"/>
  <c r="J10" i="2"/>
  <c r="F10" i="2"/>
  <c r="H10" i="2"/>
  <c r="J279" i="2"/>
  <c r="I256" i="2"/>
  <c r="E237" i="2"/>
  <c r="G237" i="2"/>
  <c r="H237" i="2"/>
  <c r="K222" i="2"/>
  <c r="K218" i="2"/>
  <c r="F194" i="2"/>
  <c r="I194" i="2"/>
  <c r="G189" i="2"/>
  <c r="E189" i="2"/>
  <c r="J189" i="2"/>
  <c r="F189" i="2"/>
  <c r="F186" i="2"/>
  <c r="H186" i="2"/>
  <c r="I186" i="2"/>
  <c r="G178" i="2"/>
  <c r="K178" i="2"/>
  <c r="F163" i="2"/>
  <c r="J163" i="2"/>
  <c r="G160" i="2"/>
  <c r="E160" i="2"/>
  <c r="J160" i="2"/>
  <c r="F160" i="2"/>
  <c r="K160" i="2"/>
  <c r="G151" i="2"/>
  <c r="F151" i="2"/>
  <c r="H151" i="2"/>
  <c r="F140" i="2"/>
  <c r="I140" i="2"/>
  <c r="F132" i="2"/>
  <c r="E132" i="2"/>
  <c r="F114" i="2"/>
  <c r="E114" i="2"/>
  <c r="H114" i="2"/>
  <c r="I114" i="2"/>
  <c r="F110" i="2"/>
  <c r="E110" i="2"/>
  <c r="H110" i="2"/>
  <c r="I110" i="2"/>
  <c r="G69" i="2"/>
  <c r="I69" i="2"/>
  <c r="E69" i="2"/>
  <c r="J69" i="2"/>
  <c r="F69" i="2"/>
  <c r="H69" i="2"/>
  <c r="G18" i="2"/>
  <c r="E18" i="2"/>
  <c r="J18" i="2"/>
  <c r="F18" i="2"/>
  <c r="H18" i="2"/>
  <c r="I18" i="2"/>
  <c r="F198" i="2"/>
  <c r="H198" i="2"/>
  <c r="I198" i="2"/>
  <c r="G175" i="2"/>
  <c r="F175" i="2"/>
  <c r="H175" i="2"/>
  <c r="G155" i="2"/>
  <c r="H155" i="2"/>
  <c r="J155" i="2"/>
  <c r="E148" i="2"/>
  <c r="I148" i="2"/>
  <c r="J315" i="2"/>
  <c r="K314" i="2"/>
  <c r="I312" i="2"/>
  <c r="H311" i="2"/>
  <c r="I308" i="2"/>
  <c r="H307" i="2"/>
  <c r="K290" i="2"/>
  <c r="H279" i="2"/>
  <c r="J263" i="2"/>
  <c r="K262" i="2"/>
  <c r="I260" i="2"/>
  <c r="H256" i="2"/>
  <c r="I252" i="2"/>
  <c r="H222" i="2"/>
  <c r="F214" i="2"/>
  <c r="E214" i="2"/>
  <c r="H214" i="2"/>
  <c r="G197" i="2"/>
  <c r="F197" i="2"/>
  <c r="H197" i="2"/>
  <c r="G193" i="2"/>
  <c r="H193" i="2"/>
  <c r="I193" i="2"/>
  <c r="G171" i="2"/>
  <c r="F171" i="2"/>
  <c r="H147" i="2"/>
  <c r="I130" i="2"/>
  <c r="J130" i="2"/>
  <c r="F117" i="2"/>
  <c r="J117" i="2"/>
  <c r="F106" i="2"/>
  <c r="E106" i="2"/>
  <c r="H106" i="2"/>
  <c r="I106" i="2"/>
  <c r="J101" i="2"/>
  <c r="E101" i="2"/>
  <c r="E86" i="2"/>
  <c r="G86" i="2"/>
  <c r="I86" i="2"/>
  <c r="J85" i="2"/>
  <c r="E85" i="2"/>
  <c r="G67" i="2"/>
  <c r="H67" i="2"/>
  <c r="G22" i="2"/>
  <c r="I22" i="2"/>
  <c r="E22" i="2"/>
  <c r="J22" i="2"/>
  <c r="F22" i="2"/>
  <c r="H22" i="2"/>
  <c r="G14" i="2"/>
  <c r="H14" i="2"/>
  <c r="I14" i="2"/>
  <c r="E14" i="2"/>
  <c r="J14" i="2"/>
  <c r="G218" i="2"/>
  <c r="I218" i="2"/>
  <c r="E218" i="2"/>
  <c r="J218" i="2"/>
  <c r="G209" i="2"/>
  <c r="E209" i="2"/>
  <c r="J209" i="2"/>
  <c r="F209" i="2"/>
  <c r="G188" i="2"/>
  <c r="K188" i="2"/>
  <c r="F136" i="2"/>
  <c r="E136" i="2"/>
  <c r="H372" i="2"/>
  <c r="H364" i="2"/>
  <c r="H359" i="2"/>
  <c r="K345" i="2"/>
  <c r="H339" i="2"/>
  <c r="K326" i="2"/>
  <c r="H312" i="2"/>
  <c r="F311" i="2"/>
  <c r="H308" i="2"/>
  <c r="F307" i="2"/>
  <c r="J283" i="2"/>
  <c r="F279" i="2"/>
  <c r="J267" i="2"/>
  <c r="H260" i="2"/>
  <c r="K258" i="2"/>
  <c r="E256" i="2"/>
  <c r="H252" i="2"/>
  <c r="I248" i="2"/>
  <c r="E240" i="2"/>
  <c r="K237" i="2"/>
  <c r="G232" i="2"/>
  <c r="F222" i="2"/>
  <c r="F218" i="2"/>
  <c r="H209" i="2"/>
  <c r="G208" i="2"/>
  <c r="E198" i="2"/>
  <c r="J197" i="2"/>
  <c r="H194" i="2"/>
  <c r="J193" i="2"/>
  <c r="I190" i="2"/>
  <c r="I189" i="2"/>
  <c r="G185" i="2"/>
  <c r="F185" i="2"/>
  <c r="H185" i="2"/>
  <c r="G179" i="2"/>
  <c r="F179" i="2"/>
  <c r="J175" i="2"/>
  <c r="E164" i="2"/>
  <c r="I164" i="2"/>
  <c r="G162" i="2"/>
  <c r="K162" i="2"/>
  <c r="I160" i="2"/>
  <c r="G158" i="2"/>
  <c r="F155" i="2"/>
  <c r="F147" i="2"/>
  <c r="E144" i="2"/>
  <c r="H140" i="2"/>
  <c r="H136" i="2"/>
  <c r="I132" i="2"/>
  <c r="F131" i="2"/>
  <c r="J131" i="2"/>
  <c r="F118" i="2"/>
  <c r="E118" i="2"/>
  <c r="H118" i="2"/>
  <c r="I118" i="2"/>
  <c r="E74" i="2"/>
  <c r="H74" i="2"/>
  <c r="E70" i="2"/>
  <c r="H70" i="2"/>
  <c r="E53" i="2"/>
  <c r="H53" i="2"/>
  <c r="I53" i="2"/>
  <c r="F39" i="2"/>
  <c r="K39" i="2"/>
  <c r="G37" i="2"/>
  <c r="I37" i="2"/>
  <c r="G32" i="2"/>
  <c r="K25" i="2"/>
  <c r="J182" i="2"/>
  <c r="E182" i="2"/>
  <c r="L182" i="2" s="1"/>
  <c r="E129" i="2"/>
  <c r="K119" i="2"/>
  <c r="K99" i="2"/>
  <c r="F99" i="2"/>
  <c r="G40" i="2"/>
  <c r="I40" i="2"/>
  <c r="E40" i="2"/>
  <c r="J40" i="2"/>
  <c r="F40" i="2"/>
  <c r="H38" i="2"/>
  <c r="K38" i="2"/>
  <c r="H30" i="2"/>
  <c r="I30" i="2"/>
  <c r="E30" i="2"/>
  <c r="J30" i="2"/>
  <c r="I244" i="2"/>
  <c r="I206" i="2"/>
  <c r="H205" i="2"/>
  <c r="I202" i="2"/>
  <c r="H201" i="2"/>
  <c r="H167" i="2"/>
  <c r="E126" i="2"/>
  <c r="H126" i="2"/>
  <c r="F124" i="2"/>
  <c r="G124" i="2"/>
  <c r="J124" i="2"/>
  <c r="K124" i="2"/>
  <c r="F83" i="2"/>
  <c r="J83" i="2"/>
  <c r="G73" i="2"/>
  <c r="H73" i="2"/>
  <c r="I73" i="2"/>
  <c r="E73" i="2"/>
  <c r="J73" i="2"/>
  <c r="E66" i="2"/>
  <c r="H66" i="2"/>
  <c r="G65" i="2"/>
  <c r="E65" i="2"/>
  <c r="J65" i="2"/>
  <c r="F65" i="2"/>
  <c r="H65" i="2"/>
  <c r="J64" i="2"/>
  <c r="E64" i="2"/>
  <c r="J60" i="2"/>
  <c r="E60" i="2"/>
  <c r="F60" i="2"/>
  <c r="G52" i="2"/>
  <c r="I52" i="2"/>
  <c r="E52" i="2"/>
  <c r="J52" i="2"/>
  <c r="F52" i="2"/>
  <c r="H50" i="2"/>
  <c r="K50" i="2"/>
  <c r="E41" i="2"/>
  <c r="H41" i="2"/>
  <c r="E34" i="2"/>
  <c r="F34" i="2"/>
  <c r="I34" i="2"/>
  <c r="G104" i="2"/>
  <c r="I96" i="2"/>
  <c r="K116" i="2"/>
  <c r="F104" i="2"/>
  <c r="E96" i="2"/>
  <c r="I92" i="2"/>
  <c r="I81" i="2"/>
  <c r="E80" i="2"/>
  <c r="J79" i="2"/>
  <c r="I57" i="2"/>
  <c r="H56" i="2"/>
  <c r="I49" i="2"/>
  <c r="H48" i="2"/>
  <c r="I45" i="2"/>
  <c r="H44" i="2"/>
  <c r="K36" i="2"/>
  <c r="H26" i="2"/>
  <c r="J13" i="2"/>
  <c r="H77" i="2"/>
  <c r="F56" i="2"/>
  <c r="F48" i="2"/>
  <c r="F44" i="2"/>
  <c r="F26" i="2"/>
  <c r="G390" i="2"/>
  <c r="K390" i="2"/>
  <c r="F390" i="2"/>
  <c r="J390" i="2"/>
  <c r="H390" i="2"/>
  <c r="E390" i="2"/>
  <c r="I390" i="2"/>
  <c r="H381" i="2"/>
  <c r="E381" i="2"/>
  <c r="I381" i="2"/>
  <c r="F381" i="2"/>
  <c r="J381" i="2"/>
  <c r="G381" i="2"/>
  <c r="K381" i="2"/>
  <c r="G354" i="2"/>
  <c r="K354" i="2"/>
  <c r="H354" i="2"/>
  <c r="F354" i="2"/>
  <c r="J354" i="2"/>
  <c r="E354" i="2"/>
  <c r="I354" i="2"/>
  <c r="H349" i="2"/>
  <c r="G349" i="2"/>
  <c r="E349" i="2"/>
  <c r="I349" i="2"/>
  <c r="F349" i="2"/>
  <c r="J349" i="2"/>
  <c r="K349" i="2"/>
  <c r="G386" i="2"/>
  <c r="K386" i="2"/>
  <c r="H386" i="2"/>
  <c r="F386" i="2"/>
  <c r="J386" i="2"/>
  <c r="E386" i="2"/>
  <c r="I386" i="2"/>
  <c r="H377" i="2"/>
  <c r="K377" i="2"/>
  <c r="E377" i="2"/>
  <c r="I377" i="2"/>
  <c r="G377" i="2"/>
  <c r="F377" i="2"/>
  <c r="J377" i="2"/>
  <c r="F371" i="2"/>
  <c r="J371" i="2"/>
  <c r="G371" i="2"/>
  <c r="K371" i="2"/>
  <c r="E371" i="2"/>
  <c r="I371" i="2"/>
  <c r="H371" i="2"/>
  <c r="H357" i="2"/>
  <c r="E357" i="2"/>
  <c r="I357" i="2"/>
  <c r="K357" i="2"/>
  <c r="F357" i="2"/>
  <c r="J357" i="2"/>
  <c r="G357" i="2"/>
  <c r="F351" i="2"/>
  <c r="J351" i="2"/>
  <c r="I351" i="2"/>
  <c r="G351" i="2"/>
  <c r="K351" i="2"/>
  <c r="E351" i="2"/>
  <c r="H351" i="2"/>
  <c r="F379" i="2"/>
  <c r="J379" i="2"/>
  <c r="G379" i="2"/>
  <c r="K379" i="2"/>
  <c r="E379" i="2"/>
  <c r="I379" i="2"/>
  <c r="H379" i="2"/>
  <c r="G374" i="2"/>
  <c r="K374" i="2"/>
  <c r="F374" i="2"/>
  <c r="H374" i="2"/>
  <c r="J374" i="2"/>
  <c r="E374" i="2"/>
  <c r="I374" i="2"/>
  <c r="H369" i="2"/>
  <c r="E369" i="2"/>
  <c r="I369" i="2"/>
  <c r="K369" i="2"/>
  <c r="F369" i="2"/>
  <c r="J369" i="2"/>
  <c r="G369" i="2"/>
  <c r="G366" i="2"/>
  <c r="K366" i="2"/>
  <c r="H366" i="2"/>
  <c r="E366" i="2"/>
  <c r="I366" i="2"/>
  <c r="F366" i="2"/>
  <c r="J366" i="2"/>
  <c r="F363" i="2"/>
  <c r="J363" i="2"/>
  <c r="E363" i="2"/>
  <c r="I363" i="2"/>
  <c r="G363" i="2"/>
  <c r="K363" i="2"/>
  <c r="H363" i="2"/>
  <c r="H361" i="2"/>
  <c r="G361" i="2"/>
  <c r="K361" i="2"/>
  <c r="E361" i="2"/>
  <c r="I361" i="2"/>
  <c r="F361" i="2"/>
  <c r="J361" i="2"/>
  <c r="F347" i="2"/>
  <c r="J347" i="2"/>
  <c r="E347" i="2"/>
  <c r="I347" i="2"/>
  <c r="G347" i="2"/>
  <c r="K347" i="2"/>
  <c r="H347" i="2"/>
  <c r="H389" i="2"/>
  <c r="E389" i="2"/>
  <c r="I389" i="2"/>
  <c r="G389" i="2"/>
  <c r="F389" i="2"/>
  <c r="J389" i="2"/>
  <c r="K389" i="2"/>
  <c r="F355" i="2"/>
  <c r="J355" i="2"/>
  <c r="G355" i="2"/>
  <c r="K355" i="2"/>
  <c r="E355" i="2"/>
  <c r="H355" i="2"/>
  <c r="I355" i="2"/>
  <c r="H353" i="2"/>
  <c r="G353" i="2"/>
  <c r="K353" i="2"/>
  <c r="E353" i="2"/>
  <c r="I353" i="2"/>
  <c r="F353" i="2"/>
  <c r="J353" i="2"/>
  <c r="G350" i="2"/>
  <c r="K350" i="2"/>
  <c r="F350" i="2"/>
  <c r="J350" i="2"/>
  <c r="H350" i="2"/>
  <c r="E350" i="2"/>
  <c r="I350" i="2"/>
  <c r="F383" i="2"/>
  <c r="J383" i="2"/>
  <c r="I383" i="2"/>
  <c r="G383" i="2"/>
  <c r="K383" i="2"/>
  <c r="H383" i="2"/>
  <c r="E383" i="2"/>
  <c r="F387" i="2"/>
  <c r="J387" i="2"/>
  <c r="E387" i="2"/>
  <c r="G387" i="2"/>
  <c r="K387" i="2"/>
  <c r="I387" i="2"/>
  <c r="H387" i="2"/>
  <c r="H385" i="2"/>
  <c r="E385" i="2"/>
  <c r="I385" i="2"/>
  <c r="G385" i="2"/>
  <c r="F385" i="2"/>
  <c r="J385" i="2"/>
  <c r="K385" i="2"/>
  <c r="G378" i="2"/>
  <c r="K378" i="2"/>
  <c r="H378" i="2"/>
  <c r="F378" i="2"/>
  <c r="E378" i="2"/>
  <c r="I378" i="2"/>
  <c r="J378" i="2"/>
  <c r="F375" i="2"/>
  <c r="J375" i="2"/>
  <c r="E375" i="2"/>
  <c r="I375" i="2"/>
  <c r="G375" i="2"/>
  <c r="K375" i="2"/>
  <c r="H375" i="2"/>
  <c r="H373" i="2"/>
  <c r="E373" i="2"/>
  <c r="I373" i="2"/>
  <c r="K373" i="2"/>
  <c r="F373" i="2"/>
  <c r="J373" i="2"/>
  <c r="G373" i="2"/>
  <c r="G370" i="2"/>
  <c r="K370" i="2"/>
  <c r="H370" i="2"/>
  <c r="F370" i="2"/>
  <c r="J370" i="2"/>
  <c r="E370" i="2"/>
  <c r="I370" i="2"/>
  <c r="F367" i="2"/>
  <c r="J367" i="2"/>
  <c r="G367" i="2"/>
  <c r="K367" i="2"/>
  <c r="H367" i="2"/>
  <c r="E367" i="2"/>
  <c r="I367" i="2"/>
  <c r="H365" i="2"/>
  <c r="K365" i="2"/>
  <c r="E365" i="2"/>
  <c r="I365" i="2"/>
  <c r="G365" i="2"/>
  <c r="F365" i="2"/>
  <c r="J365" i="2"/>
  <c r="G362" i="2"/>
  <c r="K362" i="2"/>
  <c r="F362" i="2"/>
  <c r="J362" i="2"/>
  <c r="H362" i="2"/>
  <c r="E362" i="2"/>
  <c r="I362" i="2"/>
  <c r="G358" i="2"/>
  <c r="K358" i="2"/>
  <c r="F358" i="2"/>
  <c r="H358" i="2"/>
  <c r="J358" i="2"/>
  <c r="E358" i="2"/>
  <c r="I358" i="2"/>
  <c r="G346" i="2"/>
  <c r="K346" i="2"/>
  <c r="H346" i="2"/>
  <c r="F346" i="2"/>
  <c r="E346" i="2"/>
  <c r="I346" i="2"/>
  <c r="J346" i="2"/>
  <c r="H380" i="2"/>
  <c r="E333" i="2"/>
  <c r="I333" i="2"/>
  <c r="F333" i="2"/>
  <c r="J333" i="2"/>
  <c r="G333" i="2"/>
  <c r="K333" i="2"/>
  <c r="G319" i="2"/>
  <c r="K319" i="2"/>
  <c r="H319" i="2"/>
  <c r="E319" i="2"/>
  <c r="I319" i="2"/>
  <c r="E317" i="2"/>
  <c r="I317" i="2"/>
  <c r="F317" i="2"/>
  <c r="J317" i="2"/>
  <c r="G317" i="2"/>
  <c r="K317" i="2"/>
  <c r="G295" i="2"/>
  <c r="K295" i="2"/>
  <c r="H295" i="2"/>
  <c r="E295" i="2"/>
  <c r="I295" i="2"/>
  <c r="F284" i="2"/>
  <c r="J284" i="2"/>
  <c r="G284" i="2"/>
  <c r="K284" i="2"/>
  <c r="H284" i="2"/>
  <c r="H274" i="2"/>
  <c r="E274" i="2"/>
  <c r="I274" i="2"/>
  <c r="F274" i="2"/>
  <c r="J274" i="2"/>
  <c r="H250" i="2"/>
  <c r="E250" i="2"/>
  <c r="I250" i="2"/>
  <c r="F250" i="2"/>
  <c r="J250" i="2"/>
  <c r="H220" i="2"/>
  <c r="E220" i="2"/>
  <c r="I220" i="2"/>
  <c r="F220" i="2"/>
  <c r="J220" i="2"/>
  <c r="G220" i="2"/>
  <c r="K220" i="2"/>
  <c r="K388" i="2"/>
  <c r="G388" i="2"/>
  <c r="K384" i="2"/>
  <c r="G384" i="2"/>
  <c r="I382" i="2"/>
  <c r="E382" i="2"/>
  <c r="K380" i="2"/>
  <c r="G380" i="2"/>
  <c r="K376" i="2"/>
  <c r="G376" i="2"/>
  <c r="K372" i="2"/>
  <c r="G372" i="2"/>
  <c r="K368" i="2"/>
  <c r="G368" i="2"/>
  <c r="K364" i="2"/>
  <c r="G364" i="2"/>
  <c r="K360" i="2"/>
  <c r="G360" i="2"/>
  <c r="K356" i="2"/>
  <c r="G356" i="2"/>
  <c r="K352" i="2"/>
  <c r="G352" i="2"/>
  <c r="K348" i="2"/>
  <c r="G348" i="2"/>
  <c r="J345" i="2"/>
  <c r="H338" i="2"/>
  <c r="E338" i="2"/>
  <c r="I338" i="2"/>
  <c r="F338" i="2"/>
  <c r="J338" i="2"/>
  <c r="E337" i="2"/>
  <c r="I337" i="2"/>
  <c r="F337" i="2"/>
  <c r="J337" i="2"/>
  <c r="G337" i="2"/>
  <c r="K337" i="2"/>
  <c r="I336" i="2"/>
  <c r="J331" i="2"/>
  <c r="K330" i="2"/>
  <c r="F328" i="2"/>
  <c r="J328" i="2"/>
  <c r="G328" i="2"/>
  <c r="K328" i="2"/>
  <c r="H328" i="2"/>
  <c r="G323" i="2"/>
  <c r="K323" i="2"/>
  <c r="H323" i="2"/>
  <c r="E323" i="2"/>
  <c r="I323" i="2"/>
  <c r="H322" i="2"/>
  <c r="E322" i="2"/>
  <c r="I322" i="2"/>
  <c r="F322" i="2"/>
  <c r="J322" i="2"/>
  <c r="E321" i="2"/>
  <c r="I321" i="2"/>
  <c r="F321" i="2"/>
  <c r="J321" i="2"/>
  <c r="G321" i="2"/>
  <c r="K321" i="2"/>
  <c r="I320" i="2"/>
  <c r="G315" i="2"/>
  <c r="K315" i="2"/>
  <c r="H315" i="2"/>
  <c r="E315" i="2"/>
  <c r="I315" i="2"/>
  <c r="H314" i="2"/>
  <c r="E314" i="2"/>
  <c r="I314" i="2"/>
  <c r="F314" i="2"/>
  <c r="J314" i="2"/>
  <c r="E313" i="2"/>
  <c r="I313" i="2"/>
  <c r="F313" i="2"/>
  <c r="J313" i="2"/>
  <c r="G313" i="2"/>
  <c r="K313" i="2"/>
  <c r="K306" i="2"/>
  <c r="F304" i="2"/>
  <c r="J304" i="2"/>
  <c r="G304" i="2"/>
  <c r="K304" i="2"/>
  <c r="H304" i="2"/>
  <c r="G299" i="2"/>
  <c r="K299" i="2"/>
  <c r="H299" i="2"/>
  <c r="E299" i="2"/>
  <c r="I299" i="2"/>
  <c r="H298" i="2"/>
  <c r="E298" i="2"/>
  <c r="I298" i="2"/>
  <c r="F298" i="2"/>
  <c r="J298" i="2"/>
  <c r="E297" i="2"/>
  <c r="I297" i="2"/>
  <c r="F297" i="2"/>
  <c r="J297" i="2"/>
  <c r="G297" i="2"/>
  <c r="K297" i="2"/>
  <c r="I296" i="2"/>
  <c r="H290" i="2"/>
  <c r="E290" i="2"/>
  <c r="I290" i="2"/>
  <c r="F290" i="2"/>
  <c r="J290" i="2"/>
  <c r="E289" i="2"/>
  <c r="I289" i="2"/>
  <c r="F289" i="2"/>
  <c r="J289" i="2"/>
  <c r="G289" i="2"/>
  <c r="K289" i="2"/>
  <c r="I288" i="2"/>
  <c r="H278" i="2"/>
  <c r="E278" i="2"/>
  <c r="I278" i="2"/>
  <c r="F278" i="2"/>
  <c r="J278" i="2"/>
  <c r="E277" i="2"/>
  <c r="I277" i="2"/>
  <c r="F277" i="2"/>
  <c r="J277" i="2"/>
  <c r="G277" i="2"/>
  <c r="K277" i="2"/>
  <c r="I276" i="2"/>
  <c r="J271" i="2"/>
  <c r="K270" i="2"/>
  <c r="F268" i="2"/>
  <c r="J268" i="2"/>
  <c r="G268" i="2"/>
  <c r="K268" i="2"/>
  <c r="H268" i="2"/>
  <c r="G263" i="2"/>
  <c r="K263" i="2"/>
  <c r="H263" i="2"/>
  <c r="E263" i="2"/>
  <c r="I263" i="2"/>
  <c r="H262" i="2"/>
  <c r="E262" i="2"/>
  <c r="I262" i="2"/>
  <c r="F262" i="2"/>
  <c r="J262" i="2"/>
  <c r="E261" i="2"/>
  <c r="I261" i="2"/>
  <c r="F261" i="2"/>
  <c r="J261" i="2"/>
  <c r="G261" i="2"/>
  <c r="K261" i="2"/>
  <c r="J255" i="2"/>
  <c r="K254" i="2"/>
  <c r="G247" i="2"/>
  <c r="K247" i="2"/>
  <c r="H247" i="2"/>
  <c r="E247" i="2"/>
  <c r="I247" i="2"/>
  <c r="H246" i="2"/>
  <c r="E246" i="2"/>
  <c r="I246" i="2"/>
  <c r="F246" i="2"/>
  <c r="J246" i="2"/>
  <c r="E245" i="2"/>
  <c r="I245" i="2"/>
  <c r="F245" i="2"/>
  <c r="J245" i="2"/>
  <c r="G245" i="2"/>
  <c r="K245" i="2"/>
  <c r="J239" i="2"/>
  <c r="K238" i="2"/>
  <c r="E165" i="2"/>
  <c r="I165" i="2"/>
  <c r="F165" i="2"/>
  <c r="J165" i="2"/>
  <c r="G165" i="2"/>
  <c r="K165" i="2"/>
  <c r="H165" i="2"/>
  <c r="H348" i="2"/>
  <c r="G335" i="2"/>
  <c r="K335" i="2"/>
  <c r="H335" i="2"/>
  <c r="E335" i="2"/>
  <c r="I335" i="2"/>
  <c r="E293" i="2"/>
  <c r="I293" i="2"/>
  <c r="F293" i="2"/>
  <c r="J293" i="2"/>
  <c r="G293" i="2"/>
  <c r="K293" i="2"/>
  <c r="H282" i="2"/>
  <c r="E282" i="2"/>
  <c r="I282" i="2"/>
  <c r="F282" i="2"/>
  <c r="J282" i="2"/>
  <c r="G275" i="2"/>
  <c r="K275" i="2"/>
  <c r="H275" i="2"/>
  <c r="E275" i="2"/>
  <c r="I275" i="2"/>
  <c r="E273" i="2"/>
  <c r="I273" i="2"/>
  <c r="F273" i="2"/>
  <c r="J273" i="2"/>
  <c r="G273" i="2"/>
  <c r="K273" i="2"/>
  <c r="E249" i="2"/>
  <c r="I249" i="2"/>
  <c r="F249" i="2"/>
  <c r="J249" i="2"/>
  <c r="G249" i="2"/>
  <c r="K249" i="2"/>
  <c r="J388" i="2"/>
  <c r="F388" i="2"/>
  <c r="J384" i="2"/>
  <c r="F384" i="2"/>
  <c r="J380" i="2"/>
  <c r="F380" i="2"/>
  <c r="J376" i="2"/>
  <c r="F376" i="2"/>
  <c r="J372" i="2"/>
  <c r="F372" i="2"/>
  <c r="J368" i="2"/>
  <c r="F368" i="2"/>
  <c r="J364" i="2"/>
  <c r="F364" i="2"/>
  <c r="J360" i="2"/>
  <c r="F360" i="2"/>
  <c r="K359" i="2"/>
  <c r="J356" i="2"/>
  <c r="F356" i="2"/>
  <c r="J352" i="2"/>
  <c r="F352" i="2"/>
  <c r="J348" i="2"/>
  <c r="F348" i="2"/>
  <c r="G343" i="2"/>
  <c r="K343" i="2"/>
  <c r="H343" i="2"/>
  <c r="E343" i="2"/>
  <c r="I343" i="2"/>
  <c r="H342" i="2"/>
  <c r="E342" i="2"/>
  <c r="I342" i="2"/>
  <c r="F342" i="2"/>
  <c r="J342" i="2"/>
  <c r="E341" i="2"/>
  <c r="I341" i="2"/>
  <c r="F341" i="2"/>
  <c r="J341" i="2"/>
  <c r="G341" i="2"/>
  <c r="K341" i="2"/>
  <c r="J335" i="2"/>
  <c r="F332" i="2"/>
  <c r="J332" i="2"/>
  <c r="G332" i="2"/>
  <c r="K332" i="2"/>
  <c r="H332" i="2"/>
  <c r="G327" i="2"/>
  <c r="K327" i="2"/>
  <c r="H327" i="2"/>
  <c r="E327" i="2"/>
  <c r="I327" i="2"/>
  <c r="H326" i="2"/>
  <c r="E326" i="2"/>
  <c r="I326" i="2"/>
  <c r="F326" i="2"/>
  <c r="J326" i="2"/>
  <c r="E325" i="2"/>
  <c r="I325" i="2"/>
  <c r="F325" i="2"/>
  <c r="J325" i="2"/>
  <c r="G325" i="2"/>
  <c r="K325" i="2"/>
  <c r="J319" i="2"/>
  <c r="H310" i="2"/>
  <c r="E310" i="2"/>
  <c r="I310" i="2"/>
  <c r="F310" i="2"/>
  <c r="J310" i="2"/>
  <c r="E309" i="2"/>
  <c r="I309" i="2"/>
  <c r="F309" i="2"/>
  <c r="J309" i="2"/>
  <c r="G309" i="2"/>
  <c r="K309" i="2"/>
  <c r="G303" i="2"/>
  <c r="K303" i="2"/>
  <c r="H303" i="2"/>
  <c r="E303" i="2"/>
  <c r="I303" i="2"/>
  <c r="H302" i="2"/>
  <c r="E302" i="2"/>
  <c r="I302" i="2"/>
  <c r="F302" i="2"/>
  <c r="J302" i="2"/>
  <c r="E301" i="2"/>
  <c r="I301" i="2"/>
  <c r="F301" i="2"/>
  <c r="J301" i="2"/>
  <c r="G301" i="2"/>
  <c r="K301" i="2"/>
  <c r="J295" i="2"/>
  <c r="F292" i="2"/>
  <c r="J292" i="2"/>
  <c r="G292" i="2"/>
  <c r="K292" i="2"/>
  <c r="H292" i="2"/>
  <c r="H286" i="2"/>
  <c r="E286" i="2"/>
  <c r="I286" i="2"/>
  <c r="F286" i="2"/>
  <c r="J286" i="2"/>
  <c r="E285" i="2"/>
  <c r="I285" i="2"/>
  <c r="F285" i="2"/>
  <c r="J285" i="2"/>
  <c r="G285" i="2"/>
  <c r="K285" i="2"/>
  <c r="I284" i="2"/>
  <c r="K282" i="2"/>
  <c r="F280" i="2"/>
  <c r="J280" i="2"/>
  <c r="G280" i="2"/>
  <c r="K280" i="2"/>
  <c r="H280" i="2"/>
  <c r="J275" i="2"/>
  <c r="K274" i="2"/>
  <c r="F272" i="2"/>
  <c r="J272" i="2"/>
  <c r="G272" i="2"/>
  <c r="K272" i="2"/>
  <c r="H272" i="2"/>
  <c r="G267" i="2"/>
  <c r="K267" i="2"/>
  <c r="H267" i="2"/>
  <c r="E267" i="2"/>
  <c r="I267" i="2"/>
  <c r="H266" i="2"/>
  <c r="E266" i="2"/>
  <c r="I266" i="2"/>
  <c r="F266" i="2"/>
  <c r="J266" i="2"/>
  <c r="E265" i="2"/>
  <c r="I265" i="2"/>
  <c r="F265" i="2"/>
  <c r="J265" i="2"/>
  <c r="G265" i="2"/>
  <c r="K265" i="2"/>
  <c r="G259" i="2"/>
  <c r="K259" i="2"/>
  <c r="H259" i="2"/>
  <c r="E259" i="2"/>
  <c r="I259" i="2"/>
  <c r="H258" i="2"/>
  <c r="E258" i="2"/>
  <c r="I258" i="2"/>
  <c r="F258" i="2"/>
  <c r="J258" i="2"/>
  <c r="E257" i="2"/>
  <c r="I257" i="2"/>
  <c r="F257" i="2"/>
  <c r="J257" i="2"/>
  <c r="G257" i="2"/>
  <c r="K257" i="2"/>
  <c r="K250" i="2"/>
  <c r="G243" i="2"/>
  <c r="K243" i="2"/>
  <c r="H243" i="2"/>
  <c r="E243" i="2"/>
  <c r="I243" i="2"/>
  <c r="H242" i="2"/>
  <c r="E242" i="2"/>
  <c r="I242" i="2"/>
  <c r="F242" i="2"/>
  <c r="J242" i="2"/>
  <c r="E241" i="2"/>
  <c r="I241" i="2"/>
  <c r="F241" i="2"/>
  <c r="J241" i="2"/>
  <c r="G241" i="2"/>
  <c r="K241" i="2"/>
  <c r="F230" i="2"/>
  <c r="J230" i="2"/>
  <c r="G230" i="2"/>
  <c r="K230" i="2"/>
  <c r="H230" i="2"/>
  <c r="E230" i="2"/>
  <c r="I230" i="2"/>
  <c r="G225" i="2"/>
  <c r="K225" i="2"/>
  <c r="H225" i="2"/>
  <c r="E225" i="2"/>
  <c r="I225" i="2"/>
  <c r="F225" i="2"/>
  <c r="J225" i="2"/>
  <c r="E223" i="2"/>
  <c r="I223" i="2"/>
  <c r="F223" i="2"/>
  <c r="J223" i="2"/>
  <c r="G223" i="2"/>
  <c r="K223" i="2"/>
  <c r="H223" i="2"/>
  <c r="G221" i="2"/>
  <c r="K221" i="2"/>
  <c r="H221" i="2"/>
  <c r="E221" i="2"/>
  <c r="I221" i="2"/>
  <c r="F221" i="2"/>
  <c r="J221" i="2"/>
  <c r="E219" i="2"/>
  <c r="I219" i="2"/>
  <c r="F219" i="2"/>
  <c r="J219" i="2"/>
  <c r="G219" i="2"/>
  <c r="K219" i="2"/>
  <c r="H219" i="2"/>
  <c r="G217" i="2"/>
  <c r="K217" i="2"/>
  <c r="H217" i="2"/>
  <c r="E217" i="2"/>
  <c r="I217" i="2"/>
  <c r="F217" i="2"/>
  <c r="J217" i="2"/>
  <c r="E215" i="2"/>
  <c r="I215" i="2"/>
  <c r="F215" i="2"/>
  <c r="J215" i="2"/>
  <c r="G215" i="2"/>
  <c r="K215" i="2"/>
  <c r="H215" i="2"/>
  <c r="E199" i="2"/>
  <c r="I199" i="2"/>
  <c r="F199" i="2"/>
  <c r="J199" i="2"/>
  <c r="G199" i="2"/>
  <c r="K199" i="2"/>
  <c r="H199" i="2"/>
  <c r="H184" i="2"/>
  <c r="E184" i="2"/>
  <c r="I184" i="2"/>
  <c r="F184" i="2"/>
  <c r="J184" i="2"/>
  <c r="G184" i="2"/>
  <c r="K184" i="2"/>
  <c r="H388" i="2"/>
  <c r="H384" i="2"/>
  <c r="H356" i="2"/>
  <c r="E345" i="2"/>
  <c r="I345" i="2"/>
  <c r="F345" i="2"/>
  <c r="F340" i="2"/>
  <c r="J340" i="2"/>
  <c r="G340" i="2"/>
  <c r="K340" i="2"/>
  <c r="H340" i="2"/>
  <c r="H334" i="2"/>
  <c r="E334" i="2"/>
  <c r="I334" i="2"/>
  <c r="F334" i="2"/>
  <c r="J334" i="2"/>
  <c r="F324" i="2"/>
  <c r="J324" i="2"/>
  <c r="G324" i="2"/>
  <c r="K324" i="2"/>
  <c r="H324" i="2"/>
  <c r="H318" i="2"/>
  <c r="E318" i="2"/>
  <c r="I318" i="2"/>
  <c r="F318" i="2"/>
  <c r="J318" i="2"/>
  <c r="F300" i="2"/>
  <c r="J300" i="2"/>
  <c r="G300" i="2"/>
  <c r="K300" i="2"/>
  <c r="H300" i="2"/>
  <c r="H294" i="2"/>
  <c r="E294" i="2"/>
  <c r="I294" i="2"/>
  <c r="F294" i="2"/>
  <c r="J294" i="2"/>
  <c r="E281" i="2"/>
  <c r="I281" i="2"/>
  <c r="F281" i="2"/>
  <c r="J281" i="2"/>
  <c r="G281" i="2"/>
  <c r="K281" i="2"/>
  <c r="F264" i="2"/>
  <c r="J264" i="2"/>
  <c r="G264" i="2"/>
  <c r="K264" i="2"/>
  <c r="H264" i="2"/>
  <c r="G251" i="2"/>
  <c r="K251" i="2"/>
  <c r="H251" i="2"/>
  <c r="E251" i="2"/>
  <c r="I251" i="2"/>
  <c r="H224" i="2"/>
  <c r="E224" i="2"/>
  <c r="I224" i="2"/>
  <c r="F224" i="2"/>
  <c r="J224" i="2"/>
  <c r="G224" i="2"/>
  <c r="K224" i="2"/>
  <c r="H216" i="2"/>
  <c r="E216" i="2"/>
  <c r="I216" i="2"/>
  <c r="F216" i="2"/>
  <c r="J216" i="2"/>
  <c r="G216" i="2"/>
  <c r="K216" i="2"/>
  <c r="H200" i="2"/>
  <c r="E200" i="2"/>
  <c r="I200" i="2"/>
  <c r="F200" i="2"/>
  <c r="J200" i="2"/>
  <c r="G200" i="2"/>
  <c r="K200" i="2"/>
  <c r="E183" i="2"/>
  <c r="I183" i="2"/>
  <c r="F183" i="2"/>
  <c r="J183" i="2"/>
  <c r="G183" i="2"/>
  <c r="K183" i="2"/>
  <c r="H183" i="2"/>
  <c r="I388" i="2"/>
  <c r="I384" i="2"/>
  <c r="K382" i="2"/>
  <c r="I380" i="2"/>
  <c r="I376" i="2"/>
  <c r="I372" i="2"/>
  <c r="I368" i="2"/>
  <c r="I364" i="2"/>
  <c r="I360" i="2"/>
  <c r="I356" i="2"/>
  <c r="I352" i="2"/>
  <c r="I348" i="2"/>
  <c r="G345" i="2"/>
  <c r="E340" i="2"/>
  <c r="F336" i="2"/>
  <c r="J336" i="2"/>
  <c r="G336" i="2"/>
  <c r="K336" i="2"/>
  <c r="H336" i="2"/>
  <c r="F335" i="2"/>
  <c r="G334" i="2"/>
  <c r="H333" i="2"/>
  <c r="G331" i="2"/>
  <c r="K331" i="2"/>
  <c r="H331" i="2"/>
  <c r="E331" i="2"/>
  <c r="I331" i="2"/>
  <c r="H330" i="2"/>
  <c r="E330" i="2"/>
  <c r="I330" i="2"/>
  <c r="F330" i="2"/>
  <c r="J330" i="2"/>
  <c r="E329" i="2"/>
  <c r="I329" i="2"/>
  <c r="F329" i="2"/>
  <c r="J329" i="2"/>
  <c r="G329" i="2"/>
  <c r="K329" i="2"/>
  <c r="E324" i="2"/>
  <c r="F320" i="2"/>
  <c r="J320" i="2"/>
  <c r="G320" i="2"/>
  <c r="K320" i="2"/>
  <c r="H320" i="2"/>
  <c r="F319" i="2"/>
  <c r="G318" i="2"/>
  <c r="H317" i="2"/>
  <c r="H306" i="2"/>
  <c r="E306" i="2"/>
  <c r="I306" i="2"/>
  <c r="F306" i="2"/>
  <c r="J306" i="2"/>
  <c r="E305" i="2"/>
  <c r="I305" i="2"/>
  <c r="F305" i="2"/>
  <c r="J305" i="2"/>
  <c r="G305" i="2"/>
  <c r="K305" i="2"/>
  <c r="E300" i="2"/>
  <c r="F296" i="2"/>
  <c r="J296" i="2"/>
  <c r="G296" i="2"/>
  <c r="K296" i="2"/>
  <c r="H296" i="2"/>
  <c r="F295" i="2"/>
  <c r="G294" i="2"/>
  <c r="H293" i="2"/>
  <c r="F288" i="2"/>
  <c r="J288" i="2"/>
  <c r="G288" i="2"/>
  <c r="K288" i="2"/>
  <c r="H288" i="2"/>
  <c r="E284" i="2"/>
  <c r="G282" i="2"/>
  <c r="H281" i="2"/>
  <c r="F276" i="2"/>
  <c r="J276" i="2"/>
  <c r="G276" i="2"/>
  <c r="K276" i="2"/>
  <c r="H276" i="2"/>
  <c r="F275" i="2"/>
  <c r="G274" i="2"/>
  <c r="H273" i="2"/>
  <c r="G271" i="2"/>
  <c r="K271" i="2"/>
  <c r="H271" i="2"/>
  <c r="E271" i="2"/>
  <c r="I271" i="2"/>
  <c r="H270" i="2"/>
  <c r="E270" i="2"/>
  <c r="I270" i="2"/>
  <c r="F270" i="2"/>
  <c r="J270" i="2"/>
  <c r="E269" i="2"/>
  <c r="I269" i="2"/>
  <c r="F269" i="2"/>
  <c r="J269" i="2"/>
  <c r="G269" i="2"/>
  <c r="K269" i="2"/>
  <c r="E264" i="2"/>
  <c r="G255" i="2"/>
  <c r="K255" i="2"/>
  <c r="H255" i="2"/>
  <c r="E255" i="2"/>
  <c r="I255" i="2"/>
  <c r="H254" i="2"/>
  <c r="E254" i="2"/>
  <c r="I254" i="2"/>
  <c r="F254" i="2"/>
  <c r="J254" i="2"/>
  <c r="E253" i="2"/>
  <c r="I253" i="2"/>
  <c r="F253" i="2"/>
  <c r="J253" i="2"/>
  <c r="G253" i="2"/>
  <c r="K253" i="2"/>
  <c r="F251" i="2"/>
  <c r="G250" i="2"/>
  <c r="H249" i="2"/>
  <c r="G239" i="2"/>
  <c r="K239" i="2"/>
  <c r="H239" i="2"/>
  <c r="E239" i="2"/>
  <c r="I239" i="2"/>
  <c r="H238" i="2"/>
  <c r="E238" i="2"/>
  <c r="I238" i="2"/>
  <c r="F238" i="2"/>
  <c r="J238" i="2"/>
  <c r="E173" i="2"/>
  <c r="I173" i="2"/>
  <c r="F173" i="2"/>
  <c r="J173" i="2"/>
  <c r="G173" i="2"/>
  <c r="K173" i="2"/>
  <c r="H173" i="2"/>
  <c r="I291" i="2"/>
  <c r="E291" i="2"/>
  <c r="I287" i="2"/>
  <c r="E287" i="2"/>
  <c r="I283" i="2"/>
  <c r="E283" i="2"/>
  <c r="I279" i="2"/>
  <c r="E279" i="2"/>
  <c r="F234" i="2"/>
  <c r="J234" i="2"/>
  <c r="G234" i="2"/>
  <c r="K234" i="2"/>
  <c r="H234" i="2"/>
  <c r="G229" i="2"/>
  <c r="K229" i="2"/>
  <c r="H229" i="2"/>
  <c r="E229" i="2"/>
  <c r="I229" i="2"/>
  <c r="H228" i="2"/>
  <c r="E228" i="2"/>
  <c r="I228" i="2"/>
  <c r="F228" i="2"/>
  <c r="J228" i="2"/>
  <c r="E227" i="2"/>
  <c r="I227" i="2"/>
  <c r="F227" i="2"/>
  <c r="J227" i="2"/>
  <c r="G227" i="2"/>
  <c r="K227" i="2"/>
  <c r="G213" i="2"/>
  <c r="K213" i="2"/>
  <c r="H213" i="2"/>
  <c r="E213" i="2"/>
  <c r="I213" i="2"/>
  <c r="H212" i="2"/>
  <c r="E212" i="2"/>
  <c r="I212" i="2"/>
  <c r="F212" i="2"/>
  <c r="J212" i="2"/>
  <c r="E211" i="2"/>
  <c r="I211" i="2"/>
  <c r="F211" i="2"/>
  <c r="J211" i="2"/>
  <c r="G211" i="2"/>
  <c r="K211" i="2"/>
  <c r="H196" i="2"/>
  <c r="E196" i="2"/>
  <c r="I196" i="2"/>
  <c r="F196" i="2"/>
  <c r="J196" i="2"/>
  <c r="E195" i="2"/>
  <c r="I195" i="2"/>
  <c r="F195" i="2"/>
  <c r="J195" i="2"/>
  <c r="G195" i="2"/>
  <c r="K195" i="2"/>
  <c r="F180" i="2"/>
  <c r="J180" i="2"/>
  <c r="G180" i="2"/>
  <c r="K180" i="2"/>
  <c r="H180" i="2"/>
  <c r="E180" i="2"/>
  <c r="I180" i="2"/>
  <c r="E153" i="2"/>
  <c r="I153" i="2"/>
  <c r="F153" i="2"/>
  <c r="J153" i="2"/>
  <c r="G153" i="2"/>
  <c r="K153" i="2"/>
  <c r="H153" i="2"/>
  <c r="E145" i="2"/>
  <c r="I145" i="2"/>
  <c r="F145" i="2"/>
  <c r="J145" i="2"/>
  <c r="G145" i="2"/>
  <c r="K145" i="2"/>
  <c r="H145" i="2"/>
  <c r="H138" i="2"/>
  <c r="E138" i="2"/>
  <c r="I138" i="2"/>
  <c r="F138" i="2"/>
  <c r="J138" i="2"/>
  <c r="G138" i="2"/>
  <c r="K138" i="2"/>
  <c r="H76" i="2"/>
  <c r="E76" i="2"/>
  <c r="I76" i="2"/>
  <c r="F76" i="2"/>
  <c r="G76" i="2"/>
  <c r="J76" i="2"/>
  <c r="K76" i="2"/>
  <c r="K344" i="2"/>
  <c r="G344" i="2"/>
  <c r="K316" i="2"/>
  <c r="G316" i="2"/>
  <c r="K312" i="2"/>
  <c r="G312" i="2"/>
  <c r="K308" i="2"/>
  <c r="G308" i="2"/>
  <c r="K260" i="2"/>
  <c r="G260" i="2"/>
  <c r="K256" i="2"/>
  <c r="G256" i="2"/>
  <c r="K252" i="2"/>
  <c r="G252" i="2"/>
  <c r="K248" i="2"/>
  <c r="G248" i="2"/>
  <c r="K244" i="2"/>
  <c r="G244" i="2"/>
  <c r="K240" i="2"/>
  <c r="G240" i="2"/>
  <c r="J237" i="2"/>
  <c r="F237" i="2"/>
  <c r="G233" i="2"/>
  <c r="K233" i="2"/>
  <c r="H233" i="2"/>
  <c r="E233" i="2"/>
  <c r="I233" i="2"/>
  <c r="H232" i="2"/>
  <c r="E232" i="2"/>
  <c r="I232" i="2"/>
  <c r="F232" i="2"/>
  <c r="J232" i="2"/>
  <c r="E231" i="2"/>
  <c r="I231" i="2"/>
  <c r="F231" i="2"/>
  <c r="J231" i="2"/>
  <c r="G231" i="2"/>
  <c r="K231" i="2"/>
  <c r="H208" i="2"/>
  <c r="E208" i="2"/>
  <c r="I208" i="2"/>
  <c r="F208" i="2"/>
  <c r="J208" i="2"/>
  <c r="E207" i="2"/>
  <c r="I207" i="2"/>
  <c r="F207" i="2"/>
  <c r="J207" i="2"/>
  <c r="G207" i="2"/>
  <c r="K207" i="2"/>
  <c r="H192" i="2"/>
  <c r="E192" i="2"/>
  <c r="I192" i="2"/>
  <c r="F192" i="2"/>
  <c r="J192" i="2"/>
  <c r="E191" i="2"/>
  <c r="I191" i="2"/>
  <c r="F191" i="2"/>
  <c r="J191" i="2"/>
  <c r="G191" i="2"/>
  <c r="K191" i="2"/>
  <c r="H174" i="2"/>
  <c r="E174" i="2"/>
  <c r="I174" i="2"/>
  <c r="F174" i="2"/>
  <c r="J174" i="2"/>
  <c r="G174" i="2"/>
  <c r="K174" i="2"/>
  <c r="H166" i="2"/>
  <c r="E166" i="2"/>
  <c r="I166" i="2"/>
  <c r="F166" i="2"/>
  <c r="J166" i="2"/>
  <c r="G166" i="2"/>
  <c r="K166" i="2"/>
  <c r="K339" i="2"/>
  <c r="J316" i="2"/>
  <c r="J312" i="2"/>
  <c r="K311" i="2"/>
  <c r="J308" i="2"/>
  <c r="K307" i="2"/>
  <c r="K291" i="2"/>
  <c r="K287" i="2"/>
  <c r="K279" i="2"/>
  <c r="J260" i="2"/>
  <c r="J256" i="2"/>
  <c r="J252" i="2"/>
  <c r="J248" i="2"/>
  <c r="J244" i="2"/>
  <c r="J240" i="2"/>
  <c r="H236" i="2"/>
  <c r="E236" i="2"/>
  <c r="I236" i="2"/>
  <c r="F236" i="2"/>
  <c r="J236" i="2"/>
  <c r="E235" i="2"/>
  <c r="I235" i="2"/>
  <c r="F235" i="2"/>
  <c r="J235" i="2"/>
  <c r="G235" i="2"/>
  <c r="K235" i="2"/>
  <c r="I234" i="2"/>
  <c r="J229" i="2"/>
  <c r="K228" i="2"/>
  <c r="F226" i="2"/>
  <c r="J226" i="2"/>
  <c r="G226" i="2"/>
  <c r="K226" i="2"/>
  <c r="H226" i="2"/>
  <c r="J213" i="2"/>
  <c r="K212" i="2"/>
  <c r="H204" i="2"/>
  <c r="E204" i="2"/>
  <c r="I204" i="2"/>
  <c r="F204" i="2"/>
  <c r="J204" i="2"/>
  <c r="E203" i="2"/>
  <c r="I203" i="2"/>
  <c r="F203" i="2"/>
  <c r="J203" i="2"/>
  <c r="G203" i="2"/>
  <c r="K203" i="2"/>
  <c r="K196" i="2"/>
  <c r="H188" i="2"/>
  <c r="E188" i="2"/>
  <c r="I188" i="2"/>
  <c r="F188" i="2"/>
  <c r="J188" i="2"/>
  <c r="E187" i="2"/>
  <c r="I187" i="2"/>
  <c r="F187" i="2"/>
  <c r="J187" i="2"/>
  <c r="G187" i="2"/>
  <c r="K187" i="2"/>
  <c r="H154" i="2"/>
  <c r="E154" i="2"/>
  <c r="I154" i="2"/>
  <c r="F154" i="2"/>
  <c r="J154" i="2"/>
  <c r="G154" i="2"/>
  <c r="K154" i="2"/>
  <c r="H146" i="2"/>
  <c r="E146" i="2"/>
  <c r="I146" i="2"/>
  <c r="F146" i="2"/>
  <c r="J146" i="2"/>
  <c r="G146" i="2"/>
  <c r="K146" i="2"/>
  <c r="G139" i="2"/>
  <c r="K139" i="2"/>
  <c r="H139" i="2"/>
  <c r="E139" i="2"/>
  <c r="I139" i="2"/>
  <c r="F139" i="2"/>
  <c r="J139" i="2"/>
  <c r="E137" i="2"/>
  <c r="I137" i="2"/>
  <c r="F137" i="2"/>
  <c r="J137" i="2"/>
  <c r="G137" i="2"/>
  <c r="K137" i="2"/>
  <c r="H137" i="2"/>
  <c r="H112" i="2"/>
  <c r="E112" i="2"/>
  <c r="I112" i="2"/>
  <c r="F112" i="2"/>
  <c r="J112" i="2"/>
  <c r="G112" i="2"/>
  <c r="K112" i="2"/>
  <c r="F176" i="2"/>
  <c r="J176" i="2"/>
  <c r="G176" i="2"/>
  <c r="K176" i="2"/>
  <c r="H176" i="2"/>
  <c r="H170" i="2"/>
  <c r="E170" i="2"/>
  <c r="I170" i="2"/>
  <c r="F170" i="2"/>
  <c r="J170" i="2"/>
  <c r="E169" i="2"/>
  <c r="I169" i="2"/>
  <c r="F169" i="2"/>
  <c r="J169" i="2"/>
  <c r="G169" i="2"/>
  <c r="K169" i="2"/>
  <c r="F156" i="2"/>
  <c r="J156" i="2"/>
  <c r="G156" i="2"/>
  <c r="K156" i="2"/>
  <c r="H156" i="2"/>
  <c r="H150" i="2"/>
  <c r="E150" i="2"/>
  <c r="I150" i="2"/>
  <c r="F150" i="2"/>
  <c r="J150" i="2"/>
  <c r="E149" i="2"/>
  <c r="I149" i="2"/>
  <c r="F149" i="2"/>
  <c r="J149" i="2"/>
  <c r="G149" i="2"/>
  <c r="K149" i="2"/>
  <c r="G135" i="2"/>
  <c r="K135" i="2"/>
  <c r="H135" i="2"/>
  <c r="E135" i="2"/>
  <c r="I135" i="2"/>
  <c r="H134" i="2"/>
  <c r="E134" i="2"/>
  <c r="I134" i="2"/>
  <c r="F134" i="2"/>
  <c r="J134" i="2"/>
  <c r="E133" i="2"/>
  <c r="I133" i="2"/>
  <c r="F133" i="2"/>
  <c r="J133" i="2"/>
  <c r="G133" i="2"/>
  <c r="K133" i="2"/>
  <c r="E42" i="2"/>
  <c r="I42" i="2"/>
  <c r="F42" i="2"/>
  <c r="J42" i="2"/>
  <c r="G42" i="2"/>
  <c r="H42" i="2"/>
  <c r="K42" i="2"/>
  <c r="K214" i="2"/>
  <c r="G214" i="2"/>
  <c r="K210" i="2"/>
  <c r="G210" i="2"/>
  <c r="K206" i="2"/>
  <c r="G206" i="2"/>
  <c r="K202" i="2"/>
  <c r="G202" i="2"/>
  <c r="K198" i="2"/>
  <c r="G198" i="2"/>
  <c r="K194" i="2"/>
  <c r="G194" i="2"/>
  <c r="K190" i="2"/>
  <c r="G190" i="2"/>
  <c r="K186" i="2"/>
  <c r="G186" i="2"/>
  <c r="E181" i="2"/>
  <c r="I181" i="2"/>
  <c r="G181" i="2"/>
  <c r="K181" i="2"/>
  <c r="F172" i="2"/>
  <c r="J172" i="2"/>
  <c r="G172" i="2"/>
  <c r="K172" i="2"/>
  <c r="H172" i="2"/>
  <c r="F164" i="2"/>
  <c r="J164" i="2"/>
  <c r="G164" i="2"/>
  <c r="K164" i="2"/>
  <c r="H164" i="2"/>
  <c r="F152" i="2"/>
  <c r="J152" i="2"/>
  <c r="G152" i="2"/>
  <c r="K152" i="2"/>
  <c r="H152" i="2"/>
  <c r="F144" i="2"/>
  <c r="J144" i="2"/>
  <c r="G144" i="2"/>
  <c r="K144" i="2"/>
  <c r="H144" i="2"/>
  <c r="G131" i="2"/>
  <c r="K131" i="2"/>
  <c r="H131" i="2"/>
  <c r="E131" i="2"/>
  <c r="I131" i="2"/>
  <c r="G113" i="2"/>
  <c r="K113" i="2"/>
  <c r="H113" i="2"/>
  <c r="E113" i="2"/>
  <c r="I113" i="2"/>
  <c r="F113" i="2"/>
  <c r="J113" i="2"/>
  <c r="E111" i="2"/>
  <c r="I111" i="2"/>
  <c r="F111" i="2"/>
  <c r="J111" i="2"/>
  <c r="G111" i="2"/>
  <c r="K111" i="2"/>
  <c r="H111" i="2"/>
  <c r="J214" i="2"/>
  <c r="J210" i="2"/>
  <c r="K209" i="2"/>
  <c r="J206" i="2"/>
  <c r="K205" i="2"/>
  <c r="J202" i="2"/>
  <c r="K201" i="2"/>
  <c r="J198" i="2"/>
  <c r="K197" i="2"/>
  <c r="J194" i="2"/>
  <c r="K193" i="2"/>
  <c r="J190" i="2"/>
  <c r="K189" i="2"/>
  <c r="J186" i="2"/>
  <c r="K185" i="2"/>
  <c r="J181" i="2"/>
  <c r="H178" i="2"/>
  <c r="E178" i="2"/>
  <c r="I178" i="2"/>
  <c r="F178" i="2"/>
  <c r="J178" i="2"/>
  <c r="E177" i="2"/>
  <c r="I177" i="2"/>
  <c r="F177" i="2"/>
  <c r="J177" i="2"/>
  <c r="G177" i="2"/>
  <c r="K177" i="2"/>
  <c r="I176" i="2"/>
  <c r="K170" i="2"/>
  <c r="F168" i="2"/>
  <c r="J168" i="2"/>
  <c r="G168" i="2"/>
  <c r="K168" i="2"/>
  <c r="H168" i="2"/>
  <c r="G163" i="2"/>
  <c r="K163" i="2"/>
  <c r="H163" i="2"/>
  <c r="E163" i="2"/>
  <c r="I163" i="2"/>
  <c r="H162" i="2"/>
  <c r="E162" i="2"/>
  <c r="I162" i="2"/>
  <c r="F162" i="2"/>
  <c r="J162" i="2"/>
  <c r="E161" i="2"/>
  <c r="I161" i="2"/>
  <c r="F161" i="2"/>
  <c r="J161" i="2"/>
  <c r="G161" i="2"/>
  <c r="K161" i="2"/>
  <c r="G159" i="2"/>
  <c r="K159" i="2"/>
  <c r="H159" i="2"/>
  <c r="E159" i="2"/>
  <c r="I159" i="2"/>
  <c r="H158" i="2"/>
  <c r="E158" i="2"/>
  <c r="I158" i="2"/>
  <c r="F158" i="2"/>
  <c r="J158" i="2"/>
  <c r="E157" i="2"/>
  <c r="I157" i="2"/>
  <c r="F157" i="2"/>
  <c r="J157" i="2"/>
  <c r="G157" i="2"/>
  <c r="K157" i="2"/>
  <c r="I156" i="2"/>
  <c r="K150" i="2"/>
  <c r="F148" i="2"/>
  <c r="J148" i="2"/>
  <c r="G148" i="2"/>
  <c r="K148" i="2"/>
  <c r="H148" i="2"/>
  <c r="G143" i="2"/>
  <c r="K143" i="2"/>
  <c r="H143" i="2"/>
  <c r="E143" i="2"/>
  <c r="I143" i="2"/>
  <c r="H142" i="2"/>
  <c r="E142" i="2"/>
  <c r="I142" i="2"/>
  <c r="F142" i="2"/>
  <c r="J142" i="2"/>
  <c r="E141" i="2"/>
  <c r="I141" i="2"/>
  <c r="F141" i="2"/>
  <c r="J141" i="2"/>
  <c r="G141" i="2"/>
  <c r="K141" i="2"/>
  <c r="J135" i="2"/>
  <c r="K134" i="2"/>
  <c r="E127" i="2"/>
  <c r="I127" i="2"/>
  <c r="F127" i="2"/>
  <c r="J127" i="2"/>
  <c r="G127" i="2"/>
  <c r="H127" i="2"/>
  <c r="G125" i="2"/>
  <c r="K125" i="2"/>
  <c r="H125" i="2"/>
  <c r="E125" i="2"/>
  <c r="F125" i="2"/>
  <c r="I125" i="2"/>
  <c r="E103" i="2"/>
  <c r="I103" i="2"/>
  <c r="F103" i="2"/>
  <c r="K103" i="2"/>
  <c r="G103" i="2"/>
  <c r="H103" i="2"/>
  <c r="J103" i="2"/>
  <c r="I179" i="2"/>
  <c r="E179" i="2"/>
  <c r="I175" i="2"/>
  <c r="E175" i="2"/>
  <c r="I171" i="2"/>
  <c r="E171" i="2"/>
  <c r="I155" i="2"/>
  <c r="E155" i="2"/>
  <c r="I151" i="2"/>
  <c r="E151" i="2"/>
  <c r="G130" i="2"/>
  <c r="K130" i="2"/>
  <c r="H128" i="2"/>
  <c r="E128" i="2"/>
  <c r="I128" i="2"/>
  <c r="E123" i="2"/>
  <c r="I123" i="2"/>
  <c r="F123" i="2"/>
  <c r="J123" i="2"/>
  <c r="F122" i="2"/>
  <c r="J122" i="2"/>
  <c r="G122" i="2"/>
  <c r="K122" i="2"/>
  <c r="H120" i="2"/>
  <c r="E120" i="2"/>
  <c r="I120" i="2"/>
  <c r="G109" i="2"/>
  <c r="K109" i="2"/>
  <c r="H109" i="2"/>
  <c r="E109" i="2"/>
  <c r="I109" i="2"/>
  <c r="H108" i="2"/>
  <c r="E108" i="2"/>
  <c r="I108" i="2"/>
  <c r="F108" i="2"/>
  <c r="J108" i="2"/>
  <c r="E107" i="2"/>
  <c r="I107" i="2"/>
  <c r="F107" i="2"/>
  <c r="J107" i="2"/>
  <c r="G107" i="2"/>
  <c r="K107" i="2"/>
  <c r="G105" i="2"/>
  <c r="K105" i="2"/>
  <c r="E105" i="2"/>
  <c r="J105" i="2"/>
  <c r="F105" i="2"/>
  <c r="H105" i="2"/>
  <c r="F102" i="2"/>
  <c r="J102" i="2"/>
  <c r="H102" i="2"/>
  <c r="I102" i="2"/>
  <c r="E102" i="2"/>
  <c r="K102" i="2"/>
  <c r="F98" i="2"/>
  <c r="J98" i="2"/>
  <c r="I98" i="2"/>
  <c r="E98" i="2"/>
  <c r="K98" i="2"/>
  <c r="G98" i="2"/>
  <c r="G89" i="2"/>
  <c r="K89" i="2"/>
  <c r="E89" i="2"/>
  <c r="J89" i="2"/>
  <c r="F89" i="2"/>
  <c r="H89" i="2"/>
  <c r="H84" i="2"/>
  <c r="E84" i="2"/>
  <c r="J84" i="2"/>
  <c r="F84" i="2"/>
  <c r="K84" i="2"/>
  <c r="G84" i="2"/>
  <c r="H72" i="2"/>
  <c r="E72" i="2"/>
  <c r="I72" i="2"/>
  <c r="F72" i="2"/>
  <c r="G72" i="2"/>
  <c r="J72" i="2"/>
  <c r="E58" i="2"/>
  <c r="I58" i="2"/>
  <c r="F58" i="2"/>
  <c r="J58" i="2"/>
  <c r="G58" i="2"/>
  <c r="H58" i="2"/>
  <c r="K58" i="2"/>
  <c r="K140" i="2"/>
  <c r="G140" i="2"/>
  <c r="K136" i="2"/>
  <c r="G136" i="2"/>
  <c r="K132" i="2"/>
  <c r="G132" i="2"/>
  <c r="H130" i="2"/>
  <c r="G129" i="2"/>
  <c r="K129" i="2"/>
  <c r="H129" i="2"/>
  <c r="J128" i="2"/>
  <c r="K123" i="2"/>
  <c r="I122" i="2"/>
  <c r="G121" i="2"/>
  <c r="K121" i="2"/>
  <c r="H121" i="2"/>
  <c r="J120" i="2"/>
  <c r="E119" i="2"/>
  <c r="I119" i="2"/>
  <c r="F119" i="2"/>
  <c r="J119" i="2"/>
  <c r="G119" i="2"/>
  <c r="F94" i="2"/>
  <c r="J94" i="2"/>
  <c r="E94" i="2"/>
  <c r="K94" i="2"/>
  <c r="G94" i="2"/>
  <c r="H94" i="2"/>
  <c r="E87" i="2"/>
  <c r="I87" i="2"/>
  <c r="F87" i="2"/>
  <c r="K87" i="2"/>
  <c r="G87" i="2"/>
  <c r="H87" i="2"/>
  <c r="H68" i="2"/>
  <c r="E68" i="2"/>
  <c r="I68" i="2"/>
  <c r="F68" i="2"/>
  <c r="G68" i="2"/>
  <c r="J68" i="2"/>
  <c r="H43" i="2"/>
  <c r="E43" i="2"/>
  <c r="I43" i="2"/>
  <c r="G43" i="2"/>
  <c r="J43" i="2"/>
  <c r="F43" i="2"/>
  <c r="K43" i="2"/>
  <c r="E12" i="2"/>
  <c r="I12" i="2"/>
  <c r="F12" i="2"/>
  <c r="J12" i="2"/>
  <c r="H12" i="2"/>
  <c r="K12" i="2"/>
  <c r="G12" i="2"/>
  <c r="K179" i="2"/>
  <c r="K175" i="2"/>
  <c r="K171" i="2"/>
  <c r="K167" i="2"/>
  <c r="K155" i="2"/>
  <c r="K151" i="2"/>
  <c r="K147" i="2"/>
  <c r="J140" i="2"/>
  <c r="J136" i="2"/>
  <c r="J132" i="2"/>
  <c r="F130" i="2"/>
  <c r="G128" i="2"/>
  <c r="F126" i="2"/>
  <c r="J126" i="2"/>
  <c r="G126" i="2"/>
  <c r="K126" i="2"/>
  <c r="H124" i="2"/>
  <c r="E124" i="2"/>
  <c r="I124" i="2"/>
  <c r="H123" i="2"/>
  <c r="H122" i="2"/>
  <c r="G120" i="2"/>
  <c r="G117" i="2"/>
  <c r="K117" i="2"/>
  <c r="H117" i="2"/>
  <c r="E117" i="2"/>
  <c r="I117" i="2"/>
  <c r="H116" i="2"/>
  <c r="E116" i="2"/>
  <c r="I116" i="2"/>
  <c r="F116" i="2"/>
  <c r="J116" i="2"/>
  <c r="E115" i="2"/>
  <c r="I115" i="2"/>
  <c r="F115" i="2"/>
  <c r="J115" i="2"/>
  <c r="G115" i="2"/>
  <c r="K115" i="2"/>
  <c r="J109" i="2"/>
  <c r="K108" i="2"/>
  <c r="H100" i="2"/>
  <c r="E100" i="2"/>
  <c r="J100" i="2"/>
  <c r="F100" i="2"/>
  <c r="K100" i="2"/>
  <c r="G100" i="2"/>
  <c r="E95" i="2"/>
  <c r="I95" i="2"/>
  <c r="H95" i="2"/>
  <c r="J95" i="2"/>
  <c r="F95" i="2"/>
  <c r="K95" i="2"/>
  <c r="E91" i="2"/>
  <c r="I91" i="2"/>
  <c r="J91" i="2"/>
  <c r="F91" i="2"/>
  <c r="K91" i="2"/>
  <c r="G91" i="2"/>
  <c r="F82" i="2"/>
  <c r="J82" i="2"/>
  <c r="I82" i="2"/>
  <c r="E82" i="2"/>
  <c r="K82" i="2"/>
  <c r="G82" i="2"/>
  <c r="H59" i="2"/>
  <c r="F59" i="2"/>
  <c r="K59" i="2"/>
  <c r="G59" i="2"/>
  <c r="E59" i="2"/>
  <c r="I59" i="2"/>
  <c r="J59" i="2"/>
  <c r="G101" i="2"/>
  <c r="K101" i="2"/>
  <c r="E99" i="2"/>
  <c r="I99" i="2"/>
  <c r="F90" i="2"/>
  <c r="J90" i="2"/>
  <c r="G85" i="2"/>
  <c r="K85" i="2"/>
  <c r="E83" i="2"/>
  <c r="I83" i="2"/>
  <c r="H47" i="2"/>
  <c r="E47" i="2"/>
  <c r="I47" i="2"/>
  <c r="G47" i="2"/>
  <c r="J47" i="2"/>
  <c r="E46" i="2"/>
  <c r="I46" i="2"/>
  <c r="F46" i="2"/>
  <c r="J46" i="2"/>
  <c r="G46" i="2"/>
  <c r="H33" i="2"/>
  <c r="F33" i="2"/>
  <c r="K33" i="2"/>
  <c r="G33" i="2"/>
  <c r="E33" i="2"/>
  <c r="I33" i="2"/>
  <c r="E28" i="2"/>
  <c r="I28" i="2"/>
  <c r="J28" i="2"/>
  <c r="F28" i="2"/>
  <c r="K28" i="2"/>
  <c r="H28" i="2"/>
  <c r="F23" i="2"/>
  <c r="J23" i="2"/>
  <c r="G23" i="2"/>
  <c r="K23" i="2"/>
  <c r="H23" i="2"/>
  <c r="I23" i="2"/>
  <c r="E16" i="2"/>
  <c r="I16" i="2"/>
  <c r="F16" i="2"/>
  <c r="J16" i="2"/>
  <c r="H16" i="2"/>
  <c r="K16" i="2"/>
  <c r="F7" i="2"/>
  <c r="J7" i="2"/>
  <c r="G7" i="2"/>
  <c r="K7" i="2"/>
  <c r="H7" i="2"/>
  <c r="I7" i="2"/>
  <c r="K118" i="2"/>
  <c r="G118" i="2"/>
  <c r="K114" i="2"/>
  <c r="G114" i="2"/>
  <c r="K110" i="2"/>
  <c r="G110" i="2"/>
  <c r="K106" i="2"/>
  <c r="G106" i="2"/>
  <c r="J104" i="2"/>
  <c r="E104" i="2"/>
  <c r="H101" i="2"/>
  <c r="H99" i="2"/>
  <c r="G97" i="2"/>
  <c r="K97" i="2"/>
  <c r="G96" i="2"/>
  <c r="H90" i="2"/>
  <c r="F86" i="2"/>
  <c r="J86" i="2"/>
  <c r="H85" i="2"/>
  <c r="H83" i="2"/>
  <c r="G81" i="2"/>
  <c r="K81" i="2"/>
  <c r="G80" i="2"/>
  <c r="E79" i="2"/>
  <c r="I79" i="2"/>
  <c r="F78" i="2"/>
  <c r="J78" i="2"/>
  <c r="G78" i="2"/>
  <c r="K78" i="2"/>
  <c r="E75" i="2"/>
  <c r="I75" i="2"/>
  <c r="F75" i="2"/>
  <c r="J75" i="2"/>
  <c r="F74" i="2"/>
  <c r="J74" i="2"/>
  <c r="G74" i="2"/>
  <c r="K74" i="2"/>
  <c r="E71" i="2"/>
  <c r="I71" i="2"/>
  <c r="F71" i="2"/>
  <c r="J71" i="2"/>
  <c r="F70" i="2"/>
  <c r="J70" i="2"/>
  <c r="G70" i="2"/>
  <c r="K70" i="2"/>
  <c r="E67" i="2"/>
  <c r="I67" i="2"/>
  <c r="F67" i="2"/>
  <c r="J67" i="2"/>
  <c r="F66" i="2"/>
  <c r="J66" i="2"/>
  <c r="G66" i="2"/>
  <c r="K66" i="2"/>
  <c r="H63" i="2"/>
  <c r="E63" i="2"/>
  <c r="J63" i="2"/>
  <c r="F63" i="2"/>
  <c r="K63" i="2"/>
  <c r="F61" i="2"/>
  <c r="J61" i="2"/>
  <c r="I61" i="2"/>
  <c r="E61" i="2"/>
  <c r="K61" i="2"/>
  <c r="H51" i="2"/>
  <c r="E51" i="2"/>
  <c r="I51" i="2"/>
  <c r="G51" i="2"/>
  <c r="J51" i="2"/>
  <c r="E50" i="2"/>
  <c r="I50" i="2"/>
  <c r="F50" i="2"/>
  <c r="J50" i="2"/>
  <c r="G50" i="2"/>
  <c r="F19" i="2"/>
  <c r="J19" i="2"/>
  <c r="G19" i="2"/>
  <c r="K19" i="2"/>
  <c r="H19" i="2"/>
  <c r="I19" i="2"/>
  <c r="E19" i="2"/>
  <c r="J118" i="2"/>
  <c r="J114" i="2"/>
  <c r="J110" i="2"/>
  <c r="J106" i="2"/>
  <c r="F101" i="2"/>
  <c r="G99" i="2"/>
  <c r="K96" i="2"/>
  <c r="F96" i="2"/>
  <c r="G93" i="2"/>
  <c r="K93" i="2"/>
  <c r="G92" i="2"/>
  <c r="L92" i="2" s="1"/>
  <c r="G90" i="2"/>
  <c r="H86" i="2"/>
  <c r="F85" i="2"/>
  <c r="G83" i="2"/>
  <c r="H81" i="2"/>
  <c r="K80" i="2"/>
  <c r="F80" i="2"/>
  <c r="H79" i="2"/>
  <c r="I78" i="2"/>
  <c r="K75" i="2"/>
  <c r="I74" i="2"/>
  <c r="K71" i="2"/>
  <c r="I70" i="2"/>
  <c r="K67" i="2"/>
  <c r="I66" i="2"/>
  <c r="G64" i="2"/>
  <c r="K64" i="2"/>
  <c r="F64" i="2"/>
  <c r="H64" i="2"/>
  <c r="E62" i="2"/>
  <c r="I62" i="2"/>
  <c r="G62" i="2"/>
  <c r="H62" i="2"/>
  <c r="H55" i="2"/>
  <c r="E55" i="2"/>
  <c r="I55" i="2"/>
  <c r="G55" i="2"/>
  <c r="J55" i="2"/>
  <c r="E54" i="2"/>
  <c r="I54" i="2"/>
  <c r="F54" i="2"/>
  <c r="J54" i="2"/>
  <c r="G54" i="2"/>
  <c r="K47" i="2"/>
  <c r="K46" i="2"/>
  <c r="H39" i="2"/>
  <c r="E39" i="2"/>
  <c r="I39" i="2"/>
  <c r="G39" i="2"/>
  <c r="J39" i="2"/>
  <c r="E38" i="2"/>
  <c r="I38" i="2"/>
  <c r="F38" i="2"/>
  <c r="J38" i="2"/>
  <c r="G38" i="2"/>
  <c r="F31" i="2"/>
  <c r="J31" i="2"/>
  <c r="E31" i="2"/>
  <c r="K31" i="2"/>
  <c r="G31" i="2"/>
  <c r="I31" i="2"/>
  <c r="G60" i="2"/>
  <c r="K60" i="2"/>
  <c r="H37" i="2"/>
  <c r="E37" i="2"/>
  <c r="J37" i="2"/>
  <c r="F37" i="2"/>
  <c r="K37" i="2"/>
  <c r="F35" i="2"/>
  <c r="J35" i="2"/>
  <c r="I35" i="2"/>
  <c r="E35" i="2"/>
  <c r="K35" i="2"/>
  <c r="F27" i="2"/>
  <c r="J27" i="2"/>
  <c r="G27" i="2"/>
  <c r="H27" i="2"/>
  <c r="E20" i="2"/>
  <c r="I20" i="2"/>
  <c r="F20" i="2"/>
  <c r="J20" i="2"/>
  <c r="H20" i="2"/>
  <c r="K20" i="2"/>
  <c r="F11" i="2"/>
  <c r="J11" i="2"/>
  <c r="G11" i="2"/>
  <c r="K11" i="2"/>
  <c r="H11" i="2"/>
  <c r="I11" i="2"/>
  <c r="K77" i="2"/>
  <c r="K73" i="2"/>
  <c r="K69" i="2"/>
  <c r="K65" i="2"/>
  <c r="H60" i="2"/>
  <c r="F57" i="2"/>
  <c r="J57" i="2"/>
  <c r="G57" i="2"/>
  <c r="K57" i="2"/>
  <c r="F53" i="2"/>
  <c r="J53" i="2"/>
  <c r="G53" i="2"/>
  <c r="K53" i="2"/>
  <c r="F49" i="2"/>
  <c r="J49" i="2"/>
  <c r="G49" i="2"/>
  <c r="K49" i="2"/>
  <c r="F45" i="2"/>
  <c r="J45" i="2"/>
  <c r="G45" i="2"/>
  <c r="K45" i="2"/>
  <c r="F41" i="2"/>
  <c r="J41" i="2"/>
  <c r="G41" i="2"/>
  <c r="K41" i="2"/>
  <c r="E36" i="2"/>
  <c r="I36" i="2"/>
  <c r="G36" i="2"/>
  <c r="H36" i="2"/>
  <c r="K27" i="2"/>
  <c r="E24" i="2"/>
  <c r="I24" i="2"/>
  <c r="F24" i="2"/>
  <c r="J24" i="2"/>
  <c r="H24" i="2"/>
  <c r="K24" i="2"/>
  <c r="F15" i="2"/>
  <c r="J15" i="2"/>
  <c r="G15" i="2"/>
  <c r="K15" i="2"/>
  <c r="H15" i="2"/>
  <c r="I15" i="2"/>
  <c r="E8" i="2"/>
  <c r="I8" i="2"/>
  <c r="F8" i="2"/>
  <c r="J8" i="2"/>
  <c r="H8" i="2"/>
  <c r="K8" i="2"/>
  <c r="G34" i="2"/>
  <c r="K34" i="2"/>
  <c r="E32" i="2"/>
  <c r="I32" i="2"/>
  <c r="L14" i="2"/>
  <c r="K56" i="2"/>
  <c r="K52" i="2"/>
  <c r="K48" i="2"/>
  <c r="K44" i="2"/>
  <c r="K40" i="2"/>
  <c r="H34" i="2"/>
  <c r="H32" i="2"/>
  <c r="G30" i="2"/>
  <c r="K30" i="2"/>
  <c r="G29" i="2"/>
  <c r="H25" i="2"/>
  <c r="E25" i="2"/>
  <c r="I25" i="2"/>
  <c r="H21" i="2"/>
  <c r="E21" i="2"/>
  <c r="I21" i="2"/>
  <c r="H17" i="2"/>
  <c r="E17" i="2"/>
  <c r="I17" i="2"/>
  <c r="H13" i="2"/>
  <c r="E13" i="2"/>
  <c r="I13" i="2"/>
  <c r="H9" i="2"/>
  <c r="E9" i="2"/>
  <c r="I9" i="2"/>
  <c r="K26" i="2"/>
  <c r="K22" i="2"/>
  <c r="K18" i="2"/>
  <c r="K14" i="2"/>
  <c r="K10" i="2"/>
  <c r="J6" i="2"/>
  <c r="F6" i="2"/>
  <c r="I6" i="2"/>
  <c r="E6" i="2"/>
  <c r="H6" i="2"/>
  <c r="K6" i="2"/>
  <c r="G6" i="2"/>
  <c r="L304" i="2" l="1"/>
  <c r="L48" i="2"/>
  <c r="L104" i="2"/>
  <c r="L348" i="2"/>
  <c r="L370" i="2"/>
  <c r="L26" i="2"/>
  <c r="L44" i="2"/>
  <c r="L167" i="2"/>
  <c r="L40" i="2"/>
  <c r="L10" i="2"/>
  <c r="L88" i="2"/>
  <c r="L29" i="2"/>
  <c r="L284" i="2"/>
  <c r="L306" i="2"/>
  <c r="L360" i="2"/>
  <c r="L21" i="2"/>
  <c r="L190" i="2"/>
  <c r="L198" i="2"/>
  <c r="L80" i="2"/>
  <c r="L7" i="2"/>
  <c r="L33" i="2"/>
  <c r="L212" i="2"/>
  <c r="L228" i="2"/>
  <c r="L234" i="2"/>
  <c r="L279" i="2"/>
  <c r="L255" i="2"/>
  <c r="L69" i="2"/>
  <c r="L186" i="2"/>
  <c r="L194" i="2"/>
  <c r="L202" i="2"/>
  <c r="L204" i="2"/>
  <c r="L260" i="2"/>
  <c r="L77" i="2"/>
  <c r="L18" i="2"/>
  <c r="L36" i="2"/>
  <c r="L73" i="2"/>
  <c r="L136" i="2"/>
  <c r="L193" i="2"/>
  <c r="L101" i="2"/>
  <c r="L211" i="2"/>
  <c r="L224" i="2"/>
  <c r="L356" i="2"/>
  <c r="L218" i="2"/>
  <c r="L68" i="2"/>
  <c r="L6" i="2"/>
  <c r="L52" i="2"/>
  <c r="L39" i="2"/>
  <c r="L70" i="2"/>
  <c r="L118" i="2"/>
  <c r="L83" i="2"/>
  <c r="L90" i="2"/>
  <c r="L121" i="2"/>
  <c r="L159" i="2"/>
  <c r="L163" i="2"/>
  <c r="L177" i="2"/>
  <c r="L178" i="2"/>
  <c r="L152" i="2"/>
  <c r="L134" i="2"/>
  <c r="L208" i="2"/>
  <c r="L240" i="2"/>
  <c r="L248" i="2"/>
  <c r="L380" i="2"/>
  <c r="L388" i="2"/>
  <c r="L261" i="2"/>
  <c r="L262" i="2"/>
  <c r="L268" i="2"/>
  <c r="L278" i="2"/>
  <c r="L290" i="2"/>
  <c r="L298" i="2"/>
  <c r="L222" i="2"/>
  <c r="L13" i="2"/>
  <c r="L19" i="2"/>
  <c r="L47" i="2"/>
  <c r="L132" i="2"/>
  <c r="L140" i="2"/>
  <c r="L197" i="2"/>
  <c r="L206" i="2"/>
  <c r="L214" i="2"/>
  <c r="L283" i="2"/>
  <c r="L291" i="2"/>
  <c r="L238" i="2"/>
  <c r="L324" i="2"/>
  <c r="L334" i="2"/>
  <c r="L327" i="2"/>
  <c r="L273" i="2"/>
  <c r="L353" i="2"/>
  <c r="L386" i="2"/>
  <c r="L160" i="2"/>
  <c r="L11" i="2"/>
  <c r="L129" i="2"/>
  <c r="L98" i="2"/>
  <c r="L128" i="2"/>
  <c r="L144" i="2"/>
  <c r="L42" i="2"/>
  <c r="L252" i="2"/>
  <c r="L312" i="2"/>
  <c r="L217" i="2"/>
  <c r="L225" i="2"/>
  <c r="L259" i="2"/>
  <c r="L267" i="2"/>
  <c r="L280" i="2"/>
  <c r="L302" i="2"/>
  <c r="L310" i="2"/>
  <c r="L165" i="2"/>
  <c r="L246" i="2"/>
  <c r="L314" i="2"/>
  <c r="L323" i="2"/>
  <c r="L372" i="2"/>
  <c r="L384" i="2"/>
  <c r="L174" i="2"/>
  <c r="L227" i="2"/>
  <c r="L215" i="2"/>
  <c r="L301" i="2"/>
  <c r="L309" i="2"/>
  <c r="L289" i="2"/>
  <c r="L38" i="2"/>
  <c r="L86" i="2"/>
  <c r="L120" i="2"/>
  <c r="L133" i="2"/>
  <c r="L180" i="2"/>
  <c r="L287" i="2"/>
  <c r="L249" i="2"/>
  <c r="L245" i="2"/>
  <c r="L277" i="2"/>
  <c r="L313" i="2"/>
  <c r="L346" i="2"/>
  <c r="L385" i="2"/>
  <c r="L369" i="2"/>
  <c r="L332" i="2"/>
  <c r="L17" i="2"/>
  <c r="L32" i="2"/>
  <c r="L8" i="2"/>
  <c r="L60" i="2"/>
  <c r="L31" i="2"/>
  <c r="L62" i="2"/>
  <c r="L49" i="2"/>
  <c r="L61" i="2"/>
  <c r="L63" i="2"/>
  <c r="L79" i="2"/>
  <c r="L97" i="2"/>
  <c r="L16" i="2"/>
  <c r="L59" i="2"/>
  <c r="L106" i="2"/>
  <c r="L117" i="2"/>
  <c r="L124" i="2"/>
  <c r="L12" i="2"/>
  <c r="L87" i="2"/>
  <c r="L94" i="2"/>
  <c r="L110" i="2"/>
  <c r="L56" i="2"/>
  <c r="L58" i="2"/>
  <c r="L89" i="2"/>
  <c r="L109" i="2"/>
  <c r="L114" i="2"/>
  <c r="L151" i="2"/>
  <c r="L171" i="2"/>
  <c r="L179" i="2"/>
  <c r="L103" i="2"/>
  <c r="L143" i="2"/>
  <c r="L157" i="2"/>
  <c r="L158" i="2"/>
  <c r="L161" i="2"/>
  <c r="L162" i="2"/>
  <c r="L131" i="2"/>
  <c r="L148" i="2"/>
  <c r="L168" i="2"/>
  <c r="L41" i="2"/>
  <c r="L169" i="2"/>
  <c r="L170" i="2"/>
  <c r="L137" i="2"/>
  <c r="L139" i="2"/>
  <c r="L154" i="2"/>
  <c r="L187" i="2"/>
  <c r="L188" i="2"/>
  <c r="L166" i="2"/>
  <c r="L201" i="2"/>
  <c r="L233" i="2"/>
  <c r="L237" i="2"/>
  <c r="L76" i="2"/>
  <c r="L138" i="2"/>
  <c r="L145" i="2"/>
  <c r="L176" i="2"/>
  <c r="L205" i="2"/>
  <c r="L253" i="2"/>
  <c r="L254" i="2"/>
  <c r="L264" i="2"/>
  <c r="L331" i="2"/>
  <c r="L339" i="2"/>
  <c r="L216" i="2"/>
  <c r="L281" i="2"/>
  <c r="L294" i="2"/>
  <c r="L308" i="2"/>
  <c r="L345" i="2"/>
  <c r="L199" i="2"/>
  <c r="L230" i="2"/>
  <c r="L243" i="2"/>
  <c r="L257" i="2"/>
  <c r="L258" i="2"/>
  <c r="L265" i="2"/>
  <c r="L266" i="2"/>
  <c r="L325" i="2"/>
  <c r="L326" i="2"/>
  <c r="L282" i="2"/>
  <c r="L328" i="2"/>
  <c r="L307" i="2"/>
  <c r="L321" i="2"/>
  <c r="L322" i="2"/>
  <c r="L337" i="2"/>
  <c r="L338" i="2"/>
  <c r="L209" i="2"/>
  <c r="L256" i="2"/>
  <c r="L274" i="2"/>
  <c r="L295" i="2"/>
  <c r="L319" i="2"/>
  <c r="L272" i="2"/>
  <c r="L336" i="2"/>
  <c r="L359" i="2"/>
  <c r="L365" i="2"/>
  <c r="L367" i="2"/>
  <c r="L375" i="2"/>
  <c r="L288" i="2"/>
  <c r="L352" i="2"/>
  <c r="L361" i="2"/>
  <c r="L363" i="2"/>
  <c r="L351" i="2"/>
  <c r="L368" i="2"/>
  <c r="L46" i="2"/>
  <c r="L95" i="2"/>
  <c r="L43" i="2"/>
  <c r="L147" i="2"/>
  <c r="L153" i="2"/>
  <c r="L22" i="2"/>
  <c r="L24" i="2"/>
  <c r="L20" i="2"/>
  <c r="L35" i="2"/>
  <c r="L37" i="2"/>
  <c r="L53" i="2"/>
  <c r="L65" i="2"/>
  <c r="L50" i="2"/>
  <c r="L51" i="2"/>
  <c r="L28" i="2"/>
  <c r="L27" i="2"/>
  <c r="L91" i="2"/>
  <c r="L115" i="2"/>
  <c r="L116" i="2"/>
  <c r="L23" i="2"/>
  <c r="L57" i="2"/>
  <c r="L102" i="2"/>
  <c r="L105" i="2"/>
  <c r="L107" i="2"/>
  <c r="L108" i="2"/>
  <c r="L123" i="2"/>
  <c r="L125" i="2"/>
  <c r="L126" i="2"/>
  <c r="L141" i="2"/>
  <c r="L142" i="2"/>
  <c r="L81" i="2"/>
  <c r="L111" i="2"/>
  <c r="L113" i="2"/>
  <c r="L181" i="2"/>
  <c r="L149" i="2"/>
  <c r="L150" i="2"/>
  <c r="L112" i="2"/>
  <c r="L146" i="2"/>
  <c r="L210" i="2"/>
  <c r="L191" i="2"/>
  <c r="L192" i="2"/>
  <c r="L231" i="2"/>
  <c r="L232" i="2"/>
  <c r="L195" i="2"/>
  <c r="L196" i="2"/>
  <c r="L173" i="2"/>
  <c r="L271" i="2"/>
  <c r="L300" i="2"/>
  <c r="L329" i="2"/>
  <c r="L330" i="2"/>
  <c r="L340" i="2"/>
  <c r="L200" i="2"/>
  <c r="L311" i="2"/>
  <c r="L318" i="2"/>
  <c r="L219" i="2"/>
  <c r="L221" i="2"/>
  <c r="L241" i="2"/>
  <c r="L242" i="2"/>
  <c r="L316" i="2"/>
  <c r="L343" i="2"/>
  <c r="L226" i="2"/>
  <c r="L275" i="2"/>
  <c r="L382" i="2"/>
  <c r="L333" i="2"/>
  <c r="L378" i="2"/>
  <c r="L387" i="2"/>
  <c r="L296" i="2"/>
  <c r="L355" i="2"/>
  <c r="L347" i="2"/>
  <c r="L292" i="2"/>
  <c r="L357" i="2"/>
  <c r="L371" i="2"/>
  <c r="L349" i="2"/>
  <c r="L354" i="2"/>
  <c r="L390" i="2"/>
  <c r="L96" i="2"/>
  <c r="L127" i="2"/>
  <c r="L203" i="2"/>
  <c r="L207" i="2"/>
  <c r="L305" i="2"/>
  <c r="L223" i="2"/>
  <c r="L293" i="2"/>
  <c r="L297" i="2"/>
  <c r="L9" i="2"/>
  <c r="L25" i="2"/>
  <c r="L30" i="2"/>
  <c r="L34" i="2"/>
  <c r="L15" i="2"/>
  <c r="L54" i="2"/>
  <c r="L55" i="2"/>
  <c r="L93" i="2"/>
  <c r="L64" i="2"/>
  <c r="L67" i="2"/>
  <c r="L71" i="2"/>
  <c r="L75" i="2"/>
  <c r="L45" i="2"/>
  <c r="L99" i="2"/>
  <c r="L78" i="2"/>
  <c r="L82" i="2"/>
  <c r="L85" i="2"/>
  <c r="L100" i="2"/>
  <c r="L66" i="2"/>
  <c r="L119" i="2"/>
  <c r="L72" i="2"/>
  <c r="L84" i="2"/>
  <c r="L155" i="2"/>
  <c r="L175" i="2"/>
  <c r="L122" i="2"/>
  <c r="L130" i="2"/>
  <c r="L135" i="2"/>
  <c r="L164" i="2"/>
  <c r="L172" i="2"/>
  <c r="L235" i="2"/>
  <c r="L236" i="2"/>
  <c r="L156" i="2"/>
  <c r="L185" i="2"/>
  <c r="L74" i="2"/>
  <c r="L189" i="2"/>
  <c r="L213" i="2"/>
  <c r="L229" i="2"/>
  <c r="L239" i="2"/>
  <c r="L244" i="2"/>
  <c r="L269" i="2"/>
  <c r="L270" i="2"/>
  <c r="L344" i="2"/>
  <c r="L183" i="2"/>
  <c r="L251" i="2"/>
  <c r="L184" i="2"/>
  <c r="L285" i="2"/>
  <c r="L286" i="2"/>
  <c r="L303" i="2"/>
  <c r="L341" i="2"/>
  <c r="L342" i="2"/>
  <c r="L335" i="2"/>
  <c r="L247" i="2"/>
  <c r="L263" i="2"/>
  <c r="L299" i="2"/>
  <c r="L315" i="2"/>
  <c r="L220" i="2"/>
  <c r="L250" i="2"/>
  <c r="L317" i="2"/>
  <c r="L358" i="2"/>
  <c r="L362" i="2"/>
  <c r="L373" i="2"/>
  <c r="L383" i="2"/>
  <c r="L350" i="2"/>
  <c r="L364" i="2"/>
  <c r="L389" i="2"/>
  <c r="L366" i="2"/>
  <c r="L374" i="2"/>
  <c r="L379" i="2"/>
  <c r="L376" i="2"/>
  <c r="L276" i="2"/>
  <c r="L320" i="2"/>
  <c r="L377" i="2"/>
  <c r="L381" i="2"/>
</calcChain>
</file>

<file path=xl/sharedStrings.xml><?xml version="1.0" encoding="utf-8"?>
<sst xmlns="http://schemas.openxmlformats.org/spreadsheetml/2006/main" count="1124" uniqueCount="590">
  <si>
    <t>001</t>
  </si>
  <si>
    <t>002</t>
  </si>
  <si>
    <t>003</t>
  </si>
  <si>
    <t>004</t>
  </si>
  <si>
    <t>005</t>
  </si>
  <si>
    <t>007</t>
  </si>
  <si>
    <t>008</t>
  </si>
  <si>
    <t>009</t>
  </si>
  <si>
    <t>010</t>
  </si>
  <si>
    <t>011</t>
  </si>
  <si>
    <t>012</t>
  </si>
  <si>
    <t>013</t>
  </si>
  <si>
    <t>014</t>
  </si>
  <si>
    <t>180</t>
  </si>
  <si>
    <t>018</t>
  </si>
  <si>
    <t>019</t>
  </si>
  <si>
    <t>020</t>
  </si>
  <si>
    <t>021</t>
  </si>
  <si>
    <t>022</t>
  </si>
  <si>
    <t>023</t>
  </si>
  <si>
    <t>024</t>
  </si>
  <si>
    <t>025</t>
  </si>
  <si>
    <t>027</t>
  </si>
  <si>
    <t>030</t>
  </si>
  <si>
    <t>034</t>
  </si>
  <si>
    <t>037</t>
  </si>
  <si>
    <t>040</t>
  </si>
  <si>
    <t>041</t>
  </si>
  <si>
    <t>042</t>
  </si>
  <si>
    <t>043</t>
  </si>
  <si>
    <t>045</t>
  </si>
  <si>
    <t>048</t>
  </si>
  <si>
    <t>053</t>
  </si>
  <si>
    <t>106</t>
  </si>
  <si>
    <t>182</t>
  </si>
  <si>
    <t>187</t>
  </si>
  <si>
    <t>188</t>
  </si>
  <si>
    <t>318</t>
  </si>
  <si>
    <t>321</t>
  </si>
  <si>
    <t>1 13 02992 02 0044 130</t>
  </si>
  <si>
    <t>2 02 45142 02 0000 150</t>
  </si>
  <si>
    <t>1 11 05032 02 0000 120</t>
  </si>
  <si>
    <t>1 11 05322 02 0000 120</t>
  </si>
  <si>
    <t>1 11 09042 02 0000 120</t>
  </si>
  <si>
    <t>1 13 01992 02 0003 130</t>
  </si>
  <si>
    <t>1 13 02062 02 0046 130</t>
  </si>
  <si>
    <t>1 16 02010 02 0000 140</t>
  </si>
  <si>
    <t>1 16 07010 02 0050 140</t>
  </si>
  <si>
    <t>2 02 45141 02 0000 150</t>
  </si>
  <si>
    <t>1 16 01156 01 0000 140</t>
  </si>
  <si>
    <t>1 16 10122 01 0001 140</t>
  </si>
  <si>
    <t>2 02 25013 02 0000 150</t>
  </si>
  <si>
    <t>2 02 25243 02 0000 150</t>
  </si>
  <si>
    <t>2 03 02040 02 0000 150</t>
  </si>
  <si>
    <t>2 03 02080 02 0000 150</t>
  </si>
  <si>
    <t>1 13 02992 02 0041 130</t>
  </si>
  <si>
    <t>1 16 07090 02 0000 140</t>
  </si>
  <si>
    <t>1 16 10056 02 0000 140</t>
  </si>
  <si>
    <t>2 02 25106 02 0000 150</t>
  </si>
  <si>
    <t>2 02 25107 02 0000 150</t>
  </si>
  <si>
    <t>2 02 25114 02 0000 150</t>
  </si>
  <si>
    <t>2 02 25138 02 0000 150</t>
  </si>
  <si>
    <t>2 02 25190 02 0000 150</t>
  </si>
  <si>
    <t>2 02 25192 02 0000 150</t>
  </si>
  <si>
    <t>2 02 25201 02 0000 150</t>
  </si>
  <si>
    <t>2 02 25202 02 0000 150</t>
  </si>
  <si>
    <t>2 02 25365 02 0000 150</t>
  </si>
  <si>
    <t>2 02 25385 02 0000 150</t>
  </si>
  <si>
    <t>2 02 25402 02 0000 150</t>
  </si>
  <si>
    <t>2 02 25554 02 0000 150</t>
  </si>
  <si>
    <t>2 02 25586 02 0000 150</t>
  </si>
  <si>
    <t>2 02 25752 02 0000 150</t>
  </si>
  <si>
    <t>2 02 35460 02 0000 150</t>
  </si>
  <si>
    <t>2 02 45161 02 0000 150</t>
  </si>
  <si>
    <t>2 02 45468 02 0000 150</t>
  </si>
  <si>
    <t>1 08 07082 01 0000 110</t>
  </si>
  <si>
    <t>1 08 07380 01 0000 110</t>
  </si>
  <si>
    <t>1 08 07390 01 0000 110</t>
  </si>
  <si>
    <t>1 13 01992 02 0004 130</t>
  </si>
  <si>
    <t>1 13 02992 02 0043 130</t>
  </si>
  <si>
    <t>1 14 02022 02 0000 440</t>
  </si>
  <si>
    <t>2 02 25098 02 0000 150</t>
  </si>
  <si>
    <t>2 02 25171 02 0000 150</t>
  </si>
  <si>
    <t>2 02 25172 02 0000 150</t>
  </si>
  <si>
    <t>2 02 25179 02 0000 150</t>
  </si>
  <si>
    <t>2 02 25213 02 0000 150</t>
  </si>
  <si>
    <t>2 02 25256 02 0000 150</t>
  </si>
  <si>
    <t>2 02 25304 02 0000 150</t>
  </si>
  <si>
    <t>2 02 45303 02 0000 150</t>
  </si>
  <si>
    <t>2 02 45363 02 0000 150</t>
  </si>
  <si>
    <t>2 02 25299 02 0000 150</t>
  </si>
  <si>
    <t>2 02 25412 02 0000 150</t>
  </si>
  <si>
    <t>1 08 07142 01 0000 110</t>
  </si>
  <si>
    <t>1 08 07160 01 0000 110</t>
  </si>
  <si>
    <t>1 08 07510 01 0000 110</t>
  </si>
  <si>
    <t>1 13 02062 02 0045 130</t>
  </si>
  <si>
    <t>1 14 02023 02 0000 440</t>
  </si>
  <si>
    <t>1 16 01092 01 0000 140</t>
  </si>
  <si>
    <t>1 16 01192 01 0000 140</t>
  </si>
  <si>
    <t>2 02 25014 02 0000 150</t>
  </si>
  <si>
    <t>2 02 25341 02 0000 150</t>
  </si>
  <si>
    <t>2 02 25358 02 0000 150</t>
  </si>
  <si>
    <t>2 02 25436 02 0000 150</t>
  </si>
  <si>
    <t>2 02 25480 02 0000 150</t>
  </si>
  <si>
    <t>2 02 25501 02 0000 150</t>
  </si>
  <si>
    <t>2 02 25576 02 0000 150</t>
  </si>
  <si>
    <t>2 02 25598 02 0000 150</t>
  </si>
  <si>
    <t>2 02 25599 02 0000 150</t>
  </si>
  <si>
    <t>2 02 25021 02 0000 150</t>
  </si>
  <si>
    <t>2 02 25424 02 0000 150</t>
  </si>
  <si>
    <t>2 02 25497 02 0000 150</t>
  </si>
  <si>
    <t>2 02 25555 02 0000 150</t>
  </si>
  <si>
    <t>2 02 25750 02 0000 150</t>
  </si>
  <si>
    <t>2 02 27111 02 0000 150</t>
  </si>
  <si>
    <t>2 02 27139 02 0000 150</t>
  </si>
  <si>
    <t>1 11 01020 02 0000 120</t>
  </si>
  <si>
    <t>1 11 05022 02 0000 120</t>
  </si>
  <si>
    <t>1 11 05072 02 0000 120</t>
  </si>
  <si>
    <t>1 11 07012 02 0000 120</t>
  </si>
  <si>
    <t>1 14 02022 02 0000 410</t>
  </si>
  <si>
    <t>1 14 02023 02 0000 410</t>
  </si>
  <si>
    <t>1 14 02028 02 0000 410</t>
  </si>
  <si>
    <t>1 14 06022 02 0000 430</t>
  </si>
  <si>
    <t>2 02 25511 02 0000 150</t>
  </si>
  <si>
    <t>1 11 02102 02 0000 120</t>
  </si>
  <si>
    <t>1 11 03020 02 0000 120</t>
  </si>
  <si>
    <t>2 02 15001 02 0000 150</t>
  </si>
  <si>
    <t>2 02 15009 02 0000 150</t>
  </si>
  <si>
    <t>2 02 35118 02 0000 150</t>
  </si>
  <si>
    <t>2 02 35900 02 0000 150</t>
  </si>
  <si>
    <t>1 16 01142 01 0000 140</t>
  </si>
  <si>
    <t>1 16 01152 01 0000 140</t>
  </si>
  <si>
    <t>1 17 05020 02 0006 180</t>
  </si>
  <si>
    <t>2 02 25066 02 0000 150</t>
  </si>
  <si>
    <t>2 02 25527 02 0000 150</t>
  </si>
  <si>
    <t>2 02 25591 02 0000 150</t>
  </si>
  <si>
    <t>1 08 07400 01 0000 110</t>
  </si>
  <si>
    <t>1 16 01062 01 0000 140</t>
  </si>
  <si>
    <t>1 16 01072 01 0000 140</t>
  </si>
  <si>
    <t>1 11 05100 02 0000 120</t>
  </si>
  <si>
    <t>1 15 02020 02 0000 140</t>
  </si>
  <si>
    <t>1 16 07010 02 0049 140</t>
  </si>
  <si>
    <t>1 16 10122 01 0002 140</t>
  </si>
  <si>
    <t>1 16 11063 01 0000 140</t>
  </si>
  <si>
    <t>2 02 25394 02 0000 150</t>
  </si>
  <si>
    <t>2 02 25418 02 0000 150</t>
  </si>
  <si>
    <t>2 02 25766 02 0000 150</t>
  </si>
  <si>
    <t>1 08 07300 01 0000 110</t>
  </si>
  <si>
    <t>2 02 25453 02 0000 150</t>
  </si>
  <si>
    <t>2 02 25454 02 0000 150</t>
  </si>
  <si>
    <t>2 02 25466 02 0000 150</t>
  </si>
  <si>
    <t>2 02 25467 02 0000 150</t>
  </si>
  <si>
    <t>2 02 25513 02 0000 150</t>
  </si>
  <si>
    <t>2 02 25517 02 0000 150</t>
  </si>
  <si>
    <t>2 02 25519 02 0000 150</t>
  </si>
  <si>
    <t>2 02 25522 02 0000 150</t>
  </si>
  <si>
    <t>2 02 25584 02 0000 150</t>
  </si>
  <si>
    <t>2 02 25590 02 0000 150</t>
  </si>
  <si>
    <t>2 02 25597 02 0000 150</t>
  </si>
  <si>
    <t>1 13 02992 02 0042 130</t>
  </si>
  <si>
    <t>1 16 01053 01 0000 140</t>
  </si>
  <si>
    <t>1 16 01063 01 0000 140</t>
  </si>
  <si>
    <t>1 16 01073 01 0000 140</t>
  </si>
  <si>
    <t>1 16 01083 01 0000 140</t>
  </si>
  <si>
    <t>1 16 01113 01 0000 140</t>
  </si>
  <si>
    <t>1 16 01123 01 0001 140</t>
  </si>
  <si>
    <t>1 16 01143 01 0000 140</t>
  </si>
  <si>
    <t>1 16 01173 01 0000 140</t>
  </si>
  <si>
    <t>1 16 01183 01 0000 140</t>
  </si>
  <si>
    <t>1 16 01193 01 0000 140</t>
  </si>
  <si>
    <t>1 16 01203 01 0000 140</t>
  </si>
  <si>
    <t>2 02 25082 02 0000 150</t>
  </si>
  <si>
    <t>2 02 25084 02 0000 150</t>
  </si>
  <si>
    <t>2 02 25163 02 0000 150</t>
  </si>
  <si>
    <t>2 02 25404 02 0000 150</t>
  </si>
  <si>
    <t>2 02 25462 02 0000 150</t>
  </si>
  <si>
    <t>2 02 35134 02 0000 150</t>
  </si>
  <si>
    <t>2 02 35135 02 0000 150</t>
  </si>
  <si>
    <t>2 02 35176 02 0000 150</t>
  </si>
  <si>
    <t>2 02 35220 02 0000 150</t>
  </si>
  <si>
    <t>2 02 35240 02 0000 150</t>
  </si>
  <si>
    <t>2 02 35250 02 0000 150</t>
  </si>
  <si>
    <t>2 07 02030 02 0000 150</t>
  </si>
  <si>
    <t>2 02 25081 02 0000 150</t>
  </si>
  <si>
    <t>2 02 25229 02 0000 150</t>
  </si>
  <si>
    <t>2 02 25753 02 0000 150</t>
  </si>
  <si>
    <t>2 02 25558 02 0000 150</t>
  </si>
  <si>
    <t>1 11 05326 10 0000 120</t>
  </si>
  <si>
    <t>1 12 04013 02 0000 120</t>
  </si>
  <si>
    <t>1 12 04014 02 0000 120</t>
  </si>
  <si>
    <t>1 12 04015 02 0000 120</t>
  </si>
  <si>
    <t>1 13 01410 01 0000 130</t>
  </si>
  <si>
    <t>1 16 01082 01 0000 140</t>
  </si>
  <si>
    <t>1 16 07030 02 0000 140</t>
  </si>
  <si>
    <t>2 02 35127 02 0000 150</t>
  </si>
  <si>
    <t>2 02 35129 02 0000 150</t>
  </si>
  <si>
    <t>2 02 35345 02 0000 150</t>
  </si>
  <si>
    <t>2 02 35429 02 0000 150</t>
  </si>
  <si>
    <t>2 02 35432 02 0000 150</t>
  </si>
  <si>
    <t>2 02 25086 02 0000 150</t>
  </si>
  <si>
    <t>2 02 25291 02 0000 150</t>
  </si>
  <si>
    <t>2 02 25292 02 0000 150</t>
  </si>
  <si>
    <t>2 02 35290 02 0000 150</t>
  </si>
  <si>
    <t>1 16 10022 02 0052 140</t>
  </si>
  <si>
    <t>2 02 25028 02 0000 150</t>
  </si>
  <si>
    <t>1 12 02012 01 0000 120</t>
  </si>
  <si>
    <t>1 12 02052 01 0000 120</t>
  </si>
  <si>
    <t>1 12 02102 02 0000 120</t>
  </si>
  <si>
    <t>1 16 07040 02 0000 140</t>
  </si>
  <si>
    <t>2 02 25242 02 0000 150</t>
  </si>
  <si>
    <t>2 02 25500 02 0000 150</t>
  </si>
  <si>
    <t>2 02 35128 02 0000 150</t>
  </si>
  <si>
    <t>1 16 01093 01 0000 140</t>
  </si>
  <si>
    <t>1 16 01103 01 0000 140</t>
  </si>
  <si>
    <t>1 16 01133 01 0000 140</t>
  </si>
  <si>
    <t>1 16 01153 01 0000 140</t>
  </si>
  <si>
    <t>2 02 35120 02 0000 150</t>
  </si>
  <si>
    <t>1 16 10100 02 0000 140</t>
  </si>
  <si>
    <t>1 12 01010 01 6000 120</t>
  </si>
  <si>
    <t>1 12 01030 01 6000 120</t>
  </si>
  <si>
    <t>1 12 01041 01 6000 120</t>
  </si>
  <si>
    <t>1 12 01042 01 6000 120</t>
  </si>
  <si>
    <t>1 16 10128 01 0001 140</t>
  </si>
  <si>
    <t>1 16 01121 01 0001 140</t>
  </si>
  <si>
    <t>1 16 01121 01 0007 140</t>
  </si>
  <si>
    <t>1 01 01012 02 0000 110</t>
  </si>
  <si>
    <t>1 01 01014 02 0000 110</t>
  </si>
  <si>
    <t>1 01 01120 01 0000 110</t>
  </si>
  <si>
    <t>1 01 01130 01 0000 110</t>
  </si>
  <si>
    <t>1 01 02010 01 0000 110</t>
  </si>
  <si>
    <t>1 01 02020 01 0000 110</t>
  </si>
  <si>
    <t>1 01 02030 01 0000 110</t>
  </si>
  <si>
    <t>1 01 02040 01 0000 110</t>
  </si>
  <si>
    <t>1 01 02050 01 0000 110</t>
  </si>
  <si>
    <t>1 01 02080 01 0000 110</t>
  </si>
  <si>
    <t>1 01 02090 01 0000 110</t>
  </si>
  <si>
    <t>1 01 02110 01 0000 110</t>
  </si>
  <si>
    <t>1 01 02130 01 0000 110</t>
  </si>
  <si>
    <t>1 01 02140 01 0000 110</t>
  </si>
  <si>
    <t>1 03 02011 01 0000 110</t>
  </si>
  <si>
    <t>1 03 02100 01 0000 110</t>
  </si>
  <si>
    <t>1 03 02142 01 0000 110</t>
  </si>
  <si>
    <t>1 03 02143 01 0000 110</t>
  </si>
  <si>
    <t>1 03 02190 01 0000 110</t>
  </si>
  <si>
    <t>1 03 02200 01 0000 110</t>
  </si>
  <si>
    <t>1 03 02210 01 0000 110</t>
  </si>
  <si>
    <t>1 03 02220 01 0000 110</t>
  </si>
  <si>
    <t>1 03 02231 01 0000 110</t>
  </si>
  <si>
    <t>1 03 02232 01 0000 110</t>
  </si>
  <si>
    <t>1 03 02241 01 0000 110</t>
  </si>
  <si>
    <t>1 03 02242 01 0000 110</t>
  </si>
  <si>
    <t>1 03 02251 01 0000 110</t>
  </si>
  <si>
    <t>1 03 02252 01 0000 110</t>
  </si>
  <si>
    <t>1 03 02261 01 0000 110</t>
  </si>
  <si>
    <t>1 03 02262 01 0000 110</t>
  </si>
  <si>
    <t>1 05 01011 01 0000 110</t>
  </si>
  <si>
    <t>1 05 01021 01 0000 110</t>
  </si>
  <si>
    <t>1 05 01022 01 0000 110</t>
  </si>
  <si>
    <t>1 05 01050 01 0000 110</t>
  </si>
  <si>
    <t>1 05 06000 01 0000 110</t>
  </si>
  <si>
    <t>1 06 02010 02 0000 110</t>
  </si>
  <si>
    <t>1 06 02020 02 0000 110</t>
  </si>
  <si>
    <t>1 06 04011 02 0000 110</t>
  </si>
  <si>
    <t>1 06 04012 02 0000 110</t>
  </si>
  <si>
    <t>1 06 05000 02 0000 110</t>
  </si>
  <si>
    <t>1 07 01030 01 0000 110</t>
  </si>
  <si>
    <t>1 07 04010 01 0000 110</t>
  </si>
  <si>
    <t>1 07 04030 01 0000 110</t>
  </si>
  <si>
    <t>1 08 07310 01 8000 110</t>
  </si>
  <si>
    <t>1 09 03023 01 0000 110</t>
  </si>
  <si>
    <t>1 09 03082 02 0000 110</t>
  </si>
  <si>
    <t>1 09 04010 02 0000 110</t>
  </si>
  <si>
    <t>1 09 06010 02 0000 110</t>
  </si>
  <si>
    <t>1 12 02030 01 0000 120</t>
  </si>
  <si>
    <t>1 13 01020 01 8000 130</t>
  </si>
  <si>
    <t>1 13 01190 01 8000 130</t>
  </si>
  <si>
    <t>1 16 18000 02 0000 140</t>
  </si>
  <si>
    <t>1 08 06000 01 8003 110</t>
  </si>
  <si>
    <t>1 08 06000 01 8004 110</t>
  </si>
  <si>
    <t>1 08 06000 01 8005 110</t>
  </si>
  <si>
    <t>1 08 06000 01 8006 110</t>
  </si>
  <si>
    <t>1 08 06000 01 8007 110</t>
  </si>
  <si>
    <t>1 08 06000 01 8014 110</t>
  </si>
  <si>
    <t>1 08 07100 01 8034 110</t>
  </si>
  <si>
    <t>1 08 07100 01 8035 110</t>
  </si>
  <si>
    <t>1 08 07141 01 8000 110</t>
  </si>
  <si>
    <t>1 08 05000 01 8001 110</t>
  </si>
  <si>
    <t>1 08 05000 01 8002 110</t>
  </si>
  <si>
    <t>1 08 07200 01 8039 110</t>
  </si>
  <si>
    <t>1 08 07020 01 8000 110</t>
  </si>
  <si>
    <t>1 13 01031 01 8020 130</t>
  </si>
  <si>
    <t>ДОХОДЫ
ОБЛАСТНОГО БЮДЖЕТА ПО КОДАМ КЛАССИФИКАЦИИ ДОХОДОВ БЮДЖЕТОВ
НА 2024 ГОД И НА ПЛАНОВЫЙ ПЕРИОД 2025 И 2026 ГОДОВ В РАЗРЕЗЕ ГЛАВНЫХ АДМИНИСТРАТОРОВ ДОХОДОВ ОБЛАСТНОГО БЮДЖЕТА</t>
  </si>
  <si>
    <t>Код бюджетной классификации доходов областного бюджета</t>
  </si>
  <si>
    <t>Наименование главного администратора доходов областного бюджета (наименование кода вида (подвида) доходов областного бюджета)</t>
  </si>
  <si>
    <t>Сумма дохода (руб.)</t>
  </si>
  <si>
    <t>2024 год</t>
  </si>
  <si>
    <t>2025 год</t>
  </si>
  <si>
    <t>2026 год</t>
  </si>
  <si>
    <t>Прочие доходы от компенсации затрат бюджетов субъектов Российской Федерации (прочие доходы от компенсации затрат областного бюджета)</t>
  </si>
  <si>
    <t>Межбюджетные трансферты, передаваемые бюджетам субъектов Российской Федерации на обеспечение деятельности сенаторов Российской Федерации и их помощников в субъектах Российской Федерации</t>
  </si>
  <si>
    <t>Доходы от сдачи в аренду имущества, находящегося в оперативном управлении органов государственной власти субъектов Российской Федерации и созданных ими учреждений (за исключением имущества бюджетных и автономных учреждений субъектов Российской Федерации)</t>
  </si>
  <si>
    <t>Плата по соглашениям об установлении сервитута, заключенным органами исполнительной власти субъектов Российской Федерации, государственными или муниципальными предприятиями либо государственными или муниципальными учреждениями в отношении земельных участков, находящихся в собственности субъектов Российской Федерации</t>
  </si>
  <si>
    <t>Прочие поступления от использования имущества, находящегося в собственности субъектов Российской Федерации (за исключением имущества бюджетных и автономных учреждений субъектов Российской Федерации, а также имущества государственных унитарных предприятий субъектов Российской Федерации, в том числе казенных)</t>
  </si>
  <si>
    <t>Прочие доходы от оказания платных услуг (работ) получателями средств бюджетов субъектов Российской Федерации (доходы от оказания платных услуг казенными учреждениями)</t>
  </si>
  <si>
    <t>Доходы, поступающие в порядке возмещения расходов, понесенных в связи с эксплуатацией имущества субъектов Российской Федерации (возмещение расходов, понесенных в связи с эксплуатацией имущества, закрепленного за казенными учреждениями)</t>
  </si>
  <si>
    <t>Административные штрафы, установленные законами субъектов Российской Федерации об административных правонарушениях, за нарушение законов и иных нормативных правовых актов субъектов Российской Федерации</t>
  </si>
  <si>
    <t>Штрафы, неустойки, пени, уплаченные в случае просрочки исполнения поставщиком (подрядчиком, исполнителем) обязательств, предусмотренных государственным контрактом, заключенным государственным органом субъекта Российской Федерации, казенным учреждением субъекта Российской Федерации (штрафы, неустойки, пени, уплаченные в случае просрочки исполнения поставщиком (подрядчиком, исполнителем) обязательств, предусмотренных государственным контрактом, заключенным государственным органом Ивановской области, казенным учреждением Ивановской области)</t>
  </si>
  <si>
    <t>Межбюджетные трансферты, передаваемые бюджетам субъектов Российской Федерации на обеспечение деятельности депутатов Государственной Думы и их помощников в избирательных округах</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</si>
  <si>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связанные с нецелевым использованием бюджетных средств, невозвратом либо несвоевременным возвратом бюджетного кредита, неперечислением либо несвоевременным перечислением платы за пользование бюджетным кредитом, нарушением условий предоставления бюджетного кредита, нарушением порядка и (или) условий предоставления (расходования) межбюджетных трансфертов, нарушением условий предоставления бюджетных инвестиций, субсидий юридическим лицам, индивидуальным предпринимателям и физическим лицам, подлежащие зачислению в бюджет субъекта Российской Федерации</t>
  </si>
  <si>
    <t>Доходы от денежных взысканий (штрафов), поступающие в счет погашения задолженности, образовавшейся до 1 января 2020 года, подлежащие зачислению в бюджет субъекта Российской Федерации по нормативам, действовавшим в 2019 году (за исключением доходов, направляемых на формирование дорожного фонда субъекта Российской Федерации, а также иных платежей в случае принятия решения финансовым органом субъекта Российской Федерации о раздельном учете задолженности)</t>
  </si>
  <si>
    <t>Субсидии бюджетам субъектов Российской Федерации на сокращение доли загрязненных сточных вод</t>
  </si>
  <si>
    <t>Субсидии бюджетам субъектов Российской Федерации на строительство и реконструкцию (модернизацию) объектов питьевого водоснабжения</t>
  </si>
  <si>
    <t>Безвозмездные поступления в бюджеты субъектов Российской Федерации от публично-правовой компании "Фонд развития территорий" на обеспечение мероприятий по переселению граждан из аварийного жилищного фонда, в том числе переселению граждан из аварийного жилищного фонда с учетом необходимости развития малоэтажного жилищного строительства</t>
  </si>
  <si>
    <t>Безвозмездные поступления в бюджеты субъектов Российской Федерации от публично-правовой компании "Фонд развития территорий" на обеспечение мероприятий по модернизации систем коммунальной инфраструктуры</t>
  </si>
  <si>
    <t>Прочие доходы от компенсации затрат бюджетов субъектов Российской Федерации (средства, поступающие от возврата учреждениями субсидий на выполнение ими государственного задания прошлых лет)</t>
  </si>
  <si>
    <t>Иные штрафы, неустойки, пени, уплаченные в соответствии с законом или договором в случае неисполнения или ненадлежащего исполнения обязательств перед государственным органом субъекта Российской Федерации, казенным учреждением субъекта Российской Федерации</t>
  </si>
  <si>
    <t>Платежи в целях возмещения убытков, причиненных уклонением от заключения с государственным органом субъекта Российской Федерации (казенным учреждением субъекта Российской Федерации) государственного контракта, а также иные денежные средства, подлежащие зачислению в бюджет субъекта Российской Федерации за нарушение законодательства Российской Федерации о контрактной системе в сфере закупок товаров, работ, услуг для обеспечения государственных и муниципальных нужд (за исключением государственного контракта, финансируемого за счет средств дорожного фонда субъекта Российской Федерации)</t>
  </si>
  <si>
    <t>Субсидии бюджетам субъектов Российской Федерации в целях софинансирования расходных обязательств субъектов Российской Федерации, возникающих при реализации мероприятий по обеспечению детей с сахарным диабетом 1 типа в возрасте от 2-х до 4-х лет системами непрерывного мониторинга глюкозы</t>
  </si>
  <si>
    <t>Субсидии бюджетам субъектов Российской Федерации в целях софинансирования расходных обязательств субъектов Российской Федерации, возникающих при реализации мероприятий по обеспечению детей с сахарным диабетом 1 типа в возрасте от 4-х до 17-ти лет системами непрерывного мониторинга глюкозы</t>
  </si>
  <si>
    <t>Субсидии бюджетам субъектов Российской Федерации на реализацию региональных проектов "Создание единого цифрового контура в здравоохранении на основе единой государственной информационной системы в сфере здравоохранения (ЕГИСЗ)"</t>
  </si>
  <si>
    <t>Субсидии бюджетам субъектов Российской Федерации на единовременные компенсационные выплаты медицинским работникам (врачам, фельдшерам, а также акушеркам и медицинским сестрам фельдшерских здравпунктов и фельдшерско-акушерских пунктов, врачебных амбулаторий, центров (отделений) общей врачебной практики (семейной медицины), прибывшим (переехавшим) на работу в сельские населенные пункты, либо рабочие поселки, либо поселки городского типа, либо города с населением до 50 тысяч человек</t>
  </si>
  <si>
    <t>Субсидии бюджетам субъектов Российской Федерации на переоснащение медицинских организаций, оказывающих медицинскую помощь больным с онкологическими заболеваниями</t>
  </si>
  <si>
    <t>Субсидии бюджетам субъектов Российской Федерации на оснащение оборудованием региональных сосудистых центров и первичных сосудистых отделений</t>
  </si>
  <si>
    <t>Субсидии бюджетам субъектов Российской Федерации на развитие паллиативной медицинской помощи</t>
  </si>
  <si>
    <t>Субсидии бюджетам субъектов Российской Федерации на реализацию мероприятий по предупреждению и борьбе с социально значимыми инфекционными заболеваниями</t>
  </si>
  <si>
    <t>Субсидии бюджетам субъектов Российской Федерации на реализацию региональных проектов модернизации первичного звена здравоохранения</t>
  </si>
  <si>
    <t>Субсидии бюджетам субъектов Российской Федерации в целях софинансирования расходных обязательств субъектов Российской Федерации, возникающих при реализации мероприятий по проведению массового обследования новорожденных на врожденные и (или) наследственные заболевания (расширенный неонатальный скрининг)</t>
  </si>
  <si>
    <t>Субсидии бюджетам субъектов Российской Федерации в целях софинансирования расходов, возникающих при оказании гражданам Российской Федерации высокотехнологичной медицинской помощи, не включенной в базовую программу обязательного медицинского страхования</t>
  </si>
  <si>
    <t>Субсидии бюджетам субъектов Российской Федерации на обеспечение закупки авиационных работ в целях оказания медицинской помощи</t>
  </si>
  <si>
    <t>Субсидии бюджетам субъектов Российской Федерации на обеспечение профилактики развития сердечно-сосудистых заболеваний и сердечно-сосудистых осложнений у пациентов высокого риска, находящихся на диспансерном наблюдении</t>
  </si>
  <si>
    <t>Субсидии бюджетам субъектов Российской Федерации на оснащение (дооснащение и (или) переоснащение) медицинскими изделиями медицинских организаций, имеющих в своей структуре подразделения, оказывающие медицинскую помощь по медицинской реабилитации</t>
  </si>
  <si>
    <t>Субвенции бюджетам субъектов Российской Федерации на оказание отдельным категориям граждан социальной услуги по обеспечению лекарственными препаратами для медицинского применения по рецептам на лекарственные препараты, медицинскими изделиями по рецептам на медицинские изделия, а также специализированными продуктами лечебного питания для детей-инвалидов</t>
  </si>
  <si>
    <t>Межбюджетные трансферты, передаваемые бюджетам субъектов Российской Федерации на реализацию отдельных полномочий в области лекарственного обеспечения</t>
  </si>
  <si>
    <t>Межбюджетные трансферты, передаваемые бюджетам субъектов Российской Федерации на проведение вакцинации против пневмококковой инфекции граждан старше трудоспособного возраста из групп риска, проживающих в организациях социального обслуживания</t>
  </si>
  <si>
    <t>Государственная пошлина за совершение действий, связанных с лицензированием, с проведением аттестации в случаях, если такая аттестация предусмотрена законодательством Российской Федерации, зачисляемая в бюджеты субъектов Российской Федерации</t>
  </si>
  <si>
    <t>Государственная пошлина за действия органов исполнительной власти субъектов Российской Федерации, связанные с государственной аккредитацией образовательных учреждений, осуществляемой в пределах переданных полномочий Российской Федерации в области образования</t>
  </si>
  <si>
    <t>Государственная пошлина за действия органов исполнительной власти субъектов Российской Федерации по проставлению апостиля на документах государственного образца об образовании, об ученых степенях и ученых званиях в пределах переданных полномочий Российской Федерации в области образования</t>
  </si>
  <si>
    <t>Прочие доходы от оказания платных услуг (работ) получателями средств бюджетов субъектов Российской Федерации (прочие доходы от оказания платных услуг)</t>
  </si>
  <si>
    <t>Прочие доходы от компенсации затрат бюджетов субъектов Российской Федерации (доходы от возврата бюджетных средств, предоставленных за счет межбюджетных трансфертов из федерального бюджета)</t>
  </si>
  <si>
    <t>Доходы от реализации имущества, находящегося в оперативном управлении учреждений, находящихся в ведении органов государственной власти субъектов Российской Федерации (за исключением имущества бюджетных и автономных учреждений субъектов Российской Федерации), в части реализации материальных запасов по указанному имуществу</t>
  </si>
  <si>
    <t>Субсидии бюджетам субъектов Российской Федерации на обновление материально-технической базы для организации учебно-исследовательской, научно-практической, творческой деятельности, занятий физической культурой и спортом в образовательных организациях</t>
  </si>
  <si>
    <t>Субсидии бюджетам субъектов Российской Федерации на оснащение (обновление материально-технической базы) оборудованием, средствами обучения и воспитания образовательных организаций различных типов для реализации дополнительных общеразвивающих программ, для создания информационных систем в образовательных организациях</t>
  </si>
  <si>
    <t>Субсидии бюджетам субъектов Российской Федерации на оснащение (обновление материально-технической базы) оборудованием, средствами обучения и воспитания общеобразовательных организаций, в том числе осуществляющих образовательную деятельность по адаптированным основным общеобразовательным программам</t>
  </si>
  <si>
    <t>Субсидии бюджетам субъектов Российской Федерации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t>
  </si>
  <si>
    <t>Субсидии бюджетам субъектов Российской Федерации на обновление материально-технической базы образовательных организаций для внедрения цифровой образовательной среды и развития цифровых навыков обучающихся</t>
  </si>
  <si>
    <t>Субсидии бюджетам субъектов Российской Федерации на обеспечение реализации мероприятий по осуществлению единовременных компенсационных выплат учителям, прибывшим (переехавшим) на работу в сельские населенные пункты, либо рабочие поселки, либо поселки городского типа, либо города с населением до 50 тысяч человек</t>
  </si>
  <si>
    <t>Субсидии бюджетам субъектов Российской Федерации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</si>
  <si>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Межбюджетные трансферты, передаваемые бюджетам субъектов Российской Федерации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t>
  </si>
  <si>
    <t>Межбюджетные трансферты, передаваемые бюджетам субъектов Российской Федерации на ежемесячное денежное вознаграждение за классное руководство (кураторство) педагогическим работникам государственных образовательных организаций субъектов Российской Федерации и г. Байконура, муниципальных образовательных организаций, реализующих образовательные программы среднего профессионального образования, в том числе программы профессионального обучения для лиц с ограниченными возможностями здоровья</t>
  </si>
  <si>
    <t>Субсидии бюджетам субъектов Российской Федерации на софинансирование расходных обязательств субъектов Российской Федерации, связанных с реализацией федеральной целевой программы "Увековечение памяти погибших при защите Отечества на 2019 - 2024 годы"</t>
  </si>
  <si>
    <t>Субсидии бюджетам субъектов Российской Федерации на реализацию практик поддержки добровольчества (волонтерства) по итогам проведения ежегодного Всероссийского конкурса лучших региональных практик поддержки и развития добровольчества (волонтерства) "Регион добрых дел"</t>
  </si>
  <si>
    <t>Государственная пошлина за совершение действий уполномоченными органами исполнительной власти субъектов Российской Федерации, связанных с выдачей документов о проведении государственного технического осмотра тракторов, самоходных дорожно-строительных и иных самоходных машин и прицепов к ним, государственной регистрацией мототранспортных средств, прицепов, тракторов, самоходных дорожно-строительных и иных самоходных машин, выдачей удостоверений тракториста-машиниста (тракториста), временных удостоверений на право управления самоходными машинами, в том числе взамен утраченных или пришедших в негодность</t>
  </si>
  <si>
    <t>Государственная пошлина за выдачу уполномоченными органами исполнительной власти субъектов Российской Федерации организациям, осуществляющим образовательную деятельность, свидетельств о соответствии требованиям оборудования и оснащенности образовательного процесса для рассмотрения вопроса соответствующими органами об аккредитации и о предоставлении указанным организациям лицензий на право подготовки трактористов и машинистов самоходных машин</t>
  </si>
  <si>
    <t>Государственная пошлина за совершение уполномоченным органом исполнительной власти субъектов Российской Федерации юридически значимых действий, связанных с государственной регистрацией аттракционов, зачисляемая в бюджеты субъектов Российской Федерации</t>
  </si>
  <si>
    <t>Доходы, поступающие в порядке возмещения расходов, понесенных в связи с эксплуатацией имущества субъектов Российской Федерации (возмещение расходов, понесенных в связи с эксплуатацией имущества, закрепленного за органами государственной власти)</t>
  </si>
  <si>
    <t>Доходы от реализации иного имущества, находящегося в собственности субъектов Российской Федерации (за исключением имущества бюджетных и автономных учреждений субъектов Российской Федерации, а также имущества государственных унитарных предприятий субъектов Российской Федерации, в том числе казенных), в части реализации материальных запасов по указанному имуществу</t>
  </si>
  <si>
    <t>Административные штрафы, установленные главой 9 Кодекса Российской Федерации об административных правонарушениях, за административные правонарушения в промышленности, строительстве и энергетике, налагаемые должностными лицами органов исполнительной власти субъектов Российской Федерации, учреждениями субъектов Российской Федерации</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</si>
  <si>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должностными лицами органов исполнительной власти субъектов Российской Федерации, учреждениями субъектов Российской Федерации</t>
  </si>
  <si>
    <t>Субсидии бюджетам субъектов Российской Федерации на стимулирование увеличения производства картофеля и овощей</t>
  </si>
  <si>
    <t>Субсидии бюджетам субъектов Российской Федерации на развитие сельского туризма</t>
  </si>
  <si>
    <t>Субсидии бюджетам субъектов Российской Федерации на финансовое обеспечение (возмещение) производителям зерновых культур части затрат на производство и реализацию зерновых культур</t>
  </si>
  <si>
    <t>Субсидии бюджетам субъектов Российской Федерации на возмещение части затрат на уплату процентов по инвестиционным кредитам (займам) в агропромышленном комплексе</t>
  </si>
  <si>
    <t>Субсидии бюджетам субъектов Российской Федерации на создание системы поддержки фермеров и развитие сельской кооперации</t>
  </si>
  <si>
    <t>Субсидии бюджетам субъектов Российской Федерации на поддержку приоритетных направлений агропромышленного комплекса и развитие малых форм хозяйствования</t>
  </si>
  <si>
    <t>Субсидии бюджетам субъектов Российской Федерации на обеспечение комплексного развития сельских территорий</t>
  </si>
  <si>
    <t>Субсидии бюджетам субъектов Российской Федерации на проведение гидромелиоративных, культуртехнических, агролесомелиоративных и фитомелиоративных мероприятий, а также мероприятий в области известкования кислых почв на пашне</t>
  </si>
  <si>
    <t>Субсидии бюджетам субъектов Российской Федерации на подготовку проектов межевания земельных участков и на проведение кадастровых работ</t>
  </si>
  <si>
    <t>Субсидии бюджетам субъектов Российской Федерации на реализацию мероприятий по стимулированию программ развития жилищного строительства субъектов Российской Федерации</t>
  </si>
  <si>
    <t>Субсидии бюджетам субъектов Российской Федерации на создание комфортной городской среды в малых городах и исторических поселениях - победителях Всероссийского конкурса лучших проектов создания комфортной городской среды</t>
  </si>
  <si>
    <t>Субсидии бюджетам субъектов Российской Федерации на реализацию мероприятий по обеспечению жильем молодых семей</t>
  </si>
  <si>
    <t>Субсидии бюджетам субъектов Российской Федерации на реализацию программ формирования современной городской среды</t>
  </si>
  <si>
    <t>Субсидии бюджетам субъектов Российской Федерации на реализацию мероприятий по модернизации школьных систем образования</t>
  </si>
  <si>
    <t>Субсидии бюджетам субъектов Российской Федерации на софинансирование капитальных вложений в объекты государственной собственности субъектов Российской Федерации</t>
  </si>
  <si>
    <t>Субсидии бюджетам субъектов Российской Федерации на софинансирование капитальных вложений в объекты государственной (муниципальной) собственности в рамках создания и модернизации объектов спортивной инфраструктуры региональной собственности (муниципальной собственности) для занятий физической культурой и спортом</t>
  </si>
  <si>
    <t>Доходы в виде прибыли, приходящейся на доли в уставных (складочных) капиталах хозяйственных товариществ и обществ, или дивидендов по акциям, принадлежащим субъектам Российской Федерации</t>
  </si>
  <si>
    <t>Доходы, получаемые в виде арендной платы, а также средства от продажи права на заключение договоров аренды за земли, находящиеся в собственности субъектов Российской Федерации (за исключением земельных участков бюджетных и автономных учреждений субъектов Российской Федерации)</t>
  </si>
  <si>
    <t>Доходы от сдачи в аренду имущества, составляющего казну субъекта Российской Федерации (за исключением земельных участков)</t>
  </si>
  <si>
    <t>Доходы от перечисления части прибыли, остающейся после уплаты налогов и иных обязательных платежей государственных унитарных предприятий субъектов Российской Федерации</t>
  </si>
  <si>
    <t>Доходы от реализации имущества, находящегося в оперативном управлении учреждений, находящихся в ведении органов государственной власти субъектов Российской Федерации (за исключением имущества бюджетных и автономных учреждений субъектов Российской Федерации), в части реализации основных средств по указанному имуществу</t>
  </si>
  <si>
    <t>Доходы от реализации иного имущества, находящегося в собственности субъектов Российской Федерации (за исключением имущества бюджетных и автономных учреждений субъектов Российской Федерации, а также имущества государственных унитарных предприятий субъектов Российской Федерации, в том числе казенных), в части реализации основных средств по указанному имуществу</t>
  </si>
  <si>
    <t>Доходы от реализации недвижимого имущества бюджетных, автономных учреждений, находящегося в собственности субъекта Российской Федерации, в части реализации основных средств</t>
  </si>
  <si>
    <t>Доходы от продажи земельных участков, находящихся в собственности субъектов Российской Федерации (за исключением земельных участков бюджетных и автономных учреждений субъектов Российской Федерации)</t>
  </si>
  <si>
    <t>Субсидии бюджетам субъектов Российской Федерации на проведение комплексных кадастровых работ</t>
  </si>
  <si>
    <t>Доходы от операций по управлению остатками средств на едином казначейском счете, зачисляемые в бюджеты субъектов Российской Федерации</t>
  </si>
  <si>
    <t>Проценты, полученные от предоставления бюджетных кредитов внутри страны за счет средств бюджетов субъектов Российской Федерации</t>
  </si>
  <si>
    <t>Дотации бюджетам субъектов Российской Федерации на выравнивание бюджетной обеспеченности</t>
  </si>
  <si>
    <t>Дотации бюджетам субъектов Российской Федерации на частичную компенсацию дополнительных расходов на повышение оплаты труда работников бюджетной сферы и иные цели</t>
  </si>
  <si>
    <t>Субвенции бюджетам субъектов Российской Федерации на осуществление первичного воинского учета органами местного самоуправления поселений, муниципальных и городских округов</t>
  </si>
  <si>
    <t>Единая субвенция бюджетам субъектов Российской Федерации и бюджету г. Байконура</t>
  </si>
  <si>
    <t>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 налагаемые должностными лицами органов исполнительной власти субъектов Российской Федерации, учреждениями субъектов Российской Федерации</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</si>
  <si>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добычи, производства, использования и обращения драгоценных металлов и драгоценных камней (за исключением штрафов, указанных в пункте 6 статьи 46 Бюджетного кодекса Российской Федерации), налагаемые должностными лицами органов исполнительной власти субъектов Российской Федерации, учреждениями субъектов Российской Федерации</t>
  </si>
  <si>
    <t>Прочие неналоговые доходы бюджетов субъектов Российской Федерации (прочие неналоговые доходы областного бюджета)</t>
  </si>
  <si>
    <t>Субсидии бюджетам субъектов Российской Федерации на подготовку управленческих кадров для организаций народного хозяйства Российской Федерации</t>
  </si>
  <si>
    <t>Субсидии бюджетам субъектов Российской Федерации на государственную поддержку малого и среднего предпринимательства, а также физических лиц, применяющих специальный налоговый режим "Налог на профессиональный доход", в субъектах Российской Федерации</t>
  </si>
  <si>
    <t>Субсидии бюджетам субъектов Российской Федерации в целях софинансирования расходных обязательств субъектов Российской Федерации, возникающих при реализации региональных программ развития промышленности</t>
  </si>
  <si>
    <t>Государственная пошлина за действия уполномоченных органов субъектов Российской Федерации, связанные с лицензированием предпринимательской деятельности по управлению многоквартирными домами</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</si>
  <si>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 налагаемые должностными лицами органов исполнительной власти субъектов Российской Федерации, учреждениями субъектов Российской Федерации</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</si>
  <si>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налагаемые должностными лицами органов исполнительной власти субъектов Российской Федерации, учреждениями субъектов Российской Федерации</t>
  </si>
  <si>
    <t>Плата от реализации соглашений об установлении сервитутов в отношении земельных участков в границах полос отвода автомобильных дорог общего пользования регионального или межмуниципального значения в целях строительства (реконструкции), капитального ремонта и эксплуатации объектов дорожного сервиса, прокладки, переноса, переустройства и эксплуатации инженерных коммуникаций, установки и эксплуатации рекламных конструкций</t>
  </si>
  <si>
    <t>Платежи, взимаемые государственными органами (организациями) субъектов Российской Федерации за выполнение определенных функций</t>
  </si>
  <si>
    <t>Штрафы, неустойки, пени, уплаченные в случае просрочки исполнения поставщиком (подрядчиком, исполнителем) обязательств, предусмотренных государственным контрактом, заключенным государственным органом субъекта Российской Федерации, казенным учреждением субъекта Российской Федерации (поступления сумм от уплаты штрафов, неустоек, пеней, взысканных в установленном порядке в связи с нарушением исполнителем (подрядчиком) условий государственного контракта или иных договоров, финансируемых за счет средств дорожного фонда Ивановской области)</t>
  </si>
  <si>
    <t>Доходы от денежных взысканий (штрафов), поступающие в счет погашения задолженности, образовавшейся до 1 января 2020 года, подлежащие зачислению в бюджет субъекта Российской Федерации по нормативам, действовавшим в 2019 году (доходы, направляемые на формирование дорожного фонда субъекта Российской Федерации)</t>
  </si>
  <si>
    <t>Платежи, уплачиваемые в целях возмещения вреда, причиняемого автомобильным дорогам регионального или межмуниципального значения тяжеловесными транспортными средствами</t>
  </si>
  <si>
    <t>Субсидии бюджетам субъектов Российской Федерации на приведение в нормативное состояние автомобильных дорог и искусственных дорожных сооружений</t>
  </si>
  <si>
    <t>Субсидии бюджетам субъектов Российской Федерации на внедрение интеллектуальных транспортных систем, предусматривающих автоматизацию процессов управления дорожным движением в городских агломерациях, включающих города с населением свыше 300 тысяч человек</t>
  </si>
  <si>
    <t>Субсидии бюджетам субъектов Российской Федерации на развитие зарядной инфраструктуры для электромобилей</t>
  </si>
  <si>
    <t>Прочие государственные пошлины за совершение прочих юридически значимых действий, подлежащие зачислению в бюджет субъекта Российской Федерации</t>
  </si>
  <si>
    <t>Субсидии бюджетам субъектов Российской Федерации на создание виртуальных концертных залов</t>
  </si>
  <si>
    <t>Субсидии бюджетам субъектов Российской Федерации на создание модельных муниципальных библиотек</t>
  </si>
  <si>
    <t>Субсидии бюджетам субъектов Российской Федерации на поддержку творческой деятельности и укрепление материально-технической базы муниципальных театров в населенных пунктах с численностью населения до 300 тысяч человек</t>
  </si>
  <si>
    <t>Субсидии бюджетам субъектов Российской Федерации на обеспечение развития и укрепления материально-технической базы домов культуры в населенных пунктах с числом жителей до 50 тысяч человек</t>
  </si>
  <si>
    <t>Субсидии бюджетам субъектов Российской Федерации на развитие сети учреждений культурно-досугового типа</t>
  </si>
  <si>
    <t>Субсидии бюджетам субъектов Российской Федерации на поддержку творческой деятельности и техническое оснащение детских и кукольных театров</t>
  </si>
  <si>
    <t>Субсидии бюджетам субъектов Российской Федерации на поддержку отрасли культуры</t>
  </si>
  <si>
    <t>Субсидии бюджетам субъектов Российской Федерации на создание модульных некапитальных средств размещения при реализации инвестиционных проектов</t>
  </si>
  <si>
    <t>Субсидии бюджетам субъектов Российской Федерации на оснащение региональных и муниципальных театров, находящихся в городах с численностью более 300 тысяч человек</t>
  </si>
  <si>
    <t>Субсидии бюджетам субъектов Российской Федерации на техническое оснащение региональных и муниципальных музеев</t>
  </si>
  <si>
    <t>Субсидии бюджетам субъектов Российской Федерации на реконструкцию и капитальный ремонт региональных и муниципальных музеев</t>
  </si>
  <si>
    <t>Прочие доходы от компенсации затрат бюджетов субъектов Российской Федерации (доходы от оплаты частичной стоимости путевки в загородные базы отдыха и оздоровления, поступающие от родителей, предприятий, организаций)</t>
  </si>
  <si>
    <t>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 налагаемые мировыми судьями, комиссиями по делам несовершеннолетних и защите их прав</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</si>
  <si>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 налагаемые мировыми судьями, комиссиями по делам несовершеннолетних и защите их прав</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</si>
  <si>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налагаемые мировыми судьями, комиссиями по делам несовершеннолетних и защите их прав</t>
  </si>
  <si>
    <t>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природопользования и обращения с животными, налагаемые мировыми судьями, комиссиями по делам несовершеннолетних и защите их прав</t>
  </si>
  <si>
    <t>Административные штрафы, установленные главой 11 Кодекса Российской Федерации об административных правонарушениях, за административные правонарушения на транспорте, налагаемые мировыми судьями, комиссиями по делам несовершеннолетних и защите их прав</t>
  </si>
  <si>
    <t>Административные штрафы, установленные главой 12 Кодекса Российской Федерации об административных правонарушениях, за административные правонарушения в области дорожного движения, налагаемые мировыми судьями, комиссиями по делам несовершеннолетних и защите их прав (штрафы за нарушение Правил дорожного движения, правил эксплуатации транспортного средства)</t>
  </si>
  <si>
    <t>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 налагаемые мировыми судьями, комиссиями по делам несовершеннолетних и защите их прав</t>
  </si>
  <si>
    <t>Административные штрафы, установленные главой 17 Кодекса Российской Федерации об административных правонарушениях, за административные правонарушения, посягающие на институты государственной власти, налагаемые мировыми судьями, комиссиями по делам несовершеннолетних и защите их прав</t>
  </si>
  <si>
    <t>Административные штрафы, установленные главой 18 Кодекса Российской Федерации об административных правонарушениях, за административные правонарушения в области защиты государственной границы Российской Федерации и обеспечения режима пребывания иностранных граждан или лиц без гражданства на территории Российской Федерации, налагаемые мировыми судьями, комиссиями по делам несовершеннолетних и защите их прав</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</si>
  <si>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мировыми судьями, комиссиями по делам несовершеннолетних и защите их прав</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</si>
  <si>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налагаемые мировыми судьями, комиссиями по делам несовершеннолетних и защите их прав</t>
  </si>
  <si>
    <t>Субсидии бюджетам субъектов Российской Федерации на обеспечение детей-сирот и детей, оставшихся без попечения родителей, лиц из числа детей-сирот и детей, оставшихся без попечения родителей, жилыми помещениями</t>
  </si>
  <si>
    <t>Субсидии бюджетам субъектов Российской Федерации на осуществление ежемесячной денежной выплаты, назначаемой в случае рождения третьего ребенка или последующих детей до достижения ребенком возраста трех лет</t>
  </si>
  <si>
    <t>Субсидии бюджетам субъектов Российской Федерации на создание системы долговременного ухода за гражданами пожилого возраста и инвалидами</t>
  </si>
  <si>
    <t>Субсидии бюджетам субъектов Российской Федерации на софинансирование расходов, связанных с оказанием государственной социальной помощи на основании социального контракта отдельным категориям граждан</t>
  </si>
  <si>
    <t>Субсидии бюджетам субъектов Российской Федерации на компенсацию отдельным категориям граждан оплаты взноса на капитальный ремонт общего имущества в многоквартирном доме</t>
  </si>
  <si>
    <t>Субвенции бюджетам субъектов Российской Федерации на осуществление полномочий по обеспечению жильем отдельных категорий граждан, установленных Федеральным законом от 12 января 1995 года № 5-ФЗ "О ветеранах", в соответствии с Указом Президента Российской Федерации от 7 мая 2008 года № 714 "Об обеспечении жильем ветеранов Великой Отечественной войны 1941 - 1945 годов"</t>
  </si>
  <si>
    <t>Субвенции бюджетам субъектов Российской Федерации на осуществление полномочий по обеспечению жильем отдельных категорий граждан, установленных Федеральным законом от 12 января 1995 года № 5-ФЗ "О ветеранах"</t>
  </si>
  <si>
    <t>Субвенции бюджетам субъектов Российской Федерации на осуществление полномочий по обеспечению жильем отдельных категорий граждан, установленных Федеральным законом от 24 ноября 1995 года № 181-ФЗ "О социальной защите инвалидов в Российской Федерации"</t>
  </si>
  <si>
    <t>Субвенции бюджетам субъектов Российской Федерации на осуществление переданного полномочия Российской Федерации по осуществлению ежегодной денежной выплаты лицам, награжденным нагрудным знаком "Почетный донор России"</t>
  </si>
  <si>
    <t>Субвенции бюджетам субъектов Российской Федерации на выплату государственного единовременного пособия и ежемесячной денежной компенсации гражданам при возникновении поствакцинальных осложнений в соответствии с Федеральным законом от 17 сентября 1998 года № 157-ФЗ "Об иммунопрофилактике инфекционных болезней"</t>
  </si>
  <si>
    <t>Субвенции бюджетам субъектов Российской Федерации на оплату жилищно-коммунальных услуг отдельным категориям граждан</t>
  </si>
  <si>
    <t>Прочие безвозмездные поступления в бюджеты субъектов Российской Федерации</t>
  </si>
  <si>
    <t>Субсидии бюджетам субъектов Российской Федерации на государственную поддержку организаций, входящих в систему спортивной подготовки</t>
  </si>
  <si>
    <t>Субсидии бюджетам субъектов Российской Федерации на приобретение спортивного оборудования и инвентаря для приведения организаций дополнительного образования со специальным наименованием "спортивная школа", использующих в своем наименовании слово "олимпийский" или образованные на его основе слова или словосочетания, в нормативное состояние</t>
  </si>
  <si>
    <t>Субсидии бюджетам субъектов Российской Федерации на софинансирование закупки и монтажа оборудования для создания "умных" спортивных площадок</t>
  </si>
  <si>
    <t>Субсидии бюджетам субъектов Российской Федерации на достижение показателей государственной программы Российской Федерации "Развитие туризма"</t>
  </si>
  <si>
    <t>Плата по соглашениям об установлении сервитута, заключенным органами исполнительной власти субъектов Российской Федерации, государственными или муниципальными предприятиями либо государственными или муниципальными учреждениями в отношении земельных участков, которые расположены в границах сельских поселений, которые находятся в федеральной собственности и осуществление полномочий по управлению и распоряжению которыми передано органам государственной власти субъектов Российской Федерации</t>
  </si>
  <si>
    <t>Плата за использование лесов, расположенных на землях лесного фонда, в части, превышающей минимальный размер платы по договору купли-продажи лесных насаждений</t>
  </si>
  <si>
    <t>Плата за использование лесов, расположенных на землях лесного фонда, в части, превышающей минимальный размер арендной платы (за исключением платы за использование лесов, расположенных на землях лесного фонда, в части, превышающей минимальный размер арендной платы, при реализации приоритетных инвестиционных проектов в целях развития лесного комплекса)</t>
  </si>
  <si>
    <t>Плата за использование лесов, расположенных на землях лесного фонда, в части платы по договору купли-продажи лесных насаждений для собственных нужд</t>
  </si>
  <si>
    <t>Плата за предоставление государственными органами субъектов Российской Федерации, казенными учреждениями субъектов Российской Федерации сведений, документов, содержащихся в государственных реестрах (регистрах), ведение которых осуществляется данными государственными органами, учреждениями</t>
  </si>
  <si>
    <t>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природопользования и обращения с животными, налагаемые должностными лицами органов исполнительной власти субъектов Российской Федерации, учреждениями субъектов Российской Федерации</t>
  </si>
  <si>
    <t>Штрафы, неустойки, пени, уплаченные в соответствии с договором аренды лесного участка или договором купли-продажи лесных насаждений в случае неисполнения или ненадлежащего исполнения обязательств перед государственным органом субъекта Российской Федерации, казенным учреждением субъекта Российской Федерации</t>
  </si>
  <si>
    <t>Субвенции бюджетам субъектов Российской Федерации на приобретение беспилотных авиационных систем органами исполнительной власти субъектов Российской Федерации в области лесных отношений</t>
  </si>
  <si>
    <t>Субвенции бюджетам субъектов Российской Федерации на осуществление отдельных полномочий в области лесных отношений</t>
  </si>
  <si>
    <t>Субвенции бюджетам субъектов Российской Федерации на осуществление мер пожарной безопасности и тушение лесных пожаров</t>
  </si>
  <si>
    <t>Субвенции бюджетам субъектов Российской Федерации на увеличение площади лесовосстановления</t>
  </si>
  <si>
    <t>Субвенции бюджетам субъектов Российской Федерации на оснащение специализированных учреждений органов государственной власти субъектов Российской Федерации лесопожарной техникой и оборудованием для проведения комплекса мероприятий по охране лесов от пожаров</t>
  </si>
  <si>
    <t>Субсидии бюджетам субъектов Российской Федерации на реализацию мероприятий, предусмотренных региональной программой переселения, включенной в Государственную программу по оказанию содействия добровольному переселению в Российскую Федерацию соотечественников, проживающих за рубежом</t>
  </si>
  <si>
    <t>Субсидии бюджетам субъектов Российской Федерации на повышение эффективности службы занятости</t>
  </si>
  <si>
    <t>Субсидии бюджетам субъектов Российской Федерации на организацию профессионального обучения и дополнительного профессионального образования работников предприятий оборонно-промышленного комплекса, а также граждан, обратившихся в органы службы занятости за содействием в поиске подходящей работы и заключивших ученический договор с предприятиями оборонно-промышленного комплекса</t>
  </si>
  <si>
    <t>Субвенции бюджетам субъектов Российской Федерации на социальные выплаты безработным гражданам и иным категориям граждан в соответствии с законодательством о занятости населения</t>
  </si>
  <si>
    <t>Прочее возмещение ущерба, причиненного имуществу, находящемуся в собственности субъекта Российской Федерации (за исключением имущества, закрепленного за бюджетными (автономными) учреждениями, унитарными предприятиями субъекта Российской Федерации) (прочее возмещение ущерба, причиненного имуществу, находящемуся в собственности Ивановской области)</t>
  </si>
  <si>
    <t>Субсидии бюджетам субъектов Российской Федерации на обеспечение оказания региональных услуг в электронном виде в субъектах Российской Федерации посредством ведомственной информационной системы с применением цифровых регламентов</t>
  </si>
  <si>
    <t>Разовые платежи за пользование недрами при наступлении определенных событий, оговоренных в лицензии, при пользовании недрами на территории Российской Федерации по участкам недр местного значения</t>
  </si>
  <si>
    <t>Плата за проведение государственной экспертизы запасов полезных ископаемых и подземных вод, геологической информации о предоставляемых в пользование участках недр местного значения, а также запасов общераспространенных полезных ископаемых и запасов подземных вод, которые используются для целей питьевого водоснабжения или технического водоснабжения и объем добычи которых составляет не более 500 кубических метров в сутки</t>
  </si>
  <si>
    <t>Сборы за участие в конкурсе (аукционе) на право пользования участками недр местного значения</t>
  </si>
  <si>
    <t>Штрафы, неустойки, пени, уплаченные в соответствии с договором водопользования в случае неисполнения или ненадлежащего исполнения обязательств перед государственным органом субъекта Российской Федерации, казенным учреждением субъекта Российской Федерации</t>
  </si>
  <si>
    <t>Субсидии бюджетам субъектов Российской Федерации на ликвидацию несанкционированных свалок в границах городов и наиболее опасных объектов накопленного вреда окружающей среде</t>
  </si>
  <si>
    <t>Субсидии бюджетам субъектов Российской Федерации на ликвидацию (рекультивацию) объектов накопленного экологического вреда, представляющих угрозу реке Волге</t>
  </si>
  <si>
    <t>Субвенции бюджетам субъектов Российской Федерации на осуществление отдельных полномочий в области водных отношений</t>
  </si>
  <si>
    <t>Административные штрафы, установленные главой 9 Кодекса Российской Федерации об административных правонарушениях, за административные правонарушения в промышленности, строительстве и энергетике, налагаемые мировыми судьями, комиссиями по делам несовершеннолетних и защите их прав</t>
  </si>
  <si>
    <t>Административные штрафы, установленные главой 10 Кодекса Российской Федерации об административных правонарушениях, за административные правонарушения в сельском хозяйстве, ветеринарии и мелиорации земель, налагаемые мировыми судьями, комиссиями по делам несовершеннолетних и защите их прав</t>
  </si>
  <si>
    <t>Административные штрафы, установленные главой 13 Кодекса Российской Федерации об административных правонарушениях, за административные правонарушения в области связи и информации, налагаемые мировыми судьями, комиссиями по делам несовершеннолетних и защите их прав</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</si>
  <si>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добычи, производства, использования и обращения драгоценных металлов и драгоценных камней (за исключением штрафов, указанных в пункте 6 статьи 46 Бюджетного кодекса Российской Федерации), налагаемые мировыми судьями, комиссиями по делам несовершеннолетних и защите их прав</t>
  </si>
  <si>
    <t>Субвенции бюджетам субъектов Российской Федерации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</si>
  <si>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Денежные взыскания, налагаемые в возмещение ущерба, причиненного в результате незаконного или нецелевого использования бюджетных средств (в части бюджетов субъектов Российской Федерации)</t>
  </si>
  <si>
    <t>Плата за выбросы загрязняющих веществ в атмосферный воздух стационарными объектами (федеральные государственные органы, Банк России, органы управления государственными внебюджетными фондами Российской Федерации)</t>
  </si>
  <si>
    <t>Плата за сбросы загрязняющих веществ в водные объекты (федеральные государственные органы, Банк России, органы управления государственными внебюджетными фондами Российской Федерации)</t>
  </si>
  <si>
    <t>Плата за размещение отходов производства (федеральные государственные органы, Банк России, органы управления государственными внебюджетными фондами Российской Федерации)</t>
  </si>
  <si>
    <t>Плата за размещение твердых коммунальных отходов (федеральные государственные органы, Банк России, органы управления государственными внебюджетными фондами Российской Федерации)</t>
  </si>
  <si>
    <t>Доходы от денежных взысканий (штрафов), поступающие в счет погашения задолженности, образовавшейся до 1 января 2020 года, подлежащие зачислению в федеральный бюджет и бюджет субъекта Российской Федерации по нормативам, действовавшим в 2019 году (задолженность по денежным взысканиям (штрафам) за нарушение законодательства Российской Федерации о пожарной безопасности)</t>
  </si>
  <si>
    <t>Административные штрафы, установленные главой 12 Кодекса Российской Федерации об административных правонарушениях, за административные правонарушения в области дорожного движения, налагаемые судьями федеральных судов, должностными лицами федеральных государственных органов, учреждений (штрафы за нарушение Правил дорожного движения, правил эксплуатации транспортного средства)</t>
  </si>
  <si>
    <t>Административные штрафы, установленные главой 12 Кодекса Российской Федерации об административных правонарушениях, за административные правонарушения в области дорожного движения, налагаемые судьями федеральных судов, должностными лицами федеральных государственных органов, учреждений (штрафы за нарушения правил движения тяжеловесного и (или) крупногабаритного транспортного средства, выявленные при осуществлении весового и габаритного контроля на автомобильных дорогах общего пользования регионального, межмуниципального или местного значения)</t>
  </si>
  <si>
    <t>Налог на прибыль организаций, кроме налога, уплаченного налогоплательщиками, осуществляющими деятельность по производству сжиженного природного газа и до 31 декабря 2022 года включительно осуществившими экспорт хотя бы одной партии сжиженного природного газа на основании лицензии на осуществление исключительного права на экспорт газа (за исключением налога, уплаченного налогоплательщиками, которые до 1 января 2023 года являлись участниками консолидированной группы налогоплательщиков), зачисляемый в бюджеты субъектов Российской Федерации</t>
  </si>
  <si>
    <t>Налог на прибыль организаций, уплаченный налогоплательщиками, которые до 1 января 2023 года являлись участниками консолидированной группы налогоплательщиков, за налоговые периоды до 1 января 2023 года (в том числе перерасчеты, недоимка и задолженность), зачисляемый в бюджеты субъектов Российской Федерации</t>
  </si>
  <si>
    <t>Доходы от налога на прибыль организаций, уплаченного налогоплательщиками, которые до 1 января 2023 года являлись участниками консолидированной группы налогоплательщиков, подлежащие зачислению в бюджеты субъектов Российской Федерации по нормативу, установленному Бюджетным кодексом Российской Федерации, распределяемые уполномоченным органом Федерального казначейства между бюджетами субъектов Российской Федерации по нормативам, установленным федеральным законом о федеральном бюджете</t>
  </si>
  <si>
    <t>Налог на прибыль организаций, уплаченный налогоплательщиками, которые до 1 января 2023 года являлись участниками консолидированной группы налогоплательщиков, зачисляемый в бюджеты субъектов Российской Федерации в соответствии с нормативом, установленным абзацем вторым пункта 2 статьи 56 Бюджетного кодекса Российской Федерации, распределяемый уполномоченным органом Федерального казначейства между бюджетами субъектов Российской Федерации и местными бюджетами</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</si>
  <si>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а также доходов от долевого участия в организации, полученных физическим лицом - налоговым резидентом Российской Федерации в виде дивидендов</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</si>
  <si>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t>
  </si>
  <si>
    <t>Налог на доходы физических лиц с доходов, полученных физическими лицами в соответствии со статьей 228 Налогового кодекса Российской Федерации (за исключением доходов от долевого участия в организации, полученных физическим лицом - налоговым резидентом Российской Федерации в виде дивидендов)</t>
  </si>
  <si>
    <t>Налог на доходы физических лиц в виде фиксированных авансовых платежей с доходов, полученных физическими лицами, являющимися иностранными гражданами, осуществляющими трудовую деятельность по найму на основании патента в соответствии со статьей 227.1 Налогового кодекса Российской Федерации</t>
  </si>
  <si>
    <t>Налог на доходы физических лиц с сумм прибыли контролируемой иностранной компании, полученной физическими лицами, признаваемыми контролирующими лицами этой компании, за исключением уплачиваемого в связи с переходом на особый порядок уплаты на основании подачи в налоговый орган соответствующего уведомления (в части суммы налога, не превышающей 650 000 рублей)</t>
  </si>
  <si>
    <t>Налог на доходы физических лиц в части суммы налога, превышающей 650 000 рублей, относящейся к части налоговой базы, превышающей 5 000 000 рублей (за исключением налога на доходы физических лиц с сумм прибыли контролируемой иностранной компании, в том числе фиксированной прибыли контролируемой иностранной компании, а также налога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t>
  </si>
  <si>
    <t>Налог на доходы физических лиц с сумм прибыли контролируемой иностранной компании, полученной физическими лицами, признаваемыми контролирующими лицами этой компании, перешедшими на особый порядок уплаты на основании подачи в налоговый орган соответствующего уведомления (в части суммы налога, не превышающей 650 000 рублей)</t>
  </si>
  <si>
    <t>Налог на доходы физических лиц с сумм прибыли контролируемой иностранной компании, полученной физическими лицами, признаваемыми контролирующими лицами этой компании, перешедшими на особый порядок уплаты на основании подачи в налоговый орган соответствующего уведомления (в части суммы налога, превышающей 650 000 рублей)</t>
  </si>
  <si>
    <t>Налог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не превышающей 650 000 рублей)</t>
  </si>
  <si>
    <t>Налог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превышающей 650 000 рублей)</t>
  </si>
  <si>
    <t>Акцизы на этиловый спирт из пищевого сырья, винный спирт, виноградный спирт (за исключением дистиллятов винного, виноградного, плодового, коньячного, кальвадосного, вискового), производимый на территории Российской Федерации</t>
  </si>
  <si>
    <t>Акцизы на пиво, напитки, изготавливаемые на основе пива, производимые на территории Российской Федерации</t>
  </si>
  <si>
    <t>Доходы от уплаты акцизов на алкогольную продукцию с объемной долей этилового спирта свыше 9 процентов (за исключением пива, вин (кроме крепленого (ликерного) вина), вин наливом, плодовой алкогольной продукции, игристых вин, включая российское шампанское, а также за исключением виноградосодержащих напитков, плодовых алкогольных напитков, изготавливаемых без добавления ректификованного этилового спирта, произведенного из пищевого сырья, и (или) без добавления спиртованных виноградного или иного плодового сусла, и (или) без добавления дистиллятов, и (или) без добавления крепленого (ликерного) вина), подлежащие распределению в бюджеты субъектов Российской Федерации (в порядке, установленном Министерством финансов Российской Федерации)</t>
  </si>
  <si>
    <t>Доходы от уплаты акцизов на алкогольную продукцию с объемной долей этилового спирта свыше 9 процентов (за исключением пива, вин (кроме крепленого (ликерного) вина), вин наливом, плодовой алкогольной продукции, игристых вин, включая российское шампанское, а также за исключением виноградосодержащих напитков, плодовых алкогольных напитков, изготавливаемых без добавления ректификованного этилового спирта, произведенного из пищевого сырья, и (или) без добавления спиртованных виноградного или иного плодового сусла, и (или) без добавления дистиллятов, и (или) без добавления крепленого (ликерного) вина), подлежащие распределению в бюджеты субъектов Российской Федерации (по нормативам, установленным федеральным законом о федеральном бюджете в целях компенсации снижения доходов бюджетов субъектов Российской Федерации в связи с исключением движимого имущества из объектов налогообложения по налогу на имущество организаций)</t>
  </si>
  <si>
    <t>Доходы от уплаты акцизов на этиловый спирт из пищевого сырья, винный спирт, виноградный спирт (за исключением дистиллятов винного, виноградного, плодового, коньячного, кальвадосного, вискового), производимый на территории Российской Федерации, подлежащие распределению между бюджетами субъектов Российской Федерации (по нормативам, установленным федеральным законом о федеральном бюджете)</t>
  </si>
  <si>
    <t>Доходы от уплаты акцизов на этиловый спирт из пищевого сырья (дистилляты винный, виноградный, плодовый, коньячный, кальвадосный, висковый), производимый на территории Российской Федерации, подлежащие распределению между бюджетами субъектов Российской Федерации (по нормативам, установленным федеральным законом о федеральном бюджете)</t>
  </si>
  <si>
    <t>Доходы от уплаты акцизов на спиртосодержащую продукцию, производимую на территории Российской Федерации, подлежащие распределению между бюджетами субъектов Российской Федерации (по нормативам, установленным федеральным законом о федеральном бюджете)</t>
  </si>
  <si>
    <t>Доходы от уплаты акцизов на этиловый спирт из непищевого сырья, производимый на территории Российской Федерации, подлежащие распределению между бюджетами субъектов Российской Федерации (по нормативам, установленным федеральным законом о федеральном бюджете)</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</si>
  <si>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</si>
  <si>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реализации национального проекта "Безопасные качественные дороги")</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</si>
  <si>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</si>
  <si>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реализации национального проекта "Безопасные качественные дороги")</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</si>
  <si>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</si>
  <si>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реализации национального проекта "Безопасные качественные дороги")</t>
  </si>
  <si>
    <t>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</si>
  <si>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реализации национального проекта "Безопасные качественные дороги")</t>
  </si>
  <si>
    <t>Налог, взимаемый с налогоплательщиков, выбравших в качестве объекта налогообложения доходы</t>
  </si>
  <si>
    <t>Налог, взимаемый с налогоплательщиков, выбравших в качестве объекта налогообложения доходы, уменьшенные на величину расходов (в том числе минимальный налог, зачисляемый в бюджеты субъектов Российской Федерации)</t>
  </si>
  <si>
    <t>Налог, взимаемый с налогоплательщиков, выбравших в качестве объекта налогообложения доходы, уменьшенные на величину расходов (за налоговые периоды, истекшие до 1 января 2011 года)</t>
  </si>
  <si>
    <t>Минимальный налог, зачисляемый в бюджеты субъектов Российской Федерации (за налоговые периоды, истекшие до 1 января 2016 года)</t>
  </si>
  <si>
    <t>Налог на профессиональный доход</t>
  </si>
  <si>
    <t>Налог на имущество организаций по имуществу, не входящему в Единую систему газоснабжения</t>
  </si>
  <si>
    <t>Налог на имущество организаций по имуществу, входящему в Единую систему газоснабжения</t>
  </si>
  <si>
    <t>Транспортный налог с организаций</t>
  </si>
  <si>
    <t>Транспортный налог с физических лиц</t>
  </si>
  <si>
    <t>Налог на игорный бизнес</t>
  </si>
  <si>
    <t>Налог на добычу прочих полезных ископаемых (за исключением полезных ископаемых, в отношении которых при налогообложении установлен рентный коэффициент, отличный от 1, полезных ископаемых в виде природных алмазов, угля, в том числе коксующегося, железных руд, многокомпонентной комплексной руды, в отношении которой при налогообложении установлен коэффициент, характеризующий стоимость ценных компонентов в руде)</t>
  </si>
  <si>
    <t>Сбор за пользование объектами животного мира</t>
  </si>
  <si>
    <t>Сбор за пользование объектами водных биологических ресурсов (по внутренним водным объектам)</t>
  </si>
  <si>
    <t>Государственная пошлина за повторную выдачу свидетельства о постановке на учет в налоговом органе (при обращении через многофункциональные центры)</t>
  </si>
  <si>
    <t>Платежи за добычу подземных вод</t>
  </si>
  <si>
    <t>Отчисления на воспроизводство минерально-сырьевой базы, зачисляемые в бюджеты субъектов Российской Федерации, за исключением уплачиваемых при добыче общераспространенных полезных ископаемых и подземных вод, используемых для местных нужд</t>
  </si>
  <si>
    <t>Налог на имущество предприятий</t>
  </si>
  <si>
    <t>Налог с продаж</t>
  </si>
  <si>
    <t>Регулярные платежи за пользование недрами при пользовании недрами на территории Российской Федерации</t>
  </si>
  <si>
    <t>Плата за предоставление сведений и документов, содержащихся в Едином государственном реестре юридических лиц и в Едином государственном реестре индивидуальных предпринимателей (при обращении через многофункциональные центры)</t>
  </si>
  <si>
    <t>Плата за предоставление информации из реестра дисквалифицированных лиц (при обращении через многофункциональные центры)</t>
  </si>
  <si>
    <t>Доходы от сумм пеней, предусмотренных законодательством Российской Федерации о налогах и сборах, подлежащие зачислению в бюджеты субъектов Российской Федерации по нормативу, установленному Бюджетным кодексом Российской Федерации, распределяемые Федеральным казначейством между бюджетами субъектов Российской Федерации в соответствии с федеральным законом о федеральном бюджете</t>
  </si>
  <si>
    <t>Государственная пошлина за совершение действий, связанных с приобретением гражданства Российской Федерации или выходом из гражданства Российской Федерации, а также с въездом в Российскую Федерацию или выездом из Российской Федерации (государственная пошлина за выдачу паспорта, удостоверяющего личность гражданина Российской Федерации за пределами территории Российской Федерации (при обращении через многофункциональные центры)</t>
  </si>
  <si>
    <t>Государственная пошлина за совершение действий, связанных с приобретением гражданства Российской Федерации или выходом из гражданства Российской Федерации, а также с въездом в Российскую Федерацию или выездом из Российской Федерации (государственная пошлина за выдачу паспорта, удостоверяющего личность гражданина Российской Федерации за пределами территории Российской Федерации, содержащего электронный носитель информации (паспорта нового поколения) (при обращении через многофункциональные центры)</t>
  </si>
  <si>
    <t>Государственная пошлина за совершение действий, связанных с приобретением гражданства Российской Федерации или выходом из гражданства Российской Федерации, а также с въездом в Российскую Федерацию или выездом из Российской Федерации (государственная пошлина за выдачу паспорта, удостоверяющего личность гражданина Российской Федерации за пределами территории Российской Федерации, гражданину Российской Федерации в возрасте до 14 лет (при обращении через многофункциональные центры)</t>
  </si>
  <si>
    <t>Государственная пошлина за совершение действий, связанных с приобретением гражданства Российской Федерации или выходом из гражданства Российской Федерации, а также с въездом в Российскую Федерацию или выездом из Российской Федерации (государственная пошлина за выдачу паспорта, удостоверяющего личность гражданина Российской Федерации за пределами территории Российской Федерации, содержащего электронный носитель информации (паспорта нового поколения), гражданину Российской Федерации в возрасте до 14 лет (при обращении через многофункциональные центры)</t>
  </si>
  <si>
    <t>Государственная пошлина за совершение действий, связанных с приобретением гражданства Российской Федерации или выходом из гражданства Российской Федерации, а также с въездом в Российскую Федерацию или выездом из Российской Федерации (государственная пошлина за внесение изменений в паспорт, удостоверяющий личность гражданина Российской Федерации за пределами территории Российской Федерации (при обращении через многофункциональные центры)</t>
  </si>
  <si>
    <t>Государственная пошлина за совершение действий, связанных с приобретением гражданства Российской Федерации или выходом из гражданства Российской Федерации, а также с въездом в Российскую Федерацию или выездом из Российской Федерации (государственная пошлина за регистрацию иностранного гражданина или лица без гражданства по месту жительства в Российской Федерации) (при обращении через многофункциональные центры)</t>
  </si>
  <si>
    <t>Государственная пошлина за выдачу и обмен паспорта гражданина Российской Федерации (государственная пошлина за выдачу паспорта гражданина Российской Федерации (при обращении через многофункциональные центры)</t>
  </si>
  <si>
    <t>Государственная пошлина за выдачу и обмен паспорта гражданина Российской Федерации (государственная пошлина за выдачу паспорта гражданина Российской Федерации взамен утраченного или пришедшего в негодность (при обращении через многофункциональные центры)</t>
  </si>
  <si>
    <t>Государственная пошлина за государственную регистрацию транспортных средств и иные юридически значимые действия уполномоченных федеральных государственных органов, связанные с изменением и выдачей документов на транспортные средства, регистрационных знаков, водительских удостоверений (при обращении через многофункциональные центры)</t>
  </si>
  <si>
    <t>Государственная пошлина за государственную регистрацию актов гражданского состояния и другие юридически значимые действия, совершаемые органами записи актов гражданского состояния и иными уполномоченными органами (за исключением консульских учреждений Российской Федерации) (государственная пошлина за государственную регистрацию актов гражданского состояния, совершаемую органами записи актов гражданского состояния (за исключением консульских учреждений Российской Федерации) (при обращении через многофункциональные центры)</t>
  </si>
  <si>
    <t>Государственная пошлина за государственную регистрацию актов гражданского состояния и другие юридически значимые действия, совершаемые органами записи актов гражданского состояния и иными уполномоченными органами (за исключением консульских учреждений Российской Федерации) (государственная пошлина за другие юридически значимые действия, совершаемые органами записи актов гражданского состояния и иными уполномоченными органами (за исключением консульских учреждений Российской Федерации) (при обращении через многофункциональные центры)</t>
  </si>
  <si>
    <t>Прочие государственные пошлины за государственную регистрацию, а также за совершение прочих юридически значимых действий (государственная пошлина за совершение прочих юридически значимых действий) (при обращении через многофункциональные центры)</t>
  </si>
  <si>
    <t>Государственная пошлина за государственную регистрацию прав, ограничений (обременений) прав на недвижимое имущество и сделок с ним (при обращении через многофункциональные центры)</t>
  </si>
  <si>
    <t>Плата за предоставление сведений из Единого государственного реестра недвижимости (при предоставлении публично-правовой компанией в сфере государственного кадастрового учета и государственной регистрации прав в случае, когда предоставление осуществляется через многофункциональные центры, а также при обращении в электронной форме и выдаче через многофункциональные центры)</t>
  </si>
  <si>
    <t xml:space="preserve"> Ивановская областная Дума</t>
  </si>
  <si>
    <t xml:space="preserve"> Правительство Ивановской области</t>
  </si>
  <si>
    <t xml:space="preserve"> Контрольно-счетная палата Ивановской области</t>
  </si>
  <si>
    <t xml:space="preserve"> Департамент жилищно-коммунального хозяйства Ивановской области</t>
  </si>
  <si>
    <t xml:space="preserve"> Департамент здравоохранения Ивановской области</t>
  </si>
  <si>
    <t xml:space="preserve"> Департамент конкурсов и аукционов Ивановской области</t>
  </si>
  <si>
    <t xml:space="preserve"> Департамент образования и науки Ивановской области</t>
  </si>
  <si>
    <t xml:space="preserve"> Департамент внутренней политики Ивановской области</t>
  </si>
  <si>
    <t xml:space="preserve"> Департамент сельского хозяйства и продовольствия Ивановской области</t>
  </si>
  <si>
    <t xml:space="preserve"> Департамент строительства и архитектуры Ивановской области</t>
  </si>
  <si>
    <t xml:space="preserve"> Департамент управления имуществом Ивановской области</t>
  </si>
  <si>
    <t xml:space="preserve"> Департамент финансов Ивановской области</t>
  </si>
  <si>
    <t xml:space="preserve"> Департамент экономического развития и торговли Ивановской области</t>
  </si>
  <si>
    <t xml:space="preserve"> Департамент энергетики и тарифов Ивановской области</t>
  </si>
  <si>
    <t xml:space="preserve"> Служба государственной жилищной инспекции Ивановской области</t>
  </si>
  <si>
    <t xml:space="preserve"> Служба государственного строительного надзора Ивановской области</t>
  </si>
  <si>
    <t xml:space="preserve"> Департамент дорожного хозяйства и транспорта Ивановской области</t>
  </si>
  <si>
    <t xml:space="preserve"> Департамент культуры Ивановской области</t>
  </si>
  <si>
    <t xml:space="preserve"> Департамент социальной защиты населения Ивановской области</t>
  </si>
  <si>
    <t xml:space="preserve"> Департамент спорта Ивановской области</t>
  </si>
  <si>
    <t xml:space="preserve"> Департамент туризма Ивановской области</t>
  </si>
  <si>
    <t xml:space="preserve"> Служба ветеринарии Ивановской области</t>
  </si>
  <si>
    <t xml:space="preserve"> Избирательная комиссия Ивановской области</t>
  </si>
  <si>
    <t xml:space="preserve"> Комитет Ивановской области по лесному хозяйству</t>
  </si>
  <si>
    <t xml:space="preserve"> Комитет Ивановской области по труду, содействию занятости населения и трудовой миграции</t>
  </si>
  <si>
    <t xml:space="preserve"> Департамент развития информационного общества Ивановской области</t>
  </si>
  <si>
    <t xml:space="preserve"> Департамент природных ресурсов и экологии Ивановской области</t>
  </si>
  <si>
    <t xml:space="preserve"> Комитет Ивановской области по делам гражданской обороны и защиты населения</t>
  </si>
  <si>
    <t xml:space="preserve"> Служба государственного финансового контроля Ивановской области</t>
  </si>
  <si>
    <t xml:space="preserve"> Комитет Ивановской области по государственной охране объектов культурного наследия</t>
  </si>
  <si>
    <t xml:space="preserve"> Верхне-Волжское межрегиональное управление Федеральной службы по надзору в сфере природопользования</t>
  </si>
  <si>
    <t xml:space="preserve"> Управление Федеральной службы войск национальной гвардии Российской Федерации по Ивановской области</t>
  </si>
  <si>
    <t xml:space="preserve"> Управление Федеральной налоговой службы по Ивановской области</t>
  </si>
  <si>
    <t xml:space="preserve"> Управление Министерства внутренних дел Российской Федерации по Ивановской области</t>
  </si>
  <si>
    <t xml:space="preserve"> Управление Министерства юстиции Российской Федерации по Ивановской области</t>
  </si>
  <si>
    <t xml:space="preserve"> Управление Федеральной службы государственной регистрации, кадастра и картографии по Ивановской области</t>
  </si>
  <si>
    <t xml:space="preserve">Всего доходов: </t>
  </si>
  <si>
    <t>Федеральное казенное учреждение «37 финансово-экономическая служба» Министерства обороны Российской Федерации</t>
  </si>
  <si>
    <t>Департамент лесного хозяйства по Центральному федеральному округу</t>
  </si>
  <si>
    <t>Межрегиональное территориальное управление Федеральной службы по надзору в сфере транспорта по Центральному федеральному округу</t>
  </si>
</sst>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1"/>
      <name val="Calibri"/>
      <family val="2"/>
      <scheme val="minor"/>
    </font>
    <font>
      <b/>
      <sz val="12"/>
      <color rgb="FF000000"/>
      <name val="Arial Cyr"/>
    </font>
    <font>
      <sz val="10"/>
      <color rgb="FF000000"/>
      <name val="Arial Cyr"/>
    </font>
    <font>
      <b/>
      <sz val="10"/>
      <color rgb="FF000000"/>
      <name val="Arial Cyr"/>
    </font>
    <font>
      <sz val="11"/>
      <name val="Calibri"/>
      <family val="2"/>
      <scheme val="minor"/>
    </font>
    <font>
      <sz val="12"/>
      <color rgb="FF000000"/>
      <name val="Times New Roman"/>
      <family val="1"/>
      <charset val="204"/>
    </font>
    <font>
      <sz val="12"/>
      <name val="Times New Roman"/>
      <family val="1"/>
      <charset val="204"/>
    </font>
    <font>
      <b/>
      <sz val="10"/>
      <color rgb="FF1A1A1A"/>
      <name val="Times New Roman"/>
      <family val="1"/>
      <charset val="204"/>
    </font>
    <font>
      <b/>
      <sz val="12"/>
      <name val="Times New Roman"/>
      <family val="1"/>
      <charset val="204"/>
    </font>
  </fonts>
  <fills count="6">
    <fill>
      <patternFill patternType="none"/>
    </fill>
    <fill>
      <patternFill patternType="gray125"/>
    </fill>
    <fill>
      <patternFill patternType="solid">
        <fgColor rgb="FFFFFF99"/>
      </patternFill>
    </fill>
    <fill>
      <patternFill patternType="solid">
        <fgColor rgb="FFCCFFFF"/>
      </patternFill>
    </fill>
    <fill>
      <patternFill patternType="solid">
        <fgColor rgb="FFC0C0C0"/>
      </patternFill>
    </fill>
    <fill>
      <patternFill patternType="solid">
        <fgColor rgb="FF000000"/>
      </patternFill>
    </fill>
  </fills>
  <borders count="8">
    <border>
      <left/>
      <right/>
      <top/>
      <bottom/>
      <diagonal/>
    </border>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style="thin">
        <color indexed="64"/>
      </left>
      <right style="thin">
        <color indexed="64"/>
      </right>
      <top style="thin">
        <color indexed="64"/>
      </top>
      <bottom style="thin">
        <color indexed="64"/>
      </bottom>
      <diagonal/>
    </border>
  </borders>
  <cellStyleXfs count="29">
    <xf numFmtId="0" fontId="0" fillId="0" borderId="0"/>
    <xf numFmtId="0" fontId="1" fillId="0" borderId="1">
      <alignment horizontal="center"/>
    </xf>
    <xf numFmtId="0" fontId="2" fillId="0" borderId="1"/>
    <xf numFmtId="0" fontId="2" fillId="0" borderId="1">
      <alignment horizontal="right" wrapText="1"/>
    </xf>
    <xf numFmtId="0" fontId="2" fillId="0" borderId="1">
      <alignment horizontal="left" wrapText="1"/>
    </xf>
    <xf numFmtId="0" fontId="2" fillId="0" borderId="2">
      <alignment horizontal="center" vertical="center" wrapText="1"/>
    </xf>
    <xf numFmtId="0" fontId="2" fillId="0" borderId="2">
      <alignment horizontal="center" vertical="center" wrapText="1"/>
    </xf>
    <xf numFmtId="0" fontId="3" fillId="0" borderId="2">
      <alignment vertical="top" wrapText="1"/>
    </xf>
    <xf numFmtId="1" fontId="2" fillId="0" borderId="3">
      <alignment horizontal="center" vertical="top" shrinkToFit="1"/>
    </xf>
    <xf numFmtId="1" fontId="2" fillId="0" borderId="4">
      <alignment horizontal="center" vertical="top" shrinkToFit="1"/>
    </xf>
    <xf numFmtId="1" fontId="2" fillId="0" borderId="5">
      <alignment horizontal="center" vertical="top" shrinkToFit="1"/>
    </xf>
    <xf numFmtId="1" fontId="2" fillId="0" borderId="2">
      <alignment horizontal="center" vertical="top" shrinkToFit="1"/>
    </xf>
    <xf numFmtId="4" fontId="3" fillId="2" borderId="2">
      <alignment horizontal="right" vertical="top" shrinkToFit="1"/>
    </xf>
    <xf numFmtId="4" fontId="3" fillId="3" borderId="2">
      <alignment horizontal="right" vertical="top" shrinkToFit="1"/>
    </xf>
    <xf numFmtId="0" fontId="3" fillId="0" borderId="6">
      <alignment horizontal="right"/>
    </xf>
    <xf numFmtId="4" fontId="3" fillId="2" borderId="6">
      <alignment horizontal="right" vertical="top" shrinkToFit="1"/>
    </xf>
    <xf numFmtId="4" fontId="3" fillId="3" borderId="6">
      <alignment horizontal="right" vertical="top" shrinkToFit="1"/>
    </xf>
    <xf numFmtId="0" fontId="4" fillId="0" borderId="0"/>
    <xf numFmtId="0" fontId="4" fillId="0" borderId="0"/>
    <xf numFmtId="0" fontId="4" fillId="0" borderId="0"/>
    <xf numFmtId="0" fontId="2" fillId="0" borderId="1"/>
    <xf numFmtId="0" fontId="2" fillId="0" borderId="1"/>
    <xf numFmtId="0" fontId="2" fillId="4" borderId="1"/>
    <xf numFmtId="1" fontId="2" fillId="0" borderId="2">
      <alignment vertical="top" wrapText="1"/>
    </xf>
    <xf numFmtId="0" fontId="2" fillId="5" borderId="1"/>
    <xf numFmtId="4" fontId="2" fillId="0" borderId="2">
      <alignment horizontal="right" vertical="top" shrinkToFit="1"/>
    </xf>
    <xf numFmtId="0" fontId="2" fillId="4" borderId="1">
      <alignment shrinkToFit="1"/>
    </xf>
    <xf numFmtId="0" fontId="2" fillId="0" borderId="1">
      <alignment vertical="top"/>
    </xf>
    <xf numFmtId="0" fontId="2" fillId="4" borderId="1">
      <alignment horizontal="center"/>
    </xf>
  </cellStyleXfs>
  <cellXfs count="20">
    <xf numFmtId="0" fontId="0" fillId="0" borderId="0" xfId="0"/>
    <xf numFmtId="0" fontId="8" fillId="0" borderId="7" xfId="0" applyFont="1" applyFill="1" applyBorder="1" applyAlignment="1" applyProtection="1">
      <alignment horizontal="justify" vertical="top" wrapText="1"/>
      <protection locked="0"/>
    </xf>
    <xf numFmtId="0" fontId="6" fillId="0" borderId="7" xfId="0" applyFont="1" applyFill="1" applyBorder="1" applyAlignment="1" applyProtection="1">
      <alignment horizontal="justify" vertical="top" wrapText="1"/>
      <protection locked="0"/>
    </xf>
    <xf numFmtId="0" fontId="5" fillId="0" borderId="1" xfId="2" applyNumberFormat="1" applyFont="1" applyFill="1" applyBorder="1" applyProtection="1"/>
    <xf numFmtId="0" fontId="6" fillId="0" borderId="1" xfId="0" applyFont="1" applyFill="1" applyBorder="1" applyProtection="1">
      <protection locked="0"/>
    </xf>
    <xf numFmtId="0" fontId="6" fillId="0" borderId="1" xfId="0" applyFont="1" applyFill="1" applyBorder="1" applyAlignment="1" applyProtection="1">
      <alignment horizontal="center" vertical="top"/>
      <protection locked="0"/>
    </xf>
    <xf numFmtId="0" fontId="6" fillId="0" borderId="1" xfId="0" applyFont="1" applyFill="1" applyBorder="1" applyAlignment="1" applyProtection="1">
      <alignment vertical="top"/>
      <protection locked="0"/>
    </xf>
    <xf numFmtId="0" fontId="6" fillId="0" borderId="1" xfId="0" applyFont="1" applyFill="1" applyBorder="1" applyAlignment="1" applyProtection="1">
      <alignment horizontal="justify" vertical="top" wrapText="1"/>
      <protection locked="0"/>
    </xf>
    <xf numFmtId="2" fontId="6" fillId="0" borderId="1" xfId="0" applyNumberFormat="1" applyFont="1" applyFill="1" applyBorder="1" applyAlignment="1" applyProtection="1">
      <alignment vertical="top"/>
      <protection locked="0"/>
    </xf>
    <xf numFmtId="0" fontId="6" fillId="0" borderId="1" xfId="0" applyFont="1" applyFill="1" applyBorder="1" applyAlignment="1" applyProtection="1">
      <alignment horizontal="center" vertical="top" wrapText="1"/>
      <protection locked="0"/>
    </xf>
    <xf numFmtId="0" fontId="6" fillId="0" borderId="1" xfId="0" applyFont="1" applyFill="1" applyBorder="1" applyAlignment="1" applyProtection="1">
      <alignment horizontal="center" vertical="top"/>
      <protection locked="0"/>
    </xf>
    <xf numFmtId="0" fontId="7" fillId="0" borderId="7" xfId="0" applyFont="1" applyFill="1" applyBorder="1" applyAlignment="1">
      <alignment horizontal="center" vertical="center" wrapText="1"/>
    </xf>
    <xf numFmtId="0" fontId="7" fillId="0" borderId="7" xfId="0" applyFont="1" applyFill="1" applyBorder="1" applyAlignment="1">
      <alignment horizontal="center" vertical="center" wrapText="1"/>
    </xf>
    <xf numFmtId="0" fontId="8" fillId="0" borderId="7" xfId="0" applyFont="1" applyFill="1" applyBorder="1" applyAlignment="1" applyProtection="1">
      <alignment horizontal="center" vertical="top"/>
      <protection locked="0"/>
    </xf>
    <xf numFmtId="0" fontId="8" fillId="0" borderId="7" xfId="0" applyFont="1" applyFill="1" applyBorder="1" applyAlignment="1" applyProtection="1">
      <alignment vertical="top"/>
      <protection locked="0"/>
    </xf>
    <xf numFmtId="2" fontId="8" fillId="0" borderId="7" xfId="0" applyNumberFormat="1" applyFont="1" applyFill="1" applyBorder="1" applyAlignment="1" applyProtection="1">
      <alignment vertical="top"/>
      <protection locked="0"/>
    </xf>
    <xf numFmtId="0" fontId="6" fillId="0" borderId="7" xfId="0" applyFont="1" applyFill="1" applyBorder="1" applyAlignment="1" applyProtection="1">
      <alignment horizontal="center" vertical="top"/>
      <protection locked="0"/>
    </xf>
    <xf numFmtId="0" fontId="6" fillId="0" borderId="7" xfId="0" applyFont="1" applyFill="1" applyBorder="1" applyAlignment="1" applyProtection="1">
      <alignment vertical="top"/>
      <protection locked="0"/>
    </xf>
    <xf numFmtId="2" fontId="6" fillId="0" borderId="7" xfId="0" applyNumberFormat="1" applyFont="1" applyFill="1" applyBorder="1" applyAlignment="1" applyProtection="1">
      <alignment vertical="top"/>
      <protection locked="0"/>
    </xf>
    <xf numFmtId="0" fontId="8" fillId="0" borderId="7" xfId="0" applyFont="1" applyFill="1" applyBorder="1" applyAlignment="1" applyProtection="1">
      <alignment horizontal="left" vertical="top" wrapText="1"/>
      <protection locked="0"/>
    </xf>
  </cellXfs>
  <cellStyles count="29">
    <cellStyle name="br" xfId="19"/>
    <cellStyle name="col" xfId="18"/>
    <cellStyle name="style0" xfId="20"/>
    <cellStyle name="td" xfId="21"/>
    <cellStyle name="tr" xfId="17"/>
    <cellStyle name="xl21" xfId="22"/>
    <cellStyle name="xl22" xfId="5"/>
    <cellStyle name="xl23" xfId="23"/>
    <cellStyle name="xl24" xfId="2"/>
    <cellStyle name="xl25" xfId="8"/>
    <cellStyle name="xl26" xfId="24"/>
    <cellStyle name="xl27" xfId="9"/>
    <cellStyle name="xl28" xfId="6"/>
    <cellStyle name="xl29" xfId="10"/>
    <cellStyle name="xl30" xfId="11"/>
    <cellStyle name="xl31" xfId="14"/>
    <cellStyle name="xl32" xfId="25"/>
    <cellStyle name="xl33" xfId="26"/>
    <cellStyle name="xl34" xfId="15"/>
    <cellStyle name="xl35" xfId="16"/>
    <cellStyle name="xl36" xfId="1"/>
    <cellStyle name="xl37" xfId="3"/>
    <cellStyle name="xl38" xfId="4"/>
    <cellStyle name="xl39" xfId="27"/>
    <cellStyle name="xl40" xfId="7"/>
    <cellStyle name="xl41" xfId="28"/>
    <cellStyle name="xl42" xfId="12"/>
    <cellStyle name="xl43" xfId="13"/>
    <cellStyle name="Обычный" xfId="0" builtinId="0"/>
  </cellStyles>
  <dxfs count="0"/>
  <tableStyles count="0"/>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7EAADF"/>
      </a:accent1>
      <a:accent2>
        <a:srgbClr val="EA726F"/>
      </a:accent2>
      <a:accent3>
        <a:srgbClr val="A9D774"/>
      </a:accent3>
      <a:accent4>
        <a:srgbClr val="A78BC9"/>
      </a:accent4>
      <a:accent5>
        <a:srgbClr val="78CBE1"/>
      </a:accent5>
      <a:accent6>
        <a:srgbClr val="FCBF8C"/>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393"/>
  <sheetViews>
    <sheetView showGridLines="0" tabSelected="1" topLeftCell="M1" zoomScaleNormal="100" zoomScaleSheetLayoutView="100" workbookViewId="0">
      <pane ySplit="5" topLeftCell="A388" activePane="bottomLeft" state="frozen"/>
      <selection pane="bottomLeft" activeCell="M1" sqref="A1:XFD1048576"/>
    </sheetView>
  </sheetViews>
  <sheetFormatPr defaultRowHeight="15.75" outlineLevelRow="1" x14ac:dyDescent="0.25"/>
  <cols>
    <col min="1" max="11" width="9.140625" style="4" hidden="1" customWidth="1"/>
    <col min="12" max="12" width="26.42578125" style="4" hidden="1" customWidth="1"/>
    <col min="13" max="13" width="9.140625" style="5"/>
    <col min="14" max="14" width="24.140625" style="6" customWidth="1"/>
    <col min="15" max="15" width="49.7109375" style="7" customWidth="1"/>
    <col min="16" max="16" width="16.7109375" style="8" customWidth="1"/>
    <col min="17" max="17" width="18.28515625" style="8" customWidth="1"/>
    <col min="18" max="18" width="16.28515625" style="8" customWidth="1"/>
    <col min="19" max="16384" width="9.140625" style="4"/>
  </cols>
  <sheetData>
    <row r="1" spans="1:18" ht="15.75" customHeight="1" x14ac:dyDescent="0.25">
      <c r="A1" s="3"/>
    </row>
    <row r="2" spans="1:18" ht="68.25" customHeight="1" x14ac:dyDescent="0.25">
      <c r="A2" s="3"/>
      <c r="M2" s="9" t="s">
        <v>291</v>
      </c>
      <c r="N2" s="10"/>
      <c r="O2" s="10"/>
      <c r="P2" s="10"/>
      <c r="Q2" s="10"/>
      <c r="R2" s="10"/>
    </row>
    <row r="3" spans="1:18" ht="12" customHeight="1" x14ac:dyDescent="0.25">
      <c r="A3" s="3"/>
    </row>
    <row r="4" spans="1:18" ht="15.2" customHeight="1" x14ac:dyDescent="0.25">
      <c r="A4" s="3"/>
      <c r="M4" s="11" t="s">
        <v>292</v>
      </c>
      <c r="N4" s="11"/>
      <c r="O4" s="11" t="s">
        <v>293</v>
      </c>
      <c r="P4" s="11" t="s">
        <v>294</v>
      </c>
      <c r="Q4" s="11"/>
      <c r="R4" s="11"/>
    </row>
    <row r="5" spans="1:18" ht="26.25" customHeight="1" x14ac:dyDescent="0.25">
      <c r="A5" s="3"/>
      <c r="M5" s="11"/>
      <c r="N5" s="11"/>
      <c r="O5" s="11"/>
      <c r="P5" s="12" t="s">
        <v>295</v>
      </c>
      <c r="Q5" s="12" t="s">
        <v>296</v>
      </c>
      <c r="R5" s="12" t="s">
        <v>297</v>
      </c>
    </row>
    <row r="6" spans="1:18" x14ac:dyDescent="0.25">
      <c r="A6" s="3"/>
      <c r="B6" s="4" t="e">
        <f>CONCATENATE(MID(#REF!,1,1)," ",MID(#REF!,2,2)," ",MID(#REF!,4,5)," ",MID(#REF!,9,2))</f>
        <v>#REF!</v>
      </c>
      <c r="C6" s="4" t="e">
        <f>CONCATENATE(#REF!,#REF!,#REF!,#REF!)</f>
        <v>#REF!</v>
      </c>
      <c r="D6" s="4" t="e">
        <f>C6</f>
        <v>#REF!</v>
      </c>
      <c r="E6" s="4" t="e">
        <f>MID(D6,1,3)</f>
        <v>#REF!</v>
      </c>
      <c r="F6" s="4" t="e">
        <f>MID(D6,4,1)</f>
        <v>#REF!</v>
      </c>
      <c r="G6" s="4" t="e">
        <f>MID(D6,5,2)</f>
        <v>#REF!</v>
      </c>
      <c r="H6" s="4" t="e">
        <f>MID(D6,7,5)</f>
        <v>#REF!</v>
      </c>
      <c r="I6" s="4" t="e">
        <f>MID(D6,12,2)</f>
        <v>#REF!</v>
      </c>
      <c r="J6" s="4" t="e">
        <f>MID(D6,14,4)</f>
        <v>#REF!</v>
      </c>
      <c r="K6" s="4" t="e">
        <f>MID(D6,18,3)</f>
        <v>#REF!</v>
      </c>
      <c r="L6" s="4" t="e">
        <f>CONCATENATE(E6," ",F6," ",G6," ",H6," ",I6," ",J6," ",K6)</f>
        <v>#REF!</v>
      </c>
      <c r="M6" s="13" t="s">
        <v>0</v>
      </c>
      <c r="N6" s="14"/>
      <c r="O6" s="1" t="s">
        <v>550</v>
      </c>
      <c r="P6" s="15">
        <v>3761854.78</v>
      </c>
      <c r="Q6" s="15">
        <v>3680738.8</v>
      </c>
      <c r="R6" s="15">
        <v>3680738.8</v>
      </c>
    </row>
    <row r="7" spans="1:18" ht="63" outlineLevel="1" x14ac:dyDescent="0.25">
      <c r="A7" s="3"/>
      <c r="B7" s="4" t="e">
        <f>CONCATENATE(MID(#REF!,1,1)," ",MID(#REF!,2,2)," ",MID(#REF!,4,5)," ",MID(#REF!,9,2))</f>
        <v>#REF!</v>
      </c>
      <c r="C7" s="4" t="e">
        <f>CONCATENATE(#REF!,#REF!,#REF!,#REF!)</f>
        <v>#REF!</v>
      </c>
      <c r="D7" s="4" t="e">
        <f t="shared" ref="D7:D70" si="0">C7</f>
        <v>#REF!</v>
      </c>
      <c r="E7" s="4" t="e">
        <f t="shared" ref="E7:E70" si="1">MID(D7,1,3)</f>
        <v>#REF!</v>
      </c>
      <c r="F7" s="4" t="e">
        <f t="shared" ref="F7:F70" si="2">MID(D7,4,1)</f>
        <v>#REF!</v>
      </c>
      <c r="G7" s="4" t="e">
        <f t="shared" ref="G7:G70" si="3">MID(D7,5,2)</f>
        <v>#REF!</v>
      </c>
      <c r="H7" s="4" t="e">
        <f t="shared" ref="H7:H70" si="4">MID(D7,7,5)</f>
        <v>#REF!</v>
      </c>
      <c r="I7" s="4" t="e">
        <f t="shared" ref="I7:I70" si="5">MID(D7,12,2)</f>
        <v>#REF!</v>
      </c>
      <c r="J7" s="4" t="e">
        <f t="shared" ref="J7:J70" si="6">MID(D7,14,4)</f>
        <v>#REF!</v>
      </c>
      <c r="K7" s="4" t="e">
        <f t="shared" ref="K7:K70" si="7">MID(D7,18,3)</f>
        <v>#REF!</v>
      </c>
      <c r="L7" s="4" t="e">
        <f t="shared" ref="L7:L70" si="8">CONCATENATE(E7," ",F7," ",G7," ",H7," ",I7," ",J7," ",K7)</f>
        <v>#REF!</v>
      </c>
      <c r="M7" s="16" t="s">
        <v>0</v>
      </c>
      <c r="N7" s="17" t="s">
        <v>39</v>
      </c>
      <c r="O7" s="2" t="s">
        <v>298</v>
      </c>
      <c r="P7" s="18">
        <v>127664.38</v>
      </c>
      <c r="Q7" s="18">
        <v>46548.4</v>
      </c>
      <c r="R7" s="18">
        <v>46548.4</v>
      </c>
    </row>
    <row r="8" spans="1:18" ht="78.75" outlineLevel="1" x14ac:dyDescent="0.25">
      <c r="A8" s="3"/>
      <c r="B8" s="4" t="e">
        <f>CONCATENATE(MID(#REF!,1,1)," ",MID(#REF!,2,2)," ",MID(#REF!,4,5)," ",MID(#REF!,9,2))</f>
        <v>#REF!</v>
      </c>
      <c r="C8" s="4" t="e">
        <f>CONCATENATE(#REF!,#REF!,#REF!,#REF!)</f>
        <v>#REF!</v>
      </c>
      <c r="D8" s="4" t="e">
        <f t="shared" si="0"/>
        <v>#REF!</v>
      </c>
      <c r="E8" s="4" t="e">
        <f t="shared" si="1"/>
        <v>#REF!</v>
      </c>
      <c r="F8" s="4" t="e">
        <f t="shared" si="2"/>
        <v>#REF!</v>
      </c>
      <c r="G8" s="4" t="e">
        <f t="shared" si="3"/>
        <v>#REF!</v>
      </c>
      <c r="H8" s="4" t="e">
        <f t="shared" si="4"/>
        <v>#REF!</v>
      </c>
      <c r="I8" s="4" t="e">
        <f t="shared" si="5"/>
        <v>#REF!</v>
      </c>
      <c r="J8" s="4" t="e">
        <f t="shared" si="6"/>
        <v>#REF!</v>
      </c>
      <c r="K8" s="4" t="e">
        <f t="shared" si="7"/>
        <v>#REF!</v>
      </c>
      <c r="L8" s="4" t="e">
        <f t="shared" si="8"/>
        <v>#REF!</v>
      </c>
      <c r="M8" s="16" t="s">
        <v>0</v>
      </c>
      <c r="N8" s="17" t="s">
        <v>40</v>
      </c>
      <c r="O8" s="2" t="s">
        <v>299</v>
      </c>
      <c r="P8" s="18">
        <v>3634190.4</v>
      </c>
      <c r="Q8" s="18">
        <v>3634190.4</v>
      </c>
      <c r="R8" s="18">
        <v>3634190.4</v>
      </c>
    </row>
    <row r="9" spans="1:18" x14ac:dyDescent="0.25">
      <c r="A9" s="3"/>
      <c r="B9" s="4" t="e">
        <f>CONCATENATE(MID(#REF!,1,1)," ",MID(#REF!,2,2)," ",MID(#REF!,4,5)," ",MID(#REF!,9,2))</f>
        <v>#REF!</v>
      </c>
      <c r="C9" s="4" t="e">
        <f>CONCATENATE(#REF!,#REF!,#REF!,#REF!)</f>
        <v>#REF!</v>
      </c>
      <c r="D9" s="4" t="e">
        <f t="shared" si="0"/>
        <v>#REF!</v>
      </c>
      <c r="E9" s="4" t="e">
        <f t="shared" si="1"/>
        <v>#REF!</v>
      </c>
      <c r="F9" s="4" t="e">
        <f t="shared" si="2"/>
        <v>#REF!</v>
      </c>
      <c r="G9" s="4" t="e">
        <f t="shared" si="3"/>
        <v>#REF!</v>
      </c>
      <c r="H9" s="4" t="e">
        <f t="shared" si="4"/>
        <v>#REF!</v>
      </c>
      <c r="I9" s="4" t="e">
        <f t="shared" si="5"/>
        <v>#REF!</v>
      </c>
      <c r="J9" s="4" t="e">
        <f t="shared" si="6"/>
        <v>#REF!</v>
      </c>
      <c r="K9" s="4" t="e">
        <f t="shared" si="7"/>
        <v>#REF!</v>
      </c>
      <c r="L9" s="4" t="e">
        <f t="shared" si="8"/>
        <v>#REF!</v>
      </c>
      <c r="M9" s="13" t="s">
        <v>1</v>
      </c>
      <c r="N9" s="14"/>
      <c r="O9" s="1" t="s">
        <v>551</v>
      </c>
      <c r="P9" s="15">
        <v>26666991.670000002</v>
      </c>
      <c r="Q9" s="15">
        <v>26274861.91</v>
      </c>
      <c r="R9" s="15">
        <v>26276958.609999999</v>
      </c>
    </row>
    <row r="10" spans="1:18" ht="110.25" outlineLevel="1" x14ac:dyDescent="0.25">
      <c r="A10" s="3"/>
      <c r="B10" s="4" t="e">
        <f>CONCATENATE(MID(#REF!,1,1)," ",MID(#REF!,2,2)," ",MID(#REF!,4,5)," ",MID(#REF!,9,2))</f>
        <v>#REF!</v>
      </c>
      <c r="C10" s="4" t="e">
        <f>CONCATENATE(#REF!,#REF!,#REF!,#REF!)</f>
        <v>#REF!</v>
      </c>
      <c r="D10" s="4" t="e">
        <f t="shared" si="0"/>
        <v>#REF!</v>
      </c>
      <c r="E10" s="4" t="e">
        <f t="shared" si="1"/>
        <v>#REF!</v>
      </c>
      <c r="F10" s="4" t="e">
        <f t="shared" si="2"/>
        <v>#REF!</v>
      </c>
      <c r="G10" s="4" t="e">
        <f t="shared" si="3"/>
        <v>#REF!</v>
      </c>
      <c r="H10" s="4" t="e">
        <f t="shared" si="4"/>
        <v>#REF!</v>
      </c>
      <c r="I10" s="4" t="e">
        <f t="shared" si="5"/>
        <v>#REF!</v>
      </c>
      <c r="J10" s="4" t="e">
        <f t="shared" si="6"/>
        <v>#REF!</v>
      </c>
      <c r="K10" s="4" t="e">
        <f t="shared" si="7"/>
        <v>#REF!</v>
      </c>
      <c r="L10" s="4" t="e">
        <f t="shared" si="8"/>
        <v>#REF!</v>
      </c>
      <c r="M10" s="16" t="s">
        <v>1</v>
      </c>
      <c r="N10" s="17" t="s">
        <v>41</v>
      </c>
      <c r="O10" s="2" t="s">
        <v>300</v>
      </c>
      <c r="P10" s="18">
        <v>1215880.49</v>
      </c>
      <c r="Q10" s="18">
        <v>916008.6</v>
      </c>
      <c r="R10" s="18">
        <v>916008.6</v>
      </c>
    </row>
    <row r="11" spans="1:18" ht="141.75" outlineLevel="1" x14ac:dyDescent="0.25">
      <c r="A11" s="3"/>
      <c r="B11" s="4" t="e">
        <f>CONCATENATE(MID(#REF!,1,1)," ",MID(#REF!,2,2)," ",MID(#REF!,4,5)," ",MID(#REF!,9,2))</f>
        <v>#REF!</v>
      </c>
      <c r="C11" s="4" t="e">
        <f>CONCATENATE(#REF!,#REF!,#REF!,#REF!)</f>
        <v>#REF!</v>
      </c>
      <c r="D11" s="4" t="e">
        <f t="shared" si="0"/>
        <v>#REF!</v>
      </c>
      <c r="E11" s="4" t="e">
        <f t="shared" si="1"/>
        <v>#REF!</v>
      </c>
      <c r="F11" s="4" t="e">
        <f t="shared" si="2"/>
        <v>#REF!</v>
      </c>
      <c r="G11" s="4" t="e">
        <f t="shared" si="3"/>
        <v>#REF!</v>
      </c>
      <c r="H11" s="4" t="e">
        <f t="shared" si="4"/>
        <v>#REF!</v>
      </c>
      <c r="I11" s="4" t="e">
        <f t="shared" si="5"/>
        <v>#REF!</v>
      </c>
      <c r="J11" s="4" t="e">
        <f t="shared" si="6"/>
        <v>#REF!</v>
      </c>
      <c r="K11" s="4" t="e">
        <f t="shared" si="7"/>
        <v>#REF!</v>
      </c>
      <c r="L11" s="4" t="e">
        <f t="shared" si="8"/>
        <v>#REF!</v>
      </c>
      <c r="M11" s="16" t="s">
        <v>1</v>
      </c>
      <c r="N11" s="17" t="s">
        <v>42</v>
      </c>
      <c r="O11" s="2" t="s">
        <v>301</v>
      </c>
      <c r="P11" s="18">
        <v>50401.4</v>
      </c>
      <c r="Q11" s="18">
        <v>52417.4</v>
      </c>
      <c r="R11" s="18">
        <v>54514.1</v>
      </c>
    </row>
    <row r="12" spans="1:18" ht="126" outlineLevel="1" x14ac:dyDescent="0.25">
      <c r="A12" s="3"/>
      <c r="B12" s="4" t="e">
        <f>CONCATENATE(MID(#REF!,1,1)," ",MID(#REF!,2,2)," ",MID(#REF!,4,5)," ",MID(#REF!,9,2))</f>
        <v>#REF!</v>
      </c>
      <c r="C12" s="4" t="e">
        <f>CONCATENATE(#REF!,#REF!,#REF!,#REF!)</f>
        <v>#REF!</v>
      </c>
      <c r="D12" s="4" t="e">
        <f t="shared" si="0"/>
        <v>#REF!</v>
      </c>
      <c r="E12" s="4" t="e">
        <f t="shared" si="1"/>
        <v>#REF!</v>
      </c>
      <c r="F12" s="4" t="e">
        <f t="shared" si="2"/>
        <v>#REF!</v>
      </c>
      <c r="G12" s="4" t="e">
        <f t="shared" si="3"/>
        <v>#REF!</v>
      </c>
      <c r="H12" s="4" t="e">
        <f t="shared" si="4"/>
        <v>#REF!</v>
      </c>
      <c r="I12" s="4" t="e">
        <f t="shared" si="5"/>
        <v>#REF!</v>
      </c>
      <c r="J12" s="4" t="e">
        <f t="shared" si="6"/>
        <v>#REF!</v>
      </c>
      <c r="K12" s="4" t="e">
        <f t="shared" si="7"/>
        <v>#REF!</v>
      </c>
      <c r="L12" s="4" t="e">
        <f t="shared" si="8"/>
        <v>#REF!</v>
      </c>
      <c r="M12" s="16" t="s">
        <v>1</v>
      </c>
      <c r="N12" s="17" t="s">
        <v>43</v>
      </c>
      <c r="O12" s="2" t="s">
        <v>302</v>
      </c>
      <c r="P12" s="18">
        <v>7167.33</v>
      </c>
      <c r="Q12" s="18">
        <v>6666.48</v>
      </c>
      <c r="R12" s="18">
        <v>6666.48</v>
      </c>
    </row>
    <row r="13" spans="1:18" ht="78.75" outlineLevel="1" x14ac:dyDescent="0.25">
      <c r="A13" s="3"/>
      <c r="B13" s="4" t="e">
        <f>CONCATENATE(MID(#REF!,1,1)," ",MID(#REF!,2,2)," ",MID(#REF!,4,5)," ",MID(#REF!,9,2))</f>
        <v>#REF!</v>
      </c>
      <c r="C13" s="4" t="e">
        <f>CONCATENATE(#REF!,#REF!,#REF!,#REF!)</f>
        <v>#REF!</v>
      </c>
      <c r="D13" s="4" t="e">
        <f t="shared" si="0"/>
        <v>#REF!</v>
      </c>
      <c r="E13" s="4" t="e">
        <f t="shared" si="1"/>
        <v>#REF!</v>
      </c>
      <c r="F13" s="4" t="e">
        <f t="shared" si="2"/>
        <v>#REF!</v>
      </c>
      <c r="G13" s="4" t="e">
        <f t="shared" si="3"/>
        <v>#REF!</v>
      </c>
      <c r="H13" s="4" t="e">
        <f t="shared" si="4"/>
        <v>#REF!</v>
      </c>
      <c r="I13" s="4" t="e">
        <f t="shared" si="5"/>
        <v>#REF!</v>
      </c>
      <c r="J13" s="4" t="e">
        <f t="shared" si="6"/>
        <v>#REF!</v>
      </c>
      <c r="K13" s="4" t="e">
        <f t="shared" si="7"/>
        <v>#REF!</v>
      </c>
      <c r="L13" s="4" t="e">
        <f t="shared" si="8"/>
        <v>#REF!</v>
      </c>
      <c r="M13" s="16" t="s">
        <v>1</v>
      </c>
      <c r="N13" s="17" t="s">
        <v>44</v>
      </c>
      <c r="O13" s="2" t="s">
        <v>303</v>
      </c>
      <c r="P13" s="18">
        <v>1789824</v>
      </c>
      <c r="Q13" s="18">
        <v>1780824</v>
      </c>
      <c r="R13" s="18">
        <v>1780824</v>
      </c>
    </row>
    <row r="14" spans="1:18" ht="94.5" outlineLevel="1" x14ac:dyDescent="0.25">
      <c r="A14" s="3"/>
      <c r="B14" s="4" t="e">
        <f>CONCATENATE(MID(#REF!,1,1)," ",MID(#REF!,2,2)," ",MID(#REF!,4,5)," ",MID(#REF!,9,2))</f>
        <v>#REF!</v>
      </c>
      <c r="C14" s="4" t="e">
        <f>CONCATENATE(#REF!,#REF!,#REF!,#REF!)</f>
        <v>#REF!</v>
      </c>
      <c r="D14" s="4" t="e">
        <f t="shared" si="0"/>
        <v>#REF!</v>
      </c>
      <c r="E14" s="4" t="e">
        <f t="shared" si="1"/>
        <v>#REF!</v>
      </c>
      <c r="F14" s="4" t="e">
        <f t="shared" si="2"/>
        <v>#REF!</v>
      </c>
      <c r="G14" s="4" t="e">
        <f t="shared" si="3"/>
        <v>#REF!</v>
      </c>
      <c r="H14" s="4" t="e">
        <f t="shared" si="4"/>
        <v>#REF!</v>
      </c>
      <c r="I14" s="4" t="e">
        <f t="shared" si="5"/>
        <v>#REF!</v>
      </c>
      <c r="J14" s="4" t="e">
        <f t="shared" si="6"/>
        <v>#REF!</v>
      </c>
      <c r="K14" s="4" t="e">
        <f t="shared" si="7"/>
        <v>#REF!</v>
      </c>
      <c r="L14" s="4" t="e">
        <f t="shared" si="8"/>
        <v>#REF!</v>
      </c>
      <c r="M14" s="16" t="s">
        <v>1</v>
      </c>
      <c r="N14" s="17" t="s">
        <v>45</v>
      </c>
      <c r="O14" s="2" t="s">
        <v>304</v>
      </c>
      <c r="P14" s="18">
        <v>9065316.5</v>
      </c>
      <c r="Q14" s="18">
        <v>9065316.5</v>
      </c>
      <c r="R14" s="18">
        <v>9065316.5</v>
      </c>
    </row>
    <row r="15" spans="1:18" ht="63" outlineLevel="1" x14ac:dyDescent="0.25">
      <c r="A15" s="3"/>
      <c r="B15" s="4" t="e">
        <f>CONCATENATE(MID(#REF!,1,1)," ",MID(#REF!,2,2)," ",MID(#REF!,4,5)," ",MID(#REF!,9,2))</f>
        <v>#REF!</v>
      </c>
      <c r="C15" s="4" t="e">
        <f>CONCATENATE(#REF!,#REF!,#REF!,#REF!)</f>
        <v>#REF!</v>
      </c>
      <c r="D15" s="4" t="e">
        <f t="shared" si="0"/>
        <v>#REF!</v>
      </c>
      <c r="E15" s="4" t="e">
        <f t="shared" si="1"/>
        <v>#REF!</v>
      </c>
      <c r="F15" s="4" t="e">
        <f t="shared" si="2"/>
        <v>#REF!</v>
      </c>
      <c r="G15" s="4" t="e">
        <f t="shared" si="3"/>
        <v>#REF!</v>
      </c>
      <c r="H15" s="4" t="e">
        <f t="shared" si="4"/>
        <v>#REF!</v>
      </c>
      <c r="I15" s="4" t="e">
        <f t="shared" si="5"/>
        <v>#REF!</v>
      </c>
      <c r="J15" s="4" t="e">
        <f t="shared" si="6"/>
        <v>#REF!</v>
      </c>
      <c r="K15" s="4" t="e">
        <f t="shared" si="7"/>
        <v>#REF!</v>
      </c>
      <c r="L15" s="4" t="e">
        <f t="shared" si="8"/>
        <v>#REF!</v>
      </c>
      <c r="M15" s="16" t="s">
        <v>1</v>
      </c>
      <c r="N15" s="17" t="s">
        <v>39</v>
      </c>
      <c r="O15" s="2" t="s">
        <v>298</v>
      </c>
      <c r="P15" s="18">
        <v>74642.720000000001</v>
      </c>
      <c r="Q15" s="18">
        <v>6203.22</v>
      </c>
      <c r="R15" s="18">
        <v>6203.22</v>
      </c>
    </row>
    <row r="16" spans="1:18" ht="94.5" outlineLevel="1" x14ac:dyDescent="0.25">
      <c r="A16" s="3"/>
      <c r="B16" s="4" t="e">
        <f>CONCATENATE(MID(#REF!,1,1)," ",MID(#REF!,2,2)," ",MID(#REF!,4,5)," ",MID(#REF!,9,2))</f>
        <v>#REF!</v>
      </c>
      <c r="C16" s="4" t="e">
        <f>CONCATENATE(#REF!,#REF!,#REF!,#REF!)</f>
        <v>#REF!</v>
      </c>
      <c r="D16" s="4" t="e">
        <f t="shared" si="0"/>
        <v>#REF!</v>
      </c>
      <c r="E16" s="4" t="e">
        <f t="shared" si="1"/>
        <v>#REF!</v>
      </c>
      <c r="F16" s="4" t="e">
        <f t="shared" si="2"/>
        <v>#REF!</v>
      </c>
      <c r="G16" s="4" t="e">
        <f t="shared" si="3"/>
        <v>#REF!</v>
      </c>
      <c r="H16" s="4" t="e">
        <f t="shared" si="4"/>
        <v>#REF!</v>
      </c>
      <c r="I16" s="4" t="e">
        <f t="shared" si="5"/>
        <v>#REF!</v>
      </c>
      <c r="J16" s="4" t="e">
        <f t="shared" si="6"/>
        <v>#REF!</v>
      </c>
      <c r="K16" s="4" t="e">
        <f t="shared" si="7"/>
        <v>#REF!</v>
      </c>
      <c r="L16" s="4" t="e">
        <f t="shared" si="8"/>
        <v>#REF!</v>
      </c>
      <c r="M16" s="16" t="s">
        <v>1</v>
      </c>
      <c r="N16" s="17" t="s">
        <v>46</v>
      </c>
      <c r="O16" s="2" t="s">
        <v>305</v>
      </c>
      <c r="P16" s="18">
        <v>5000</v>
      </c>
      <c r="Q16" s="18">
        <v>0</v>
      </c>
      <c r="R16" s="18">
        <v>0</v>
      </c>
    </row>
    <row r="17" spans="1:18" ht="220.5" outlineLevel="1" x14ac:dyDescent="0.25">
      <c r="A17" s="3"/>
      <c r="B17" s="4" t="e">
        <f>CONCATENATE(MID(#REF!,1,1)," ",MID(#REF!,2,2)," ",MID(#REF!,4,5)," ",MID(#REF!,9,2))</f>
        <v>#REF!</v>
      </c>
      <c r="C17" s="4" t="e">
        <f>CONCATENATE(#REF!,#REF!,#REF!,#REF!)</f>
        <v>#REF!</v>
      </c>
      <c r="D17" s="4" t="e">
        <f t="shared" si="0"/>
        <v>#REF!</v>
      </c>
      <c r="E17" s="4" t="e">
        <f t="shared" si="1"/>
        <v>#REF!</v>
      </c>
      <c r="F17" s="4" t="e">
        <f t="shared" si="2"/>
        <v>#REF!</v>
      </c>
      <c r="G17" s="4" t="e">
        <f t="shared" si="3"/>
        <v>#REF!</v>
      </c>
      <c r="H17" s="4" t="e">
        <f t="shared" si="4"/>
        <v>#REF!</v>
      </c>
      <c r="I17" s="4" t="e">
        <f t="shared" si="5"/>
        <v>#REF!</v>
      </c>
      <c r="J17" s="4" t="e">
        <f t="shared" si="6"/>
        <v>#REF!</v>
      </c>
      <c r="K17" s="4" t="e">
        <f t="shared" si="7"/>
        <v>#REF!</v>
      </c>
      <c r="L17" s="4" t="e">
        <f t="shared" si="8"/>
        <v>#REF!</v>
      </c>
      <c r="M17" s="16" t="s">
        <v>1</v>
      </c>
      <c r="N17" s="17" t="s">
        <v>47</v>
      </c>
      <c r="O17" s="2" t="s">
        <v>306</v>
      </c>
      <c r="P17" s="18">
        <v>11333.52</v>
      </c>
      <c r="Q17" s="18">
        <v>0</v>
      </c>
      <c r="R17" s="18">
        <v>0</v>
      </c>
    </row>
    <row r="18" spans="1:18" ht="78.75" outlineLevel="1" x14ac:dyDescent="0.25">
      <c r="A18" s="3"/>
      <c r="B18" s="4" t="e">
        <f>CONCATENATE(MID(#REF!,1,1)," ",MID(#REF!,2,2)," ",MID(#REF!,4,5)," ",MID(#REF!,9,2))</f>
        <v>#REF!</v>
      </c>
      <c r="C18" s="4" t="e">
        <f>CONCATENATE(#REF!,#REF!,#REF!,#REF!)</f>
        <v>#REF!</v>
      </c>
      <c r="D18" s="4" t="e">
        <f t="shared" si="0"/>
        <v>#REF!</v>
      </c>
      <c r="E18" s="4" t="e">
        <f t="shared" si="1"/>
        <v>#REF!</v>
      </c>
      <c r="F18" s="4" t="e">
        <f t="shared" si="2"/>
        <v>#REF!</v>
      </c>
      <c r="G18" s="4" t="e">
        <f t="shared" si="3"/>
        <v>#REF!</v>
      </c>
      <c r="H18" s="4" t="e">
        <f t="shared" si="4"/>
        <v>#REF!</v>
      </c>
      <c r="I18" s="4" t="e">
        <f t="shared" si="5"/>
        <v>#REF!</v>
      </c>
      <c r="J18" s="4" t="e">
        <f t="shared" si="6"/>
        <v>#REF!</v>
      </c>
      <c r="K18" s="4" t="e">
        <f t="shared" si="7"/>
        <v>#REF!</v>
      </c>
      <c r="L18" s="4" t="e">
        <f t="shared" si="8"/>
        <v>#REF!</v>
      </c>
      <c r="M18" s="16" t="s">
        <v>1</v>
      </c>
      <c r="N18" s="17" t="s">
        <v>48</v>
      </c>
      <c r="O18" s="2" t="s">
        <v>307</v>
      </c>
      <c r="P18" s="18">
        <v>11497045.710000001</v>
      </c>
      <c r="Q18" s="18">
        <v>11497045.710000001</v>
      </c>
      <c r="R18" s="18">
        <v>11497045.710000001</v>
      </c>
    </row>
    <row r="19" spans="1:18" ht="78.75" outlineLevel="1" x14ac:dyDescent="0.25">
      <c r="A19" s="3"/>
      <c r="B19" s="4" t="e">
        <f>CONCATENATE(MID(#REF!,1,1)," ",MID(#REF!,2,2)," ",MID(#REF!,4,5)," ",MID(#REF!,9,2))</f>
        <v>#REF!</v>
      </c>
      <c r="C19" s="4" t="e">
        <f>CONCATENATE(#REF!,#REF!,#REF!,#REF!)</f>
        <v>#REF!</v>
      </c>
      <c r="D19" s="4" t="e">
        <f t="shared" si="0"/>
        <v>#REF!</v>
      </c>
      <c r="E19" s="4" t="e">
        <f t="shared" si="1"/>
        <v>#REF!</v>
      </c>
      <c r="F19" s="4" t="e">
        <f t="shared" si="2"/>
        <v>#REF!</v>
      </c>
      <c r="G19" s="4" t="e">
        <f t="shared" si="3"/>
        <v>#REF!</v>
      </c>
      <c r="H19" s="4" t="e">
        <f t="shared" si="4"/>
        <v>#REF!</v>
      </c>
      <c r="I19" s="4" t="e">
        <f t="shared" si="5"/>
        <v>#REF!</v>
      </c>
      <c r="J19" s="4" t="e">
        <f t="shared" si="6"/>
        <v>#REF!</v>
      </c>
      <c r="K19" s="4" t="e">
        <f t="shared" si="7"/>
        <v>#REF!</v>
      </c>
      <c r="L19" s="4" t="e">
        <f t="shared" si="8"/>
        <v>#REF!</v>
      </c>
      <c r="M19" s="16" t="s">
        <v>1</v>
      </c>
      <c r="N19" s="17" t="s">
        <v>40</v>
      </c>
      <c r="O19" s="2" t="s">
        <v>299</v>
      </c>
      <c r="P19" s="18">
        <v>2950380</v>
      </c>
      <c r="Q19" s="18">
        <v>2950380</v>
      </c>
      <c r="R19" s="18">
        <v>2950380</v>
      </c>
    </row>
    <row r="20" spans="1:18" ht="31.5" x14ac:dyDescent="0.25">
      <c r="A20" s="3"/>
      <c r="B20" s="4" t="e">
        <f>CONCATENATE(MID(#REF!,1,1)," ",MID(#REF!,2,2)," ",MID(#REF!,4,5)," ",MID(#REF!,9,2))</f>
        <v>#REF!</v>
      </c>
      <c r="C20" s="4" t="e">
        <f>CONCATENATE(#REF!,#REF!,#REF!,#REF!)</f>
        <v>#REF!</v>
      </c>
      <c r="D20" s="4" t="e">
        <f t="shared" si="0"/>
        <v>#REF!</v>
      </c>
      <c r="E20" s="4" t="e">
        <f t="shared" si="1"/>
        <v>#REF!</v>
      </c>
      <c r="F20" s="4" t="e">
        <f t="shared" si="2"/>
        <v>#REF!</v>
      </c>
      <c r="G20" s="4" t="e">
        <f t="shared" si="3"/>
        <v>#REF!</v>
      </c>
      <c r="H20" s="4" t="e">
        <f t="shared" si="4"/>
        <v>#REF!</v>
      </c>
      <c r="I20" s="4" t="e">
        <f t="shared" si="5"/>
        <v>#REF!</v>
      </c>
      <c r="J20" s="4" t="e">
        <f t="shared" si="6"/>
        <v>#REF!</v>
      </c>
      <c r="K20" s="4" t="e">
        <f t="shared" si="7"/>
        <v>#REF!</v>
      </c>
      <c r="L20" s="4" t="e">
        <f t="shared" si="8"/>
        <v>#REF!</v>
      </c>
      <c r="M20" s="13" t="s">
        <v>2</v>
      </c>
      <c r="N20" s="14"/>
      <c r="O20" s="1" t="s">
        <v>552</v>
      </c>
      <c r="P20" s="15">
        <v>31960.67</v>
      </c>
      <c r="Q20" s="15">
        <v>30752.89</v>
      </c>
      <c r="R20" s="15">
        <v>30752.89</v>
      </c>
    </row>
    <row r="21" spans="1:18" ht="63" outlineLevel="1" x14ac:dyDescent="0.25">
      <c r="A21" s="3"/>
      <c r="B21" s="4" t="e">
        <f>CONCATENATE(MID(#REF!,1,1)," ",MID(#REF!,2,2)," ",MID(#REF!,4,5)," ",MID(#REF!,9,2))</f>
        <v>#REF!</v>
      </c>
      <c r="C21" s="4" t="e">
        <f>CONCATENATE(#REF!,#REF!,#REF!,#REF!)</f>
        <v>#REF!</v>
      </c>
      <c r="D21" s="4" t="e">
        <f t="shared" si="0"/>
        <v>#REF!</v>
      </c>
      <c r="E21" s="4" t="e">
        <f t="shared" si="1"/>
        <v>#REF!</v>
      </c>
      <c r="F21" s="4" t="e">
        <f t="shared" si="2"/>
        <v>#REF!</v>
      </c>
      <c r="G21" s="4" t="e">
        <f t="shared" si="3"/>
        <v>#REF!</v>
      </c>
      <c r="H21" s="4" t="e">
        <f t="shared" si="4"/>
        <v>#REF!</v>
      </c>
      <c r="I21" s="4" t="e">
        <f t="shared" si="5"/>
        <v>#REF!</v>
      </c>
      <c r="J21" s="4" t="e">
        <f t="shared" si="6"/>
        <v>#REF!</v>
      </c>
      <c r="K21" s="4" t="e">
        <f t="shared" si="7"/>
        <v>#REF!</v>
      </c>
      <c r="L21" s="4" t="e">
        <f t="shared" si="8"/>
        <v>#REF!</v>
      </c>
      <c r="M21" s="16" t="s">
        <v>2</v>
      </c>
      <c r="N21" s="17" t="s">
        <v>39</v>
      </c>
      <c r="O21" s="2" t="s">
        <v>298</v>
      </c>
      <c r="P21" s="18">
        <v>1207.78</v>
      </c>
      <c r="Q21" s="18">
        <v>0</v>
      </c>
      <c r="R21" s="18">
        <v>0</v>
      </c>
    </row>
    <row r="22" spans="1:18" ht="299.25" outlineLevel="1" x14ac:dyDescent="0.25">
      <c r="A22" s="3"/>
      <c r="B22" s="4" t="e">
        <f>CONCATENATE(MID(#REF!,1,1)," ",MID(#REF!,2,2)," ",MID(#REF!,4,5)," ",MID(#REF!,9,2))</f>
        <v>#REF!</v>
      </c>
      <c r="C22" s="4" t="e">
        <f>CONCATENATE(#REF!,#REF!,#REF!,#REF!)</f>
        <v>#REF!</v>
      </c>
      <c r="D22" s="4" t="e">
        <f t="shared" si="0"/>
        <v>#REF!</v>
      </c>
      <c r="E22" s="4" t="e">
        <f t="shared" si="1"/>
        <v>#REF!</v>
      </c>
      <c r="F22" s="4" t="e">
        <f t="shared" si="2"/>
        <v>#REF!</v>
      </c>
      <c r="G22" s="4" t="e">
        <f t="shared" si="3"/>
        <v>#REF!</v>
      </c>
      <c r="H22" s="4" t="e">
        <f t="shared" si="4"/>
        <v>#REF!</v>
      </c>
      <c r="I22" s="4" t="e">
        <f t="shared" si="5"/>
        <v>#REF!</v>
      </c>
      <c r="J22" s="4" t="e">
        <f t="shared" si="6"/>
        <v>#REF!</v>
      </c>
      <c r="K22" s="4" t="e">
        <f t="shared" si="7"/>
        <v>#REF!</v>
      </c>
      <c r="L22" s="4" t="e">
        <f t="shared" si="8"/>
        <v>#REF!</v>
      </c>
      <c r="M22" s="16" t="s">
        <v>2</v>
      </c>
      <c r="N22" s="17" t="s">
        <v>49</v>
      </c>
      <c r="O22" s="2" t="s">
        <v>308</v>
      </c>
      <c r="P22" s="18">
        <v>30752.89</v>
      </c>
      <c r="Q22" s="18">
        <v>30752.89</v>
      </c>
      <c r="R22" s="18">
        <v>30752.89</v>
      </c>
    </row>
    <row r="23" spans="1:18" ht="31.5" x14ac:dyDescent="0.25">
      <c r="A23" s="3"/>
      <c r="B23" s="4" t="e">
        <f>CONCATENATE(MID(#REF!,1,1)," ",MID(#REF!,2,2)," ",MID(#REF!,4,5)," ",MID(#REF!,9,2))</f>
        <v>#REF!</v>
      </c>
      <c r="C23" s="4" t="e">
        <f>CONCATENATE(#REF!,#REF!,#REF!,#REF!)</f>
        <v>#REF!</v>
      </c>
      <c r="D23" s="4" t="e">
        <f t="shared" si="0"/>
        <v>#REF!</v>
      </c>
      <c r="E23" s="4" t="e">
        <f t="shared" si="1"/>
        <v>#REF!</v>
      </c>
      <c r="F23" s="4" t="e">
        <f t="shared" si="2"/>
        <v>#REF!</v>
      </c>
      <c r="G23" s="4" t="e">
        <f t="shared" si="3"/>
        <v>#REF!</v>
      </c>
      <c r="H23" s="4" t="e">
        <f t="shared" si="4"/>
        <v>#REF!</v>
      </c>
      <c r="I23" s="4" t="e">
        <f t="shared" si="5"/>
        <v>#REF!</v>
      </c>
      <c r="J23" s="4" t="e">
        <f t="shared" si="6"/>
        <v>#REF!</v>
      </c>
      <c r="K23" s="4" t="e">
        <f t="shared" si="7"/>
        <v>#REF!</v>
      </c>
      <c r="L23" s="4" t="e">
        <f t="shared" si="8"/>
        <v>#REF!</v>
      </c>
      <c r="M23" s="13" t="s">
        <v>3</v>
      </c>
      <c r="N23" s="14"/>
      <c r="O23" s="1" t="s">
        <v>553</v>
      </c>
      <c r="P23" s="15">
        <v>1941667043.52</v>
      </c>
      <c r="Q23" s="15">
        <v>642501.81999999995</v>
      </c>
      <c r="R23" s="15">
        <v>577164.23</v>
      </c>
    </row>
    <row r="24" spans="1:18" ht="94.5" outlineLevel="1" x14ac:dyDescent="0.25">
      <c r="A24" s="3"/>
      <c r="B24" s="4" t="e">
        <f>CONCATENATE(MID(#REF!,1,1)," ",MID(#REF!,2,2)," ",MID(#REF!,4,5)," ",MID(#REF!,9,2))</f>
        <v>#REF!</v>
      </c>
      <c r="C24" s="4" t="e">
        <f>CONCATENATE(#REF!,#REF!,#REF!,#REF!)</f>
        <v>#REF!</v>
      </c>
      <c r="D24" s="4" t="e">
        <f t="shared" si="0"/>
        <v>#REF!</v>
      </c>
      <c r="E24" s="4" t="e">
        <f t="shared" si="1"/>
        <v>#REF!</v>
      </c>
      <c r="F24" s="4" t="e">
        <f t="shared" si="2"/>
        <v>#REF!</v>
      </c>
      <c r="G24" s="4" t="e">
        <f t="shared" si="3"/>
        <v>#REF!</v>
      </c>
      <c r="H24" s="4" t="e">
        <f t="shared" si="4"/>
        <v>#REF!</v>
      </c>
      <c r="I24" s="4" t="e">
        <f t="shared" si="5"/>
        <v>#REF!</v>
      </c>
      <c r="J24" s="4" t="e">
        <f t="shared" si="6"/>
        <v>#REF!</v>
      </c>
      <c r="K24" s="4" t="e">
        <f t="shared" si="7"/>
        <v>#REF!</v>
      </c>
      <c r="L24" s="4" t="e">
        <f t="shared" si="8"/>
        <v>#REF!</v>
      </c>
      <c r="M24" s="16" t="s">
        <v>3</v>
      </c>
      <c r="N24" s="17" t="s">
        <v>46</v>
      </c>
      <c r="O24" s="2" t="s">
        <v>305</v>
      </c>
      <c r="P24" s="18">
        <v>623554.73</v>
      </c>
      <c r="Q24" s="18">
        <v>642501.81999999995</v>
      </c>
      <c r="R24" s="18">
        <v>577164.23</v>
      </c>
    </row>
    <row r="25" spans="1:18" ht="189" outlineLevel="1" x14ac:dyDescent="0.25">
      <c r="A25" s="3"/>
      <c r="B25" s="4" t="e">
        <f>CONCATENATE(MID(#REF!,1,1)," ",MID(#REF!,2,2)," ",MID(#REF!,4,5)," ",MID(#REF!,9,2))</f>
        <v>#REF!</v>
      </c>
      <c r="C25" s="4" t="e">
        <f>CONCATENATE(#REF!,#REF!,#REF!,#REF!)</f>
        <v>#REF!</v>
      </c>
      <c r="D25" s="4" t="e">
        <f t="shared" si="0"/>
        <v>#REF!</v>
      </c>
      <c r="E25" s="4" t="e">
        <f t="shared" si="1"/>
        <v>#REF!</v>
      </c>
      <c r="F25" s="4" t="e">
        <f t="shared" si="2"/>
        <v>#REF!</v>
      </c>
      <c r="G25" s="4" t="e">
        <f t="shared" si="3"/>
        <v>#REF!</v>
      </c>
      <c r="H25" s="4" t="e">
        <f t="shared" si="4"/>
        <v>#REF!</v>
      </c>
      <c r="I25" s="4" t="e">
        <f t="shared" si="5"/>
        <v>#REF!</v>
      </c>
      <c r="J25" s="4" t="e">
        <f t="shared" si="6"/>
        <v>#REF!</v>
      </c>
      <c r="K25" s="4" t="e">
        <f t="shared" si="7"/>
        <v>#REF!</v>
      </c>
      <c r="L25" s="4" t="e">
        <f t="shared" si="8"/>
        <v>#REF!</v>
      </c>
      <c r="M25" s="16" t="s">
        <v>3</v>
      </c>
      <c r="N25" s="17" t="s">
        <v>50</v>
      </c>
      <c r="O25" s="2" t="s">
        <v>309</v>
      </c>
      <c r="P25" s="18">
        <v>15000.01</v>
      </c>
      <c r="Q25" s="18">
        <v>0</v>
      </c>
      <c r="R25" s="18">
        <v>0</v>
      </c>
    </row>
    <row r="26" spans="1:18" ht="47.25" outlineLevel="1" x14ac:dyDescent="0.25">
      <c r="A26" s="3"/>
      <c r="B26" s="4" t="e">
        <f>CONCATENATE(MID(#REF!,1,1)," ",MID(#REF!,2,2)," ",MID(#REF!,4,5)," ",MID(#REF!,9,2))</f>
        <v>#REF!</v>
      </c>
      <c r="C26" s="4" t="e">
        <f>CONCATENATE(#REF!,#REF!,#REF!,#REF!)</f>
        <v>#REF!</v>
      </c>
      <c r="D26" s="4" t="e">
        <f t="shared" si="0"/>
        <v>#REF!</v>
      </c>
      <c r="E26" s="4" t="e">
        <f t="shared" si="1"/>
        <v>#REF!</v>
      </c>
      <c r="F26" s="4" t="e">
        <f t="shared" si="2"/>
        <v>#REF!</v>
      </c>
      <c r="G26" s="4" t="e">
        <f t="shared" si="3"/>
        <v>#REF!</v>
      </c>
      <c r="H26" s="4" t="e">
        <f t="shared" si="4"/>
        <v>#REF!</v>
      </c>
      <c r="I26" s="4" t="e">
        <f t="shared" si="5"/>
        <v>#REF!</v>
      </c>
      <c r="J26" s="4" t="e">
        <f t="shared" si="6"/>
        <v>#REF!</v>
      </c>
      <c r="K26" s="4" t="e">
        <f t="shared" si="7"/>
        <v>#REF!</v>
      </c>
      <c r="L26" s="4" t="e">
        <f t="shared" si="8"/>
        <v>#REF!</v>
      </c>
      <c r="M26" s="16" t="s">
        <v>3</v>
      </c>
      <c r="N26" s="17" t="s">
        <v>51</v>
      </c>
      <c r="O26" s="2" t="s">
        <v>310</v>
      </c>
      <c r="P26" s="18">
        <v>1247580000</v>
      </c>
      <c r="Q26" s="18">
        <v>0</v>
      </c>
      <c r="R26" s="18">
        <v>0</v>
      </c>
    </row>
    <row r="27" spans="1:18" ht="63" outlineLevel="1" x14ac:dyDescent="0.25">
      <c r="A27" s="3"/>
      <c r="B27" s="4" t="e">
        <f>CONCATENATE(MID(#REF!,1,1)," ",MID(#REF!,2,2)," ",MID(#REF!,4,5)," ",MID(#REF!,9,2))</f>
        <v>#REF!</v>
      </c>
      <c r="C27" s="4" t="e">
        <f>CONCATENATE(#REF!,#REF!,#REF!,#REF!)</f>
        <v>#REF!</v>
      </c>
      <c r="D27" s="4" t="e">
        <f t="shared" si="0"/>
        <v>#REF!</v>
      </c>
      <c r="E27" s="4" t="e">
        <f t="shared" si="1"/>
        <v>#REF!</v>
      </c>
      <c r="F27" s="4" t="e">
        <f t="shared" si="2"/>
        <v>#REF!</v>
      </c>
      <c r="G27" s="4" t="e">
        <f t="shared" si="3"/>
        <v>#REF!</v>
      </c>
      <c r="H27" s="4" t="e">
        <f t="shared" si="4"/>
        <v>#REF!</v>
      </c>
      <c r="I27" s="4" t="e">
        <f t="shared" si="5"/>
        <v>#REF!</v>
      </c>
      <c r="J27" s="4" t="e">
        <f t="shared" si="6"/>
        <v>#REF!</v>
      </c>
      <c r="K27" s="4" t="e">
        <f t="shared" si="7"/>
        <v>#REF!</v>
      </c>
      <c r="L27" s="4" t="e">
        <f t="shared" si="8"/>
        <v>#REF!</v>
      </c>
      <c r="M27" s="16" t="s">
        <v>3</v>
      </c>
      <c r="N27" s="17" t="s">
        <v>52</v>
      </c>
      <c r="O27" s="2" t="s">
        <v>311</v>
      </c>
      <c r="P27" s="18">
        <v>156568300</v>
      </c>
      <c r="Q27" s="18">
        <v>0</v>
      </c>
      <c r="R27" s="18">
        <v>0</v>
      </c>
    </row>
    <row r="28" spans="1:18" ht="141.75" outlineLevel="1" x14ac:dyDescent="0.25">
      <c r="A28" s="3"/>
      <c r="B28" s="4" t="e">
        <f>CONCATENATE(MID(#REF!,1,1)," ",MID(#REF!,2,2)," ",MID(#REF!,4,5)," ",MID(#REF!,9,2))</f>
        <v>#REF!</v>
      </c>
      <c r="C28" s="4" t="e">
        <f>CONCATENATE(#REF!,#REF!,#REF!,#REF!)</f>
        <v>#REF!</v>
      </c>
      <c r="D28" s="4" t="e">
        <f t="shared" si="0"/>
        <v>#REF!</v>
      </c>
      <c r="E28" s="4" t="e">
        <f t="shared" si="1"/>
        <v>#REF!</v>
      </c>
      <c r="F28" s="4" t="e">
        <f t="shared" si="2"/>
        <v>#REF!</v>
      </c>
      <c r="G28" s="4" t="e">
        <f t="shared" si="3"/>
        <v>#REF!</v>
      </c>
      <c r="H28" s="4" t="e">
        <f t="shared" si="4"/>
        <v>#REF!</v>
      </c>
      <c r="I28" s="4" t="e">
        <f t="shared" si="5"/>
        <v>#REF!</v>
      </c>
      <c r="J28" s="4" t="e">
        <f t="shared" si="6"/>
        <v>#REF!</v>
      </c>
      <c r="K28" s="4" t="e">
        <f t="shared" si="7"/>
        <v>#REF!</v>
      </c>
      <c r="L28" s="4" t="e">
        <f t="shared" si="8"/>
        <v>#REF!</v>
      </c>
      <c r="M28" s="16" t="s">
        <v>3</v>
      </c>
      <c r="N28" s="17" t="s">
        <v>53</v>
      </c>
      <c r="O28" s="2" t="s">
        <v>312</v>
      </c>
      <c r="P28" s="18">
        <v>53380188.780000001</v>
      </c>
      <c r="Q28" s="18">
        <v>0</v>
      </c>
      <c r="R28" s="18">
        <v>0</v>
      </c>
    </row>
    <row r="29" spans="1:18" ht="94.5" outlineLevel="1" x14ac:dyDescent="0.25">
      <c r="A29" s="3"/>
      <c r="B29" s="4" t="e">
        <f>CONCATENATE(MID(#REF!,1,1)," ",MID(#REF!,2,2)," ",MID(#REF!,4,5)," ",MID(#REF!,9,2))</f>
        <v>#REF!</v>
      </c>
      <c r="C29" s="4" t="e">
        <f>CONCATENATE(#REF!,#REF!,#REF!,#REF!)</f>
        <v>#REF!</v>
      </c>
      <c r="D29" s="4" t="e">
        <f t="shared" si="0"/>
        <v>#REF!</v>
      </c>
      <c r="E29" s="4" t="e">
        <f t="shared" si="1"/>
        <v>#REF!</v>
      </c>
      <c r="F29" s="4" t="e">
        <f t="shared" si="2"/>
        <v>#REF!</v>
      </c>
      <c r="G29" s="4" t="e">
        <f t="shared" si="3"/>
        <v>#REF!</v>
      </c>
      <c r="H29" s="4" t="e">
        <f t="shared" si="4"/>
        <v>#REF!</v>
      </c>
      <c r="I29" s="4" t="e">
        <f t="shared" si="5"/>
        <v>#REF!</v>
      </c>
      <c r="J29" s="4" t="e">
        <f t="shared" si="6"/>
        <v>#REF!</v>
      </c>
      <c r="K29" s="4" t="e">
        <f t="shared" si="7"/>
        <v>#REF!</v>
      </c>
      <c r="L29" s="4" t="e">
        <f t="shared" si="8"/>
        <v>#REF!</v>
      </c>
      <c r="M29" s="16" t="s">
        <v>3</v>
      </c>
      <c r="N29" s="17" t="s">
        <v>54</v>
      </c>
      <c r="O29" s="2" t="s">
        <v>313</v>
      </c>
      <c r="P29" s="18">
        <v>483500000</v>
      </c>
      <c r="Q29" s="18">
        <v>0</v>
      </c>
      <c r="R29" s="18">
        <v>0</v>
      </c>
    </row>
    <row r="30" spans="1:18" ht="31.5" x14ac:dyDescent="0.25">
      <c r="A30" s="3"/>
      <c r="B30" s="4" t="e">
        <f>CONCATENATE(MID(#REF!,1,1)," ",MID(#REF!,2,2)," ",MID(#REF!,4,5)," ",MID(#REF!,9,2))</f>
        <v>#REF!</v>
      </c>
      <c r="C30" s="4" t="e">
        <f>CONCATENATE(#REF!,#REF!,#REF!,#REF!)</f>
        <v>#REF!</v>
      </c>
      <c r="D30" s="4" t="e">
        <f t="shared" si="0"/>
        <v>#REF!</v>
      </c>
      <c r="E30" s="4" t="e">
        <f t="shared" si="1"/>
        <v>#REF!</v>
      </c>
      <c r="F30" s="4" t="e">
        <f t="shared" si="2"/>
        <v>#REF!</v>
      </c>
      <c r="G30" s="4" t="e">
        <f t="shared" si="3"/>
        <v>#REF!</v>
      </c>
      <c r="H30" s="4" t="e">
        <f t="shared" si="4"/>
        <v>#REF!</v>
      </c>
      <c r="I30" s="4" t="e">
        <f t="shared" si="5"/>
        <v>#REF!</v>
      </c>
      <c r="J30" s="4" t="e">
        <f t="shared" si="6"/>
        <v>#REF!</v>
      </c>
      <c r="K30" s="4" t="e">
        <f t="shared" si="7"/>
        <v>#REF!</v>
      </c>
      <c r="L30" s="4" t="e">
        <f t="shared" si="8"/>
        <v>#REF!</v>
      </c>
      <c r="M30" s="13" t="s">
        <v>4</v>
      </c>
      <c r="N30" s="14"/>
      <c r="O30" s="1" t="s">
        <v>554</v>
      </c>
      <c r="P30" s="15">
        <v>1812533737.77</v>
      </c>
      <c r="Q30" s="15">
        <v>1913835705.9300001</v>
      </c>
      <c r="R30" s="15">
        <v>716577005.92999995</v>
      </c>
    </row>
    <row r="31" spans="1:18" ht="141.75" outlineLevel="1" x14ac:dyDescent="0.25">
      <c r="A31" s="3"/>
      <c r="B31" s="4" t="e">
        <f>CONCATENATE(MID(#REF!,1,1)," ",MID(#REF!,2,2)," ",MID(#REF!,4,5)," ",MID(#REF!,9,2))</f>
        <v>#REF!</v>
      </c>
      <c r="C31" s="4" t="e">
        <f>CONCATENATE(#REF!,#REF!,#REF!,#REF!)</f>
        <v>#REF!</v>
      </c>
      <c r="D31" s="4" t="e">
        <f t="shared" si="0"/>
        <v>#REF!</v>
      </c>
      <c r="E31" s="4" t="e">
        <f t="shared" si="1"/>
        <v>#REF!</v>
      </c>
      <c r="F31" s="4" t="e">
        <f t="shared" si="2"/>
        <v>#REF!</v>
      </c>
      <c r="G31" s="4" t="e">
        <f t="shared" si="3"/>
        <v>#REF!</v>
      </c>
      <c r="H31" s="4" t="e">
        <f t="shared" si="4"/>
        <v>#REF!</v>
      </c>
      <c r="I31" s="4" t="e">
        <f t="shared" si="5"/>
        <v>#REF!</v>
      </c>
      <c r="J31" s="4" t="e">
        <f t="shared" si="6"/>
        <v>#REF!</v>
      </c>
      <c r="K31" s="4" t="e">
        <f t="shared" si="7"/>
        <v>#REF!</v>
      </c>
      <c r="L31" s="4" t="e">
        <f t="shared" si="8"/>
        <v>#REF!</v>
      </c>
      <c r="M31" s="16" t="s">
        <v>4</v>
      </c>
      <c r="N31" s="17" t="s">
        <v>42</v>
      </c>
      <c r="O31" s="2" t="s">
        <v>301</v>
      </c>
      <c r="P31" s="18">
        <v>184717.95</v>
      </c>
      <c r="Q31" s="18">
        <v>184717.95</v>
      </c>
      <c r="R31" s="18">
        <v>184717.95</v>
      </c>
    </row>
    <row r="32" spans="1:18" ht="78.75" outlineLevel="1" x14ac:dyDescent="0.25">
      <c r="A32" s="3"/>
      <c r="B32" s="4" t="e">
        <f>CONCATENATE(MID(#REF!,1,1)," ",MID(#REF!,2,2)," ",MID(#REF!,4,5)," ",MID(#REF!,9,2))</f>
        <v>#REF!</v>
      </c>
      <c r="C32" s="4" t="e">
        <f>CONCATENATE(#REF!,#REF!,#REF!,#REF!)</f>
        <v>#REF!</v>
      </c>
      <c r="D32" s="4" t="e">
        <f t="shared" si="0"/>
        <v>#REF!</v>
      </c>
      <c r="E32" s="4" t="e">
        <f t="shared" si="1"/>
        <v>#REF!</v>
      </c>
      <c r="F32" s="4" t="e">
        <f t="shared" si="2"/>
        <v>#REF!</v>
      </c>
      <c r="G32" s="4" t="e">
        <f t="shared" si="3"/>
        <v>#REF!</v>
      </c>
      <c r="H32" s="4" t="e">
        <f t="shared" si="4"/>
        <v>#REF!</v>
      </c>
      <c r="I32" s="4" t="e">
        <f t="shared" si="5"/>
        <v>#REF!</v>
      </c>
      <c r="J32" s="4" t="e">
        <f t="shared" si="6"/>
        <v>#REF!</v>
      </c>
      <c r="K32" s="4" t="e">
        <f t="shared" si="7"/>
        <v>#REF!</v>
      </c>
      <c r="L32" s="4" t="e">
        <f t="shared" si="8"/>
        <v>#REF!</v>
      </c>
      <c r="M32" s="16" t="s">
        <v>4</v>
      </c>
      <c r="N32" s="17" t="s">
        <v>55</v>
      </c>
      <c r="O32" s="2" t="s">
        <v>314</v>
      </c>
      <c r="P32" s="18">
        <v>28196820.399999999</v>
      </c>
      <c r="Q32" s="18">
        <v>0</v>
      </c>
      <c r="R32" s="18">
        <v>0</v>
      </c>
    </row>
    <row r="33" spans="1:18" ht="63" outlineLevel="1" x14ac:dyDescent="0.25">
      <c r="A33" s="3"/>
      <c r="B33" s="4" t="e">
        <f>CONCATENATE(MID(#REF!,1,1)," ",MID(#REF!,2,2)," ",MID(#REF!,4,5)," ",MID(#REF!,9,2))</f>
        <v>#REF!</v>
      </c>
      <c r="C33" s="4" t="e">
        <f>CONCATENATE(#REF!,#REF!,#REF!,#REF!)</f>
        <v>#REF!</v>
      </c>
      <c r="D33" s="4" t="e">
        <f t="shared" si="0"/>
        <v>#REF!</v>
      </c>
      <c r="E33" s="4" t="e">
        <f t="shared" si="1"/>
        <v>#REF!</v>
      </c>
      <c r="F33" s="4" t="e">
        <f t="shared" si="2"/>
        <v>#REF!</v>
      </c>
      <c r="G33" s="4" t="e">
        <f t="shared" si="3"/>
        <v>#REF!</v>
      </c>
      <c r="H33" s="4" t="e">
        <f t="shared" si="4"/>
        <v>#REF!</v>
      </c>
      <c r="I33" s="4" t="e">
        <f t="shared" si="5"/>
        <v>#REF!</v>
      </c>
      <c r="J33" s="4" t="e">
        <f t="shared" si="6"/>
        <v>#REF!</v>
      </c>
      <c r="K33" s="4" t="e">
        <f t="shared" si="7"/>
        <v>#REF!</v>
      </c>
      <c r="L33" s="4" t="e">
        <f t="shared" si="8"/>
        <v>#REF!</v>
      </c>
      <c r="M33" s="16" t="s">
        <v>4</v>
      </c>
      <c r="N33" s="17" t="s">
        <v>39</v>
      </c>
      <c r="O33" s="2" t="s">
        <v>298</v>
      </c>
      <c r="P33" s="18">
        <v>5285547.74</v>
      </c>
      <c r="Q33" s="18">
        <v>5285547.74</v>
      </c>
      <c r="R33" s="18">
        <v>5285547.74</v>
      </c>
    </row>
    <row r="34" spans="1:18" ht="220.5" outlineLevel="1" x14ac:dyDescent="0.25">
      <c r="A34" s="3"/>
      <c r="B34" s="4" t="e">
        <f>CONCATENATE(MID(#REF!,1,1)," ",MID(#REF!,2,2)," ",MID(#REF!,4,5)," ",MID(#REF!,9,2))</f>
        <v>#REF!</v>
      </c>
      <c r="C34" s="4" t="e">
        <f>CONCATENATE(#REF!,#REF!,#REF!,#REF!)</f>
        <v>#REF!</v>
      </c>
      <c r="D34" s="4" t="e">
        <f t="shared" si="0"/>
        <v>#REF!</v>
      </c>
      <c r="E34" s="4" t="e">
        <f t="shared" si="1"/>
        <v>#REF!</v>
      </c>
      <c r="F34" s="4" t="e">
        <f t="shared" si="2"/>
        <v>#REF!</v>
      </c>
      <c r="G34" s="4" t="e">
        <f t="shared" si="3"/>
        <v>#REF!</v>
      </c>
      <c r="H34" s="4" t="e">
        <f t="shared" si="4"/>
        <v>#REF!</v>
      </c>
      <c r="I34" s="4" t="e">
        <f t="shared" si="5"/>
        <v>#REF!</v>
      </c>
      <c r="J34" s="4" t="e">
        <f t="shared" si="6"/>
        <v>#REF!</v>
      </c>
      <c r="K34" s="4" t="e">
        <f t="shared" si="7"/>
        <v>#REF!</v>
      </c>
      <c r="L34" s="4" t="e">
        <f t="shared" si="8"/>
        <v>#REF!</v>
      </c>
      <c r="M34" s="16" t="s">
        <v>4</v>
      </c>
      <c r="N34" s="17" t="s">
        <v>47</v>
      </c>
      <c r="O34" s="2" t="s">
        <v>306</v>
      </c>
      <c r="P34" s="18">
        <v>2946391.19</v>
      </c>
      <c r="Q34" s="18">
        <v>2946391.19</v>
      </c>
      <c r="R34" s="18">
        <v>2946391.19</v>
      </c>
    </row>
    <row r="35" spans="1:18" ht="94.5" outlineLevel="1" x14ac:dyDescent="0.25">
      <c r="A35" s="3"/>
      <c r="B35" s="4" t="e">
        <f>CONCATENATE(MID(#REF!,1,1)," ",MID(#REF!,2,2)," ",MID(#REF!,4,5)," ",MID(#REF!,9,2))</f>
        <v>#REF!</v>
      </c>
      <c r="C35" s="4" t="e">
        <f>CONCATENATE(#REF!,#REF!,#REF!,#REF!)</f>
        <v>#REF!</v>
      </c>
      <c r="D35" s="4" t="e">
        <f t="shared" si="0"/>
        <v>#REF!</v>
      </c>
      <c r="E35" s="4" t="e">
        <f t="shared" si="1"/>
        <v>#REF!</v>
      </c>
      <c r="F35" s="4" t="e">
        <f t="shared" si="2"/>
        <v>#REF!</v>
      </c>
      <c r="G35" s="4" t="e">
        <f t="shared" si="3"/>
        <v>#REF!</v>
      </c>
      <c r="H35" s="4" t="e">
        <f t="shared" si="4"/>
        <v>#REF!</v>
      </c>
      <c r="I35" s="4" t="e">
        <f t="shared" si="5"/>
        <v>#REF!</v>
      </c>
      <c r="J35" s="4" t="e">
        <f t="shared" si="6"/>
        <v>#REF!</v>
      </c>
      <c r="K35" s="4" t="e">
        <f t="shared" si="7"/>
        <v>#REF!</v>
      </c>
      <c r="L35" s="4" t="e">
        <f t="shared" si="8"/>
        <v>#REF!</v>
      </c>
      <c r="M35" s="16" t="s">
        <v>4</v>
      </c>
      <c r="N35" s="17" t="s">
        <v>56</v>
      </c>
      <c r="O35" s="2" t="s">
        <v>315</v>
      </c>
      <c r="P35" s="18">
        <v>68249.05</v>
      </c>
      <c r="Q35" s="18">
        <v>68249.05</v>
      </c>
      <c r="R35" s="18">
        <v>68249.05</v>
      </c>
    </row>
    <row r="36" spans="1:18" ht="236.25" outlineLevel="1" x14ac:dyDescent="0.25">
      <c r="A36" s="3"/>
      <c r="B36" s="4" t="e">
        <f>CONCATENATE(MID(#REF!,1,1)," ",MID(#REF!,2,2)," ",MID(#REF!,4,5)," ",MID(#REF!,9,2))</f>
        <v>#REF!</v>
      </c>
      <c r="C36" s="4" t="e">
        <f>CONCATENATE(#REF!,#REF!,#REF!,#REF!)</f>
        <v>#REF!</v>
      </c>
      <c r="D36" s="4" t="e">
        <f t="shared" si="0"/>
        <v>#REF!</v>
      </c>
      <c r="E36" s="4" t="e">
        <f t="shared" si="1"/>
        <v>#REF!</v>
      </c>
      <c r="F36" s="4" t="e">
        <f t="shared" si="2"/>
        <v>#REF!</v>
      </c>
      <c r="G36" s="4" t="e">
        <f t="shared" si="3"/>
        <v>#REF!</v>
      </c>
      <c r="H36" s="4" t="e">
        <f t="shared" si="4"/>
        <v>#REF!</v>
      </c>
      <c r="I36" s="4" t="e">
        <f t="shared" si="5"/>
        <v>#REF!</v>
      </c>
      <c r="J36" s="4" t="e">
        <f t="shared" si="6"/>
        <v>#REF!</v>
      </c>
      <c r="K36" s="4" t="e">
        <f t="shared" si="7"/>
        <v>#REF!</v>
      </c>
      <c r="L36" s="4" t="e">
        <f t="shared" si="8"/>
        <v>#REF!</v>
      </c>
      <c r="M36" s="16" t="s">
        <v>4</v>
      </c>
      <c r="N36" s="17" t="s">
        <v>57</v>
      </c>
      <c r="O36" s="2" t="s">
        <v>316</v>
      </c>
      <c r="P36" s="18">
        <v>23011.439999999999</v>
      </c>
      <c r="Q36" s="18">
        <v>0</v>
      </c>
      <c r="R36" s="18">
        <v>0</v>
      </c>
    </row>
    <row r="37" spans="1:18" ht="110.25" outlineLevel="1" x14ac:dyDescent="0.25">
      <c r="A37" s="3"/>
      <c r="B37" s="4" t="e">
        <f>CONCATENATE(MID(#REF!,1,1)," ",MID(#REF!,2,2)," ",MID(#REF!,4,5)," ",MID(#REF!,9,2))</f>
        <v>#REF!</v>
      </c>
      <c r="C37" s="4" t="e">
        <f>CONCATENATE(#REF!,#REF!,#REF!,#REF!)</f>
        <v>#REF!</v>
      </c>
      <c r="D37" s="4" t="e">
        <f t="shared" si="0"/>
        <v>#REF!</v>
      </c>
      <c r="E37" s="4" t="e">
        <f t="shared" si="1"/>
        <v>#REF!</v>
      </c>
      <c r="F37" s="4" t="e">
        <f t="shared" si="2"/>
        <v>#REF!</v>
      </c>
      <c r="G37" s="4" t="e">
        <f t="shared" si="3"/>
        <v>#REF!</v>
      </c>
      <c r="H37" s="4" t="e">
        <f t="shared" si="4"/>
        <v>#REF!</v>
      </c>
      <c r="I37" s="4" t="e">
        <f t="shared" si="5"/>
        <v>#REF!</v>
      </c>
      <c r="J37" s="4" t="e">
        <f t="shared" si="6"/>
        <v>#REF!</v>
      </c>
      <c r="K37" s="4" t="e">
        <f t="shared" si="7"/>
        <v>#REF!</v>
      </c>
      <c r="L37" s="4" t="e">
        <f t="shared" si="8"/>
        <v>#REF!</v>
      </c>
      <c r="M37" s="16" t="s">
        <v>4</v>
      </c>
      <c r="N37" s="17" t="s">
        <v>58</v>
      </c>
      <c r="O37" s="2" t="s">
        <v>317</v>
      </c>
      <c r="P37" s="18">
        <v>977200</v>
      </c>
      <c r="Q37" s="18">
        <v>0</v>
      </c>
      <c r="R37" s="18">
        <v>0</v>
      </c>
    </row>
    <row r="38" spans="1:18" ht="110.25" outlineLevel="1" x14ac:dyDescent="0.25">
      <c r="A38" s="3"/>
      <c r="B38" s="4" t="e">
        <f>CONCATENATE(MID(#REF!,1,1)," ",MID(#REF!,2,2)," ",MID(#REF!,4,5)," ",MID(#REF!,9,2))</f>
        <v>#REF!</v>
      </c>
      <c r="C38" s="4" t="e">
        <f>CONCATENATE(#REF!,#REF!,#REF!,#REF!)</f>
        <v>#REF!</v>
      </c>
      <c r="D38" s="4" t="e">
        <f t="shared" si="0"/>
        <v>#REF!</v>
      </c>
      <c r="E38" s="4" t="e">
        <f t="shared" si="1"/>
        <v>#REF!</v>
      </c>
      <c r="F38" s="4" t="e">
        <f t="shared" si="2"/>
        <v>#REF!</v>
      </c>
      <c r="G38" s="4" t="e">
        <f t="shared" si="3"/>
        <v>#REF!</v>
      </c>
      <c r="H38" s="4" t="e">
        <f t="shared" si="4"/>
        <v>#REF!</v>
      </c>
      <c r="I38" s="4" t="e">
        <f t="shared" si="5"/>
        <v>#REF!</v>
      </c>
      <c r="J38" s="4" t="e">
        <f t="shared" si="6"/>
        <v>#REF!</v>
      </c>
      <c r="K38" s="4" t="e">
        <f t="shared" si="7"/>
        <v>#REF!</v>
      </c>
      <c r="L38" s="4" t="e">
        <f t="shared" si="8"/>
        <v>#REF!</v>
      </c>
      <c r="M38" s="16" t="s">
        <v>4</v>
      </c>
      <c r="N38" s="17" t="s">
        <v>59</v>
      </c>
      <c r="O38" s="2" t="s">
        <v>318</v>
      </c>
      <c r="P38" s="18">
        <v>33695300</v>
      </c>
      <c r="Q38" s="18">
        <v>0</v>
      </c>
      <c r="R38" s="18">
        <v>0</v>
      </c>
    </row>
    <row r="39" spans="1:18" ht="94.5" outlineLevel="1" x14ac:dyDescent="0.25">
      <c r="A39" s="3"/>
      <c r="B39" s="4" t="e">
        <f>CONCATENATE(MID(#REF!,1,1)," ",MID(#REF!,2,2)," ",MID(#REF!,4,5)," ",MID(#REF!,9,2))</f>
        <v>#REF!</v>
      </c>
      <c r="C39" s="4" t="e">
        <f>CONCATENATE(#REF!,#REF!,#REF!,#REF!)</f>
        <v>#REF!</v>
      </c>
      <c r="D39" s="4" t="e">
        <f t="shared" si="0"/>
        <v>#REF!</v>
      </c>
      <c r="E39" s="4" t="e">
        <f t="shared" si="1"/>
        <v>#REF!</v>
      </c>
      <c r="F39" s="4" t="e">
        <f t="shared" si="2"/>
        <v>#REF!</v>
      </c>
      <c r="G39" s="4" t="e">
        <f t="shared" si="3"/>
        <v>#REF!</v>
      </c>
      <c r="H39" s="4" t="e">
        <f t="shared" si="4"/>
        <v>#REF!</v>
      </c>
      <c r="I39" s="4" t="e">
        <f t="shared" si="5"/>
        <v>#REF!</v>
      </c>
      <c r="J39" s="4" t="e">
        <f t="shared" si="6"/>
        <v>#REF!</v>
      </c>
      <c r="K39" s="4" t="e">
        <f t="shared" si="7"/>
        <v>#REF!</v>
      </c>
      <c r="L39" s="4" t="e">
        <f t="shared" si="8"/>
        <v>#REF!</v>
      </c>
      <c r="M39" s="16" t="s">
        <v>4</v>
      </c>
      <c r="N39" s="17" t="s">
        <v>60</v>
      </c>
      <c r="O39" s="2" t="s">
        <v>319</v>
      </c>
      <c r="P39" s="18">
        <v>62442500</v>
      </c>
      <c r="Q39" s="18">
        <v>0</v>
      </c>
      <c r="R39" s="18">
        <v>0</v>
      </c>
    </row>
    <row r="40" spans="1:18" ht="204.75" outlineLevel="1" x14ac:dyDescent="0.25">
      <c r="A40" s="3"/>
      <c r="B40" s="4" t="e">
        <f>CONCATENATE(MID(#REF!,1,1)," ",MID(#REF!,2,2)," ",MID(#REF!,4,5)," ",MID(#REF!,9,2))</f>
        <v>#REF!</v>
      </c>
      <c r="C40" s="4" t="e">
        <f>CONCATENATE(#REF!,#REF!,#REF!,#REF!)</f>
        <v>#REF!</v>
      </c>
      <c r="D40" s="4" t="e">
        <f t="shared" si="0"/>
        <v>#REF!</v>
      </c>
      <c r="E40" s="4" t="e">
        <f t="shared" si="1"/>
        <v>#REF!</v>
      </c>
      <c r="F40" s="4" t="e">
        <f t="shared" si="2"/>
        <v>#REF!</v>
      </c>
      <c r="G40" s="4" t="e">
        <f t="shared" si="3"/>
        <v>#REF!</v>
      </c>
      <c r="H40" s="4" t="e">
        <f t="shared" si="4"/>
        <v>#REF!</v>
      </c>
      <c r="I40" s="4" t="e">
        <f t="shared" si="5"/>
        <v>#REF!</v>
      </c>
      <c r="J40" s="4" t="e">
        <f t="shared" si="6"/>
        <v>#REF!</v>
      </c>
      <c r="K40" s="4" t="e">
        <f t="shared" si="7"/>
        <v>#REF!</v>
      </c>
      <c r="L40" s="4" t="e">
        <f t="shared" si="8"/>
        <v>#REF!</v>
      </c>
      <c r="M40" s="16" t="s">
        <v>4</v>
      </c>
      <c r="N40" s="17" t="s">
        <v>61</v>
      </c>
      <c r="O40" s="2" t="s">
        <v>320</v>
      </c>
      <c r="P40" s="18">
        <v>47430000</v>
      </c>
      <c r="Q40" s="18">
        <v>46410000</v>
      </c>
      <c r="R40" s="18">
        <v>42300000</v>
      </c>
    </row>
    <row r="41" spans="1:18" ht="78.75" outlineLevel="1" x14ac:dyDescent="0.25">
      <c r="A41" s="3"/>
      <c r="B41" s="4" t="e">
        <f>CONCATENATE(MID(#REF!,1,1)," ",MID(#REF!,2,2)," ",MID(#REF!,4,5)," ",MID(#REF!,9,2))</f>
        <v>#REF!</v>
      </c>
      <c r="C41" s="4" t="e">
        <f>CONCATENATE(#REF!,#REF!,#REF!,#REF!)</f>
        <v>#REF!</v>
      </c>
      <c r="D41" s="4" t="e">
        <f t="shared" si="0"/>
        <v>#REF!</v>
      </c>
      <c r="E41" s="4" t="e">
        <f t="shared" si="1"/>
        <v>#REF!</v>
      </c>
      <c r="F41" s="4" t="e">
        <f t="shared" si="2"/>
        <v>#REF!</v>
      </c>
      <c r="G41" s="4" t="e">
        <f t="shared" si="3"/>
        <v>#REF!</v>
      </c>
      <c r="H41" s="4" t="e">
        <f t="shared" si="4"/>
        <v>#REF!</v>
      </c>
      <c r="I41" s="4" t="e">
        <f t="shared" si="5"/>
        <v>#REF!</v>
      </c>
      <c r="J41" s="4" t="e">
        <f t="shared" si="6"/>
        <v>#REF!</v>
      </c>
      <c r="K41" s="4" t="e">
        <f t="shared" si="7"/>
        <v>#REF!</v>
      </c>
      <c r="L41" s="4" t="e">
        <f t="shared" si="8"/>
        <v>#REF!</v>
      </c>
      <c r="M41" s="16" t="s">
        <v>4</v>
      </c>
      <c r="N41" s="17" t="s">
        <v>62</v>
      </c>
      <c r="O41" s="2" t="s">
        <v>321</v>
      </c>
      <c r="P41" s="18">
        <v>40833000</v>
      </c>
      <c r="Q41" s="18">
        <v>0</v>
      </c>
      <c r="R41" s="18">
        <v>0</v>
      </c>
    </row>
    <row r="42" spans="1:18" ht="63" outlineLevel="1" x14ac:dyDescent="0.25">
      <c r="A42" s="3"/>
      <c r="B42" s="4" t="e">
        <f>CONCATENATE(MID(#REF!,1,1)," ",MID(#REF!,2,2)," ",MID(#REF!,4,5)," ",MID(#REF!,9,2))</f>
        <v>#REF!</v>
      </c>
      <c r="C42" s="4" t="e">
        <f>CONCATENATE(#REF!,#REF!,#REF!,#REF!)</f>
        <v>#REF!</v>
      </c>
      <c r="D42" s="4" t="e">
        <f t="shared" si="0"/>
        <v>#REF!</v>
      </c>
      <c r="E42" s="4" t="e">
        <f t="shared" si="1"/>
        <v>#REF!</v>
      </c>
      <c r="F42" s="4" t="e">
        <f t="shared" si="2"/>
        <v>#REF!</v>
      </c>
      <c r="G42" s="4" t="e">
        <f t="shared" si="3"/>
        <v>#REF!</v>
      </c>
      <c r="H42" s="4" t="e">
        <f t="shared" si="4"/>
        <v>#REF!</v>
      </c>
      <c r="I42" s="4" t="e">
        <f t="shared" si="5"/>
        <v>#REF!</v>
      </c>
      <c r="J42" s="4" t="e">
        <f t="shared" si="6"/>
        <v>#REF!</v>
      </c>
      <c r="K42" s="4" t="e">
        <f t="shared" si="7"/>
        <v>#REF!</v>
      </c>
      <c r="L42" s="4" t="e">
        <f t="shared" si="8"/>
        <v>#REF!</v>
      </c>
      <c r="M42" s="16" t="s">
        <v>4</v>
      </c>
      <c r="N42" s="17" t="s">
        <v>63</v>
      </c>
      <c r="O42" s="2" t="s">
        <v>322</v>
      </c>
      <c r="P42" s="18">
        <v>89293500</v>
      </c>
      <c r="Q42" s="18">
        <v>0</v>
      </c>
      <c r="R42" s="18">
        <v>0</v>
      </c>
    </row>
    <row r="43" spans="1:18" ht="47.25" outlineLevel="1" x14ac:dyDescent="0.25">
      <c r="A43" s="3"/>
      <c r="B43" s="4" t="e">
        <f>CONCATENATE(MID(#REF!,1,1)," ",MID(#REF!,2,2)," ",MID(#REF!,4,5)," ",MID(#REF!,9,2))</f>
        <v>#REF!</v>
      </c>
      <c r="C43" s="4" t="e">
        <f>CONCATENATE(#REF!,#REF!,#REF!,#REF!)</f>
        <v>#REF!</v>
      </c>
      <c r="D43" s="4" t="e">
        <f t="shared" si="0"/>
        <v>#REF!</v>
      </c>
      <c r="E43" s="4" t="e">
        <f t="shared" si="1"/>
        <v>#REF!</v>
      </c>
      <c r="F43" s="4" t="e">
        <f t="shared" si="2"/>
        <v>#REF!</v>
      </c>
      <c r="G43" s="4" t="e">
        <f t="shared" si="3"/>
        <v>#REF!</v>
      </c>
      <c r="H43" s="4" t="e">
        <f t="shared" si="4"/>
        <v>#REF!</v>
      </c>
      <c r="I43" s="4" t="e">
        <f t="shared" si="5"/>
        <v>#REF!</v>
      </c>
      <c r="J43" s="4" t="e">
        <f t="shared" si="6"/>
        <v>#REF!</v>
      </c>
      <c r="K43" s="4" t="e">
        <f t="shared" si="7"/>
        <v>#REF!</v>
      </c>
      <c r="L43" s="4" t="e">
        <f t="shared" si="8"/>
        <v>#REF!</v>
      </c>
      <c r="M43" s="16" t="s">
        <v>4</v>
      </c>
      <c r="N43" s="17" t="s">
        <v>64</v>
      </c>
      <c r="O43" s="2" t="s">
        <v>323</v>
      </c>
      <c r="P43" s="18">
        <v>35316000</v>
      </c>
      <c r="Q43" s="18">
        <v>34894200</v>
      </c>
      <c r="R43" s="18">
        <v>34646500</v>
      </c>
    </row>
    <row r="44" spans="1:18" ht="63" outlineLevel="1" x14ac:dyDescent="0.25">
      <c r="A44" s="3"/>
      <c r="B44" s="4" t="e">
        <f>CONCATENATE(MID(#REF!,1,1)," ",MID(#REF!,2,2)," ",MID(#REF!,4,5)," ",MID(#REF!,9,2))</f>
        <v>#REF!</v>
      </c>
      <c r="C44" s="4" t="e">
        <f>CONCATENATE(#REF!,#REF!,#REF!,#REF!)</f>
        <v>#REF!</v>
      </c>
      <c r="D44" s="4" t="e">
        <f t="shared" si="0"/>
        <v>#REF!</v>
      </c>
      <c r="E44" s="4" t="e">
        <f t="shared" si="1"/>
        <v>#REF!</v>
      </c>
      <c r="F44" s="4" t="e">
        <f t="shared" si="2"/>
        <v>#REF!</v>
      </c>
      <c r="G44" s="4" t="e">
        <f t="shared" si="3"/>
        <v>#REF!</v>
      </c>
      <c r="H44" s="4" t="e">
        <f t="shared" si="4"/>
        <v>#REF!</v>
      </c>
      <c r="I44" s="4" t="e">
        <f t="shared" si="5"/>
        <v>#REF!</v>
      </c>
      <c r="J44" s="4" t="e">
        <f t="shared" si="6"/>
        <v>#REF!</v>
      </c>
      <c r="K44" s="4" t="e">
        <f t="shared" si="7"/>
        <v>#REF!</v>
      </c>
      <c r="L44" s="4" t="e">
        <f t="shared" si="8"/>
        <v>#REF!</v>
      </c>
      <c r="M44" s="16" t="s">
        <v>4</v>
      </c>
      <c r="N44" s="17" t="s">
        <v>65</v>
      </c>
      <c r="O44" s="2" t="s">
        <v>324</v>
      </c>
      <c r="P44" s="18">
        <v>19273900</v>
      </c>
      <c r="Q44" s="18">
        <v>19041800</v>
      </c>
      <c r="R44" s="18">
        <v>19102800</v>
      </c>
    </row>
    <row r="45" spans="1:18" ht="63" outlineLevel="1" x14ac:dyDescent="0.25">
      <c r="A45" s="3"/>
      <c r="B45" s="4" t="e">
        <f>CONCATENATE(MID(#REF!,1,1)," ",MID(#REF!,2,2)," ",MID(#REF!,4,5)," ",MID(#REF!,9,2))</f>
        <v>#REF!</v>
      </c>
      <c r="C45" s="4" t="e">
        <f>CONCATENATE(#REF!,#REF!,#REF!,#REF!)</f>
        <v>#REF!</v>
      </c>
      <c r="D45" s="4" t="e">
        <f t="shared" si="0"/>
        <v>#REF!</v>
      </c>
      <c r="E45" s="4" t="e">
        <f t="shared" si="1"/>
        <v>#REF!</v>
      </c>
      <c r="F45" s="4" t="e">
        <f t="shared" si="2"/>
        <v>#REF!</v>
      </c>
      <c r="G45" s="4" t="e">
        <f t="shared" si="3"/>
        <v>#REF!</v>
      </c>
      <c r="H45" s="4" t="e">
        <f t="shared" si="4"/>
        <v>#REF!</v>
      </c>
      <c r="I45" s="4" t="e">
        <f t="shared" si="5"/>
        <v>#REF!</v>
      </c>
      <c r="J45" s="4" t="e">
        <f t="shared" si="6"/>
        <v>#REF!</v>
      </c>
      <c r="K45" s="4" t="e">
        <f t="shared" si="7"/>
        <v>#REF!</v>
      </c>
      <c r="L45" s="4" t="e">
        <f t="shared" si="8"/>
        <v>#REF!</v>
      </c>
      <c r="M45" s="16" t="s">
        <v>4</v>
      </c>
      <c r="N45" s="17" t="s">
        <v>66</v>
      </c>
      <c r="O45" s="2" t="s">
        <v>325</v>
      </c>
      <c r="P45" s="18">
        <v>779250600</v>
      </c>
      <c r="Q45" s="18">
        <v>1162726500</v>
      </c>
      <c r="R45" s="18">
        <v>0</v>
      </c>
    </row>
    <row r="46" spans="1:18" ht="126" outlineLevel="1" x14ac:dyDescent="0.25">
      <c r="A46" s="3"/>
      <c r="B46" s="4" t="e">
        <f>CONCATENATE(MID(#REF!,1,1)," ",MID(#REF!,2,2)," ",MID(#REF!,4,5)," ",MID(#REF!,9,2))</f>
        <v>#REF!</v>
      </c>
      <c r="C46" s="4" t="e">
        <f>CONCATENATE(#REF!,#REF!,#REF!,#REF!)</f>
        <v>#REF!</v>
      </c>
      <c r="D46" s="4" t="e">
        <f t="shared" si="0"/>
        <v>#REF!</v>
      </c>
      <c r="E46" s="4" t="e">
        <f t="shared" si="1"/>
        <v>#REF!</v>
      </c>
      <c r="F46" s="4" t="e">
        <f t="shared" si="2"/>
        <v>#REF!</v>
      </c>
      <c r="G46" s="4" t="e">
        <f t="shared" si="3"/>
        <v>#REF!</v>
      </c>
      <c r="H46" s="4" t="e">
        <f t="shared" si="4"/>
        <v>#REF!</v>
      </c>
      <c r="I46" s="4" t="e">
        <f t="shared" si="5"/>
        <v>#REF!</v>
      </c>
      <c r="J46" s="4" t="e">
        <f t="shared" si="6"/>
        <v>#REF!</v>
      </c>
      <c r="K46" s="4" t="e">
        <f t="shared" si="7"/>
        <v>#REF!</v>
      </c>
      <c r="L46" s="4" t="e">
        <f t="shared" si="8"/>
        <v>#REF!</v>
      </c>
      <c r="M46" s="16" t="s">
        <v>4</v>
      </c>
      <c r="N46" s="17" t="s">
        <v>67</v>
      </c>
      <c r="O46" s="2" t="s">
        <v>326</v>
      </c>
      <c r="P46" s="18">
        <v>14762300</v>
      </c>
      <c r="Q46" s="18">
        <v>14586500</v>
      </c>
      <c r="R46" s="18">
        <v>14486100</v>
      </c>
    </row>
    <row r="47" spans="1:18" ht="110.25" outlineLevel="1" x14ac:dyDescent="0.25">
      <c r="A47" s="3"/>
      <c r="B47" s="4" t="e">
        <f>CONCATENATE(MID(#REF!,1,1)," ",MID(#REF!,2,2)," ",MID(#REF!,4,5)," ",MID(#REF!,9,2))</f>
        <v>#REF!</v>
      </c>
      <c r="C47" s="4" t="e">
        <f>CONCATENATE(#REF!,#REF!,#REF!,#REF!)</f>
        <v>#REF!</v>
      </c>
      <c r="D47" s="4" t="e">
        <f t="shared" si="0"/>
        <v>#REF!</v>
      </c>
      <c r="E47" s="4" t="e">
        <f t="shared" si="1"/>
        <v>#REF!</v>
      </c>
      <c r="F47" s="4" t="e">
        <f t="shared" si="2"/>
        <v>#REF!</v>
      </c>
      <c r="G47" s="4" t="e">
        <f t="shared" si="3"/>
        <v>#REF!</v>
      </c>
      <c r="H47" s="4" t="e">
        <f t="shared" si="4"/>
        <v>#REF!</v>
      </c>
      <c r="I47" s="4" t="e">
        <f t="shared" si="5"/>
        <v>#REF!</v>
      </c>
      <c r="J47" s="4" t="e">
        <f t="shared" si="6"/>
        <v>#REF!</v>
      </c>
      <c r="K47" s="4" t="e">
        <f t="shared" si="7"/>
        <v>#REF!</v>
      </c>
      <c r="L47" s="4" t="e">
        <f t="shared" si="8"/>
        <v>#REF!</v>
      </c>
      <c r="M47" s="16" t="s">
        <v>4</v>
      </c>
      <c r="N47" s="17" t="s">
        <v>68</v>
      </c>
      <c r="O47" s="2" t="s">
        <v>327</v>
      </c>
      <c r="P47" s="18">
        <v>23505200</v>
      </c>
      <c r="Q47" s="18">
        <v>23144100</v>
      </c>
      <c r="R47" s="18">
        <v>23991800</v>
      </c>
    </row>
    <row r="48" spans="1:18" ht="63" outlineLevel="1" x14ac:dyDescent="0.25">
      <c r="A48" s="3"/>
      <c r="B48" s="4" t="e">
        <f>CONCATENATE(MID(#REF!,1,1)," ",MID(#REF!,2,2)," ",MID(#REF!,4,5)," ",MID(#REF!,9,2))</f>
        <v>#REF!</v>
      </c>
      <c r="C48" s="4" t="e">
        <f>CONCATENATE(#REF!,#REF!,#REF!,#REF!)</f>
        <v>#REF!</v>
      </c>
      <c r="D48" s="4" t="e">
        <f t="shared" si="0"/>
        <v>#REF!</v>
      </c>
      <c r="E48" s="4" t="e">
        <f t="shared" si="1"/>
        <v>#REF!</v>
      </c>
      <c r="F48" s="4" t="e">
        <f t="shared" si="2"/>
        <v>#REF!</v>
      </c>
      <c r="G48" s="4" t="e">
        <f t="shared" si="3"/>
        <v>#REF!</v>
      </c>
      <c r="H48" s="4" t="e">
        <f t="shared" si="4"/>
        <v>#REF!</v>
      </c>
      <c r="I48" s="4" t="e">
        <f t="shared" si="5"/>
        <v>#REF!</v>
      </c>
      <c r="J48" s="4" t="e">
        <f t="shared" si="6"/>
        <v>#REF!</v>
      </c>
      <c r="K48" s="4" t="e">
        <f t="shared" si="7"/>
        <v>#REF!</v>
      </c>
      <c r="L48" s="4" t="e">
        <f t="shared" si="8"/>
        <v>#REF!</v>
      </c>
      <c r="M48" s="16" t="s">
        <v>4</v>
      </c>
      <c r="N48" s="17" t="s">
        <v>69</v>
      </c>
      <c r="O48" s="2" t="s">
        <v>328</v>
      </c>
      <c r="P48" s="18">
        <v>18049400</v>
      </c>
      <c r="Q48" s="18">
        <v>17321300</v>
      </c>
      <c r="R48" s="18">
        <v>19142800</v>
      </c>
    </row>
    <row r="49" spans="1:18" ht="94.5" outlineLevel="1" x14ac:dyDescent="0.25">
      <c r="A49" s="3"/>
      <c r="B49" s="4" t="e">
        <f>CONCATENATE(MID(#REF!,1,1)," ",MID(#REF!,2,2)," ",MID(#REF!,4,5)," ",MID(#REF!,9,2))</f>
        <v>#REF!</v>
      </c>
      <c r="C49" s="4" t="e">
        <f>CONCATENATE(#REF!,#REF!,#REF!,#REF!)</f>
        <v>#REF!</v>
      </c>
      <c r="D49" s="4" t="e">
        <f t="shared" si="0"/>
        <v>#REF!</v>
      </c>
      <c r="E49" s="4" t="e">
        <f t="shared" si="1"/>
        <v>#REF!</v>
      </c>
      <c r="F49" s="4" t="e">
        <f t="shared" si="2"/>
        <v>#REF!</v>
      </c>
      <c r="G49" s="4" t="e">
        <f t="shared" si="3"/>
        <v>#REF!</v>
      </c>
      <c r="H49" s="4" t="e">
        <f t="shared" si="4"/>
        <v>#REF!</v>
      </c>
      <c r="I49" s="4" t="e">
        <f t="shared" si="5"/>
        <v>#REF!</v>
      </c>
      <c r="J49" s="4" t="e">
        <f t="shared" si="6"/>
        <v>#REF!</v>
      </c>
      <c r="K49" s="4" t="e">
        <f t="shared" si="7"/>
        <v>#REF!</v>
      </c>
      <c r="L49" s="4" t="e">
        <f t="shared" si="8"/>
        <v>#REF!</v>
      </c>
      <c r="M49" s="16" t="s">
        <v>4</v>
      </c>
      <c r="N49" s="17" t="s">
        <v>70</v>
      </c>
      <c r="O49" s="2" t="s">
        <v>329</v>
      </c>
      <c r="P49" s="18">
        <v>145757500</v>
      </c>
      <c r="Q49" s="18">
        <v>146624700</v>
      </c>
      <c r="R49" s="18">
        <v>155634900</v>
      </c>
    </row>
    <row r="50" spans="1:18" ht="110.25" outlineLevel="1" x14ac:dyDescent="0.25">
      <c r="A50" s="3"/>
      <c r="B50" s="4" t="e">
        <f>CONCATENATE(MID(#REF!,1,1)," ",MID(#REF!,2,2)," ",MID(#REF!,4,5)," ",MID(#REF!,9,2))</f>
        <v>#REF!</v>
      </c>
      <c r="C50" s="4" t="e">
        <f>CONCATENATE(#REF!,#REF!,#REF!,#REF!)</f>
        <v>#REF!</v>
      </c>
      <c r="D50" s="4" t="e">
        <f t="shared" si="0"/>
        <v>#REF!</v>
      </c>
      <c r="E50" s="4" t="e">
        <f t="shared" si="1"/>
        <v>#REF!</v>
      </c>
      <c r="F50" s="4" t="e">
        <f t="shared" si="2"/>
        <v>#REF!</v>
      </c>
      <c r="G50" s="4" t="e">
        <f t="shared" si="3"/>
        <v>#REF!</v>
      </c>
      <c r="H50" s="4" t="e">
        <f t="shared" si="4"/>
        <v>#REF!</v>
      </c>
      <c r="I50" s="4" t="e">
        <f t="shared" si="5"/>
        <v>#REF!</v>
      </c>
      <c r="J50" s="4" t="e">
        <f t="shared" si="6"/>
        <v>#REF!</v>
      </c>
      <c r="K50" s="4" t="e">
        <f t="shared" si="7"/>
        <v>#REF!</v>
      </c>
      <c r="L50" s="4" t="e">
        <f t="shared" si="8"/>
        <v>#REF!</v>
      </c>
      <c r="M50" s="16" t="s">
        <v>4</v>
      </c>
      <c r="N50" s="17" t="s">
        <v>71</v>
      </c>
      <c r="O50" s="2" t="s">
        <v>330</v>
      </c>
      <c r="P50" s="18">
        <v>90553700</v>
      </c>
      <c r="Q50" s="18">
        <v>54323600</v>
      </c>
      <c r="R50" s="18">
        <v>0</v>
      </c>
    </row>
    <row r="51" spans="1:18" ht="157.5" outlineLevel="1" x14ac:dyDescent="0.25">
      <c r="A51" s="3"/>
      <c r="B51" s="4" t="e">
        <f>CONCATENATE(MID(#REF!,1,1)," ",MID(#REF!,2,2)," ",MID(#REF!,4,5)," ",MID(#REF!,9,2))</f>
        <v>#REF!</v>
      </c>
      <c r="C51" s="4" t="e">
        <f>CONCATENATE(#REF!,#REF!,#REF!,#REF!)</f>
        <v>#REF!</v>
      </c>
      <c r="D51" s="4" t="e">
        <f t="shared" si="0"/>
        <v>#REF!</v>
      </c>
      <c r="E51" s="4" t="e">
        <f t="shared" si="1"/>
        <v>#REF!</v>
      </c>
      <c r="F51" s="4" t="e">
        <f t="shared" si="2"/>
        <v>#REF!</v>
      </c>
      <c r="G51" s="4" t="e">
        <f t="shared" si="3"/>
        <v>#REF!</v>
      </c>
      <c r="H51" s="4" t="e">
        <f t="shared" si="4"/>
        <v>#REF!</v>
      </c>
      <c r="I51" s="4" t="e">
        <f t="shared" si="5"/>
        <v>#REF!</v>
      </c>
      <c r="J51" s="4" t="e">
        <f t="shared" si="6"/>
        <v>#REF!</v>
      </c>
      <c r="K51" s="4" t="e">
        <f t="shared" si="7"/>
        <v>#REF!</v>
      </c>
      <c r="L51" s="4" t="e">
        <f t="shared" si="8"/>
        <v>#REF!</v>
      </c>
      <c r="M51" s="16" t="s">
        <v>4</v>
      </c>
      <c r="N51" s="17" t="s">
        <v>72</v>
      </c>
      <c r="O51" s="2" t="s">
        <v>331</v>
      </c>
      <c r="P51" s="18">
        <v>298641600</v>
      </c>
      <c r="Q51" s="18">
        <v>310228700</v>
      </c>
      <c r="R51" s="18">
        <v>322745400</v>
      </c>
    </row>
    <row r="52" spans="1:18" ht="63" outlineLevel="1" x14ac:dyDescent="0.25">
      <c r="A52" s="3"/>
      <c r="B52" s="4" t="e">
        <f>CONCATENATE(MID(#REF!,1,1)," ",MID(#REF!,2,2)," ",MID(#REF!,4,5)," ",MID(#REF!,9,2))</f>
        <v>#REF!</v>
      </c>
      <c r="C52" s="4" t="e">
        <f>CONCATENATE(#REF!,#REF!,#REF!,#REF!)</f>
        <v>#REF!</v>
      </c>
      <c r="D52" s="4" t="e">
        <f t="shared" si="0"/>
        <v>#REF!</v>
      </c>
      <c r="E52" s="4" t="e">
        <f t="shared" si="1"/>
        <v>#REF!</v>
      </c>
      <c r="F52" s="4" t="e">
        <f t="shared" si="2"/>
        <v>#REF!</v>
      </c>
      <c r="G52" s="4" t="e">
        <f t="shared" si="3"/>
        <v>#REF!</v>
      </c>
      <c r="H52" s="4" t="e">
        <f t="shared" si="4"/>
        <v>#REF!</v>
      </c>
      <c r="I52" s="4" t="e">
        <f t="shared" si="5"/>
        <v>#REF!</v>
      </c>
      <c r="J52" s="4" t="e">
        <f t="shared" si="6"/>
        <v>#REF!</v>
      </c>
      <c r="K52" s="4" t="e">
        <f t="shared" si="7"/>
        <v>#REF!</v>
      </c>
      <c r="L52" s="4" t="e">
        <f t="shared" si="8"/>
        <v>#REF!</v>
      </c>
      <c r="M52" s="16" t="s">
        <v>4</v>
      </c>
      <c r="N52" s="17" t="s">
        <v>73</v>
      </c>
      <c r="O52" s="2" t="s">
        <v>332</v>
      </c>
      <c r="P52" s="18">
        <v>75768100</v>
      </c>
      <c r="Q52" s="18">
        <v>75768100</v>
      </c>
      <c r="R52" s="18">
        <v>75768100</v>
      </c>
    </row>
    <row r="53" spans="1:18" ht="110.25" outlineLevel="1" x14ac:dyDescent="0.25">
      <c r="A53" s="3"/>
      <c r="B53" s="4" t="e">
        <f>CONCATENATE(MID(#REF!,1,1)," ",MID(#REF!,2,2)," ",MID(#REF!,4,5)," ",MID(#REF!,9,2))</f>
        <v>#REF!</v>
      </c>
      <c r="C53" s="4" t="e">
        <f>CONCATENATE(#REF!,#REF!,#REF!,#REF!)</f>
        <v>#REF!</v>
      </c>
      <c r="D53" s="4" t="e">
        <f t="shared" si="0"/>
        <v>#REF!</v>
      </c>
      <c r="E53" s="4" t="e">
        <f t="shared" si="1"/>
        <v>#REF!</v>
      </c>
      <c r="F53" s="4" t="e">
        <f t="shared" si="2"/>
        <v>#REF!</v>
      </c>
      <c r="G53" s="4" t="e">
        <f t="shared" si="3"/>
        <v>#REF!</v>
      </c>
      <c r="H53" s="4" t="e">
        <f t="shared" si="4"/>
        <v>#REF!</v>
      </c>
      <c r="I53" s="4" t="e">
        <f t="shared" si="5"/>
        <v>#REF!</v>
      </c>
      <c r="J53" s="4" t="e">
        <f t="shared" si="6"/>
        <v>#REF!</v>
      </c>
      <c r="K53" s="4" t="e">
        <f t="shared" si="7"/>
        <v>#REF!</v>
      </c>
      <c r="L53" s="4" t="e">
        <f t="shared" si="8"/>
        <v>#REF!</v>
      </c>
      <c r="M53" s="16" t="s">
        <v>4</v>
      </c>
      <c r="N53" s="17" t="s">
        <v>74</v>
      </c>
      <c r="O53" s="2" t="s">
        <v>333</v>
      </c>
      <c r="P53" s="18">
        <v>279200</v>
      </c>
      <c r="Q53" s="18">
        <v>281300</v>
      </c>
      <c r="R53" s="18">
        <v>273700</v>
      </c>
    </row>
    <row r="54" spans="1:18" ht="31.5" x14ac:dyDescent="0.25">
      <c r="A54" s="3"/>
      <c r="B54" s="4" t="e">
        <f>CONCATENATE(MID(#REF!,1,1)," ",MID(#REF!,2,2)," ",MID(#REF!,4,5)," ",MID(#REF!,9,2))</f>
        <v>#REF!</v>
      </c>
      <c r="C54" s="4" t="e">
        <f>CONCATENATE(#REF!,#REF!,#REF!,#REF!)</f>
        <v>#REF!</v>
      </c>
      <c r="D54" s="4" t="e">
        <f t="shared" si="0"/>
        <v>#REF!</v>
      </c>
      <c r="E54" s="4" t="e">
        <f t="shared" si="1"/>
        <v>#REF!</v>
      </c>
      <c r="F54" s="4" t="e">
        <f t="shared" si="2"/>
        <v>#REF!</v>
      </c>
      <c r="G54" s="4" t="e">
        <f t="shared" si="3"/>
        <v>#REF!</v>
      </c>
      <c r="H54" s="4" t="e">
        <f t="shared" si="4"/>
        <v>#REF!</v>
      </c>
      <c r="I54" s="4" t="e">
        <f t="shared" si="5"/>
        <v>#REF!</v>
      </c>
      <c r="J54" s="4" t="e">
        <f t="shared" si="6"/>
        <v>#REF!</v>
      </c>
      <c r="K54" s="4" t="e">
        <f t="shared" si="7"/>
        <v>#REF!</v>
      </c>
      <c r="L54" s="4" t="e">
        <f t="shared" si="8"/>
        <v>#REF!</v>
      </c>
      <c r="M54" s="13" t="s">
        <v>5</v>
      </c>
      <c r="N54" s="14"/>
      <c r="O54" s="1" t="s">
        <v>555</v>
      </c>
      <c r="P54" s="15">
        <v>2757</v>
      </c>
      <c r="Q54" s="15">
        <v>2378</v>
      </c>
      <c r="R54" s="15">
        <v>2097</v>
      </c>
    </row>
    <row r="55" spans="1:18" ht="63" outlineLevel="1" x14ac:dyDescent="0.25">
      <c r="A55" s="3"/>
      <c r="B55" s="4" t="e">
        <f>CONCATENATE(MID(#REF!,1,1)," ",MID(#REF!,2,2)," ",MID(#REF!,4,5)," ",MID(#REF!,9,2))</f>
        <v>#REF!</v>
      </c>
      <c r="C55" s="4" t="e">
        <f>CONCATENATE(#REF!,#REF!,#REF!,#REF!)</f>
        <v>#REF!</v>
      </c>
      <c r="D55" s="4" t="e">
        <f t="shared" si="0"/>
        <v>#REF!</v>
      </c>
      <c r="E55" s="4" t="e">
        <f t="shared" si="1"/>
        <v>#REF!</v>
      </c>
      <c r="F55" s="4" t="e">
        <f t="shared" si="2"/>
        <v>#REF!</v>
      </c>
      <c r="G55" s="4" t="e">
        <f t="shared" si="3"/>
        <v>#REF!</v>
      </c>
      <c r="H55" s="4" t="e">
        <f t="shared" si="4"/>
        <v>#REF!</v>
      </c>
      <c r="I55" s="4" t="e">
        <f t="shared" si="5"/>
        <v>#REF!</v>
      </c>
      <c r="J55" s="4" t="e">
        <f t="shared" si="6"/>
        <v>#REF!</v>
      </c>
      <c r="K55" s="4" t="e">
        <f t="shared" si="7"/>
        <v>#REF!</v>
      </c>
      <c r="L55" s="4" t="e">
        <f t="shared" si="8"/>
        <v>#REF!</v>
      </c>
      <c r="M55" s="16" t="s">
        <v>5</v>
      </c>
      <c r="N55" s="17" t="s">
        <v>39</v>
      </c>
      <c r="O55" s="2" t="s">
        <v>298</v>
      </c>
      <c r="P55" s="18">
        <v>2757</v>
      </c>
      <c r="Q55" s="18">
        <v>2378</v>
      </c>
      <c r="R55" s="18">
        <v>2097</v>
      </c>
    </row>
    <row r="56" spans="1:18" ht="31.5" x14ac:dyDescent="0.25">
      <c r="A56" s="3"/>
      <c r="B56" s="4" t="e">
        <f>CONCATENATE(MID(#REF!,1,1)," ",MID(#REF!,2,2)," ",MID(#REF!,4,5)," ",MID(#REF!,9,2))</f>
        <v>#REF!</v>
      </c>
      <c r="C56" s="4" t="e">
        <f>CONCATENATE(#REF!,#REF!,#REF!,#REF!)</f>
        <v>#REF!</v>
      </c>
      <c r="D56" s="4" t="e">
        <f t="shared" si="0"/>
        <v>#REF!</v>
      </c>
      <c r="E56" s="4" t="e">
        <f t="shared" si="1"/>
        <v>#REF!</v>
      </c>
      <c r="F56" s="4" t="e">
        <f t="shared" si="2"/>
        <v>#REF!</v>
      </c>
      <c r="G56" s="4" t="e">
        <f t="shared" si="3"/>
        <v>#REF!</v>
      </c>
      <c r="H56" s="4" t="e">
        <f t="shared" si="4"/>
        <v>#REF!</v>
      </c>
      <c r="I56" s="4" t="e">
        <f t="shared" si="5"/>
        <v>#REF!</v>
      </c>
      <c r="J56" s="4" t="e">
        <f t="shared" si="6"/>
        <v>#REF!</v>
      </c>
      <c r="K56" s="4" t="e">
        <f t="shared" si="7"/>
        <v>#REF!</v>
      </c>
      <c r="L56" s="4" t="e">
        <f t="shared" si="8"/>
        <v>#REF!</v>
      </c>
      <c r="M56" s="13" t="s">
        <v>6</v>
      </c>
      <c r="N56" s="14"/>
      <c r="O56" s="1" t="s">
        <v>556</v>
      </c>
      <c r="P56" s="15">
        <v>1474426129.0999999</v>
      </c>
      <c r="Q56" s="15">
        <v>959745647.24000001</v>
      </c>
      <c r="R56" s="15">
        <v>951416473.92999995</v>
      </c>
    </row>
    <row r="57" spans="1:18" ht="94.5" outlineLevel="1" x14ac:dyDescent="0.25">
      <c r="A57" s="3"/>
      <c r="B57" s="4" t="e">
        <f>CONCATENATE(MID(#REF!,1,1)," ",MID(#REF!,2,2)," ",MID(#REF!,4,5)," ",MID(#REF!,9,2))</f>
        <v>#REF!</v>
      </c>
      <c r="C57" s="4" t="e">
        <f>CONCATENATE(#REF!,#REF!,#REF!,#REF!)</f>
        <v>#REF!</v>
      </c>
      <c r="D57" s="4" t="e">
        <f t="shared" si="0"/>
        <v>#REF!</v>
      </c>
      <c r="E57" s="4" t="e">
        <f t="shared" si="1"/>
        <v>#REF!</v>
      </c>
      <c r="F57" s="4" t="e">
        <f t="shared" si="2"/>
        <v>#REF!</v>
      </c>
      <c r="G57" s="4" t="e">
        <f t="shared" si="3"/>
        <v>#REF!</v>
      </c>
      <c r="H57" s="4" t="e">
        <f t="shared" si="4"/>
        <v>#REF!</v>
      </c>
      <c r="I57" s="4" t="e">
        <f t="shared" si="5"/>
        <v>#REF!</v>
      </c>
      <c r="J57" s="4" t="e">
        <f t="shared" si="6"/>
        <v>#REF!</v>
      </c>
      <c r="K57" s="4" t="e">
        <f t="shared" si="7"/>
        <v>#REF!</v>
      </c>
      <c r="L57" s="4" t="e">
        <f t="shared" si="8"/>
        <v>#REF!</v>
      </c>
      <c r="M57" s="16" t="s">
        <v>6</v>
      </c>
      <c r="N57" s="17" t="s">
        <v>75</v>
      </c>
      <c r="O57" s="2" t="s">
        <v>334</v>
      </c>
      <c r="P57" s="18">
        <v>330250</v>
      </c>
      <c r="Q57" s="18">
        <v>331000</v>
      </c>
      <c r="R57" s="18">
        <v>330250</v>
      </c>
    </row>
    <row r="58" spans="1:18" ht="110.25" outlineLevel="1" x14ac:dyDescent="0.25">
      <c r="A58" s="3"/>
      <c r="B58" s="4" t="e">
        <f>CONCATENATE(MID(#REF!,1,1)," ",MID(#REF!,2,2)," ",MID(#REF!,4,5)," ",MID(#REF!,9,2))</f>
        <v>#REF!</v>
      </c>
      <c r="C58" s="4" t="e">
        <f>CONCATENATE(#REF!,#REF!,#REF!,#REF!)</f>
        <v>#REF!</v>
      </c>
      <c r="D58" s="4" t="e">
        <f t="shared" si="0"/>
        <v>#REF!</v>
      </c>
      <c r="E58" s="4" t="e">
        <f t="shared" si="1"/>
        <v>#REF!</v>
      </c>
      <c r="F58" s="4" t="e">
        <f t="shared" si="2"/>
        <v>#REF!</v>
      </c>
      <c r="G58" s="4" t="e">
        <f t="shared" si="3"/>
        <v>#REF!</v>
      </c>
      <c r="H58" s="4" t="e">
        <f t="shared" si="4"/>
        <v>#REF!</v>
      </c>
      <c r="I58" s="4" t="e">
        <f t="shared" si="5"/>
        <v>#REF!</v>
      </c>
      <c r="J58" s="4" t="e">
        <f t="shared" si="6"/>
        <v>#REF!</v>
      </c>
      <c r="K58" s="4" t="e">
        <f t="shared" si="7"/>
        <v>#REF!</v>
      </c>
      <c r="L58" s="4" t="e">
        <f t="shared" si="8"/>
        <v>#REF!</v>
      </c>
      <c r="M58" s="16" t="s">
        <v>6</v>
      </c>
      <c r="N58" s="17" t="s">
        <v>76</v>
      </c>
      <c r="O58" s="2" t="s">
        <v>335</v>
      </c>
      <c r="P58" s="18">
        <v>160000</v>
      </c>
      <c r="Q58" s="18">
        <v>160000</v>
      </c>
      <c r="R58" s="18">
        <v>125000</v>
      </c>
    </row>
    <row r="59" spans="1:18" ht="110.25" outlineLevel="1" x14ac:dyDescent="0.25">
      <c r="A59" s="3"/>
      <c r="B59" s="4" t="e">
        <f>CONCATENATE(MID(#REF!,1,1)," ",MID(#REF!,2,2)," ",MID(#REF!,4,5)," ",MID(#REF!,9,2))</f>
        <v>#REF!</v>
      </c>
      <c r="C59" s="4" t="e">
        <f>CONCATENATE(#REF!,#REF!,#REF!,#REF!)</f>
        <v>#REF!</v>
      </c>
      <c r="D59" s="4" t="e">
        <f t="shared" si="0"/>
        <v>#REF!</v>
      </c>
      <c r="E59" s="4" t="e">
        <f t="shared" si="1"/>
        <v>#REF!</v>
      </c>
      <c r="F59" s="4" t="e">
        <f t="shared" si="2"/>
        <v>#REF!</v>
      </c>
      <c r="G59" s="4" t="e">
        <f t="shared" si="3"/>
        <v>#REF!</v>
      </c>
      <c r="H59" s="4" t="e">
        <f t="shared" si="4"/>
        <v>#REF!</v>
      </c>
      <c r="I59" s="4" t="e">
        <f t="shared" si="5"/>
        <v>#REF!</v>
      </c>
      <c r="J59" s="4" t="e">
        <f t="shared" si="6"/>
        <v>#REF!</v>
      </c>
      <c r="K59" s="4" t="e">
        <f t="shared" si="7"/>
        <v>#REF!</v>
      </c>
      <c r="L59" s="4" t="e">
        <f t="shared" si="8"/>
        <v>#REF!</v>
      </c>
      <c r="M59" s="16" t="s">
        <v>6</v>
      </c>
      <c r="N59" s="17" t="s">
        <v>77</v>
      </c>
      <c r="O59" s="2" t="s">
        <v>336</v>
      </c>
      <c r="P59" s="18">
        <v>470000</v>
      </c>
      <c r="Q59" s="18">
        <v>470000</v>
      </c>
      <c r="R59" s="18">
        <v>475000</v>
      </c>
    </row>
    <row r="60" spans="1:18" ht="141.75" outlineLevel="1" x14ac:dyDescent="0.25">
      <c r="A60" s="3"/>
      <c r="B60" s="4" t="e">
        <f>CONCATENATE(MID(#REF!,1,1)," ",MID(#REF!,2,2)," ",MID(#REF!,4,5)," ",MID(#REF!,9,2))</f>
        <v>#REF!</v>
      </c>
      <c r="C60" s="4" t="e">
        <f>CONCATENATE(#REF!,#REF!,#REF!,#REF!)</f>
        <v>#REF!</v>
      </c>
      <c r="D60" s="4" t="e">
        <f t="shared" si="0"/>
        <v>#REF!</v>
      </c>
      <c r="E60" s="4" t="e">
        <f t="shared" si="1"/>
        <v>#REF!</v>
      </c>
      <c r="F60" s="4" t="e">
        <f t="shared" si="2"/>
        <v>#REF!</v>
      </c>
      <c r="G60" s="4" t="e">
        <f t="shared" si="3"/>
        <v>#REF!</v>
      </c>
      <c r="H60" s="4" t="e">
        <f t="shared" si="4"/>
        <v>#REF!</v>
      </c>
      <c r="I60" s="4" t="e">
        <f t="shared" si="5"/>
        <v>#REF!</v>
      </c>
      <c r="J60" s="4" t="e">
        <f t="shared" si="6"/>
        <v>#REF!</v>
      </c>
      <c r="K60" s="4" t="e">
        <f t="shared" si="7"/>
        <v>#REF!</v>
      </c>
      <c r="L60" s="4" t="e">
        <f t="shared" si="8"/>
        <v>#REF!</v>
      </c>
      <c r="M60" s="16" t="s">
        <v>6</v>
      </c>
      <c r="N60" s="17" t="s">
        <v>42</v>
      </c>
      <c r="O60" s="2" t="s">
        <v>301</v>
      </c>
      <c r="P60" s="18">
        <v>80489.83</v>
      </c>
      <c r="Q60" s="18">
        <v>85236.52</v>
      </c>
      <c r="R60" s="18">
        <v>90013.21</v>
      </c>
    </row>
    <row r="61" spans="1:18" ht="78.75" outlineLevel="1" x14ac:dyDescent="0.25">
      <c r="A61" s="3"/>
      <c r="B61" s="4" t="e">
        <f>CONCATENATE(MID(#REF!,1,1)," ",MID(#REF!,2,2)," ",MID(#REF!,4,5)," ",MID(#REF!,9,2))</f>
        <v>#REF!</v>
      </c>
      <c r="C61" s="4" t="e">
        <f>CONCATENATE(#REF!,#REF!,#REF!,#REF!)</f>
        <v>#REF!</v>
      </c>
      <c r="D61" s="4" t="e">
        <f t="shared" si="0"/>
        <v>#REF!</v>
      </c>
      <c r="E61" s="4" t="e">
        <f t="shared" si="1"/>
        <v>#REF!</v>
      </c>
      <c r="F61" s="4" t="e">
        <f t="shared" si="2"/>
        <v>#REF!</v>
      </c>
      <c r="G61" s="4" t="e">
        <f t="shared" si="3"/>
        <v>#REF!</v>
      </c>
      <c r="H61" s="4" t="e">
        <f t="shared" si="4"/>
        <v>#REF!</v>
      </c>
      <c r="I61" s="4" t="e">
        <f t="shared" si="5"/>
        <v>#REF!</v>
      </c>
      <c r="J61" s="4" t="e">
        <f t="shared" si="6"/>
        <v>#REF!</v>
      </c>
      <c r="K61" s="4" t="e">
        <f t="shared" si="7"/>
        <v>#REF!</v>
      </c>
      <c r="L61" s="4" t="e">
        <f t="shared" si="8"/>
        <v>#REF!</v>
      </c>
      <c r="M61" s="16" t="s">
        <v>6</v>
      </c>
      <c r="N61" s="17" t="s">
        <v>44</v>
      </c>
      <c r="O61" s="2" t="s">
        <v>303</v>
      </c>
      <c r="P61" s="18">
        <v>210643.12</v>
      </c>
      <c r="Q61" s="18">
        <v>211355.92</v>
      </c>
      <c r="R61" s="18">
        <v>211355.92</v>
      </c>
    </row>
    <row r="62" spans="1:18" ht="63" outlineLevel="1" x14ac:dyDescent="0.25">
      <c r="A62" s="3"/>
      <c r="B62" s="4" t="e">
        <f>CONCATENATE(MID(#REF!,1,1)," ",MID(#REF!,2,2)," ",MID(#REF!,4,5)," ",MID(#REF!,9,2))</f>
        <v>#REF!</v>
      </c>
      <c r="C62" s="4" t="e">
        <f>CONCATENATE(#REF!,#REF!,#REF!,#REF!)</f>
        <v>#REF!</v>
      </c>
      <c r="D62" s="4" t="e">
        <f t="shared" si="0"/>
        <v>#REF!</v>
      </c>
      <c r="E62" s="4" t="e">
        <f t="shared" si="1"/>
        <v>#REF!</v>
      </c>
      <c r="F62" s="4" t="e">
        <f t="shared" si="2"/>
        <v>#REF!</v>
      </c>
      <c r="G62" s="4" t="e">
        <f t="shared" si="3"/>
        <v>#REF!</v>
      </c>
      <c r="H62" s="4" t="e">
        <f t="shared" si="4"/>
        <v>#REF!</v>
      </c>
      <c r="I62" s="4" t="e">
        <f t="shared" si="5"/>
        <v>#REF!</v>
      </c>
      <c r="J62" s="4" t="e">
        <f t="shared" si="6"/>
        <v>#REF!</v>
      </c>
      <c r="K62" s="4" t="e">
        <f t="shared" si="7"/>
        <v>#REF!</v>
      </c>
      <c r="L62" s="4" t="e">
        <f t="shared" si="8"/>
        <v>#REF!</v>
      </c>
      <c r="M62" s="16" t="s">
        <v>6</v>
      </c>
      <c r="N62" s="17" t="s">
        <v>78</v>
      </c>
      <c r="O62" s="2" t="s">
        <v>337</v>
      </c>
      <c r="P62" s="18">
        <v>0</v>
      </c>
      <c r="Q62" s="18">
        <v>78385.38</v>
      </c>
      <c r="R62" s="18">
        <v>78385.38</v>
      </c>
    </row>
    <row r="63" spans="1:18" ht="94.5" outlineLevel="1" x14ac:dyDescent="0.25">
      <c r="A63" s="3"/>
      <c r="B63" s="4" t="e">
        <f>CONCATENATE(MID(#REF!,1,1)," ",MID(#REF!,2,2)," ",MID(#REF!,4,5)," ",MID(#REF!,9,2))</f>
        <v>#REF!</v>
      </c>
      <c r="C63" s="4" t="e">
        <f>CONCATENATE(#REF!,#REF!,#REF!,#REF!)</f>
        <v>#REF!</v>
      </c>
      <c r="D63" s="4" t="e">
        <f t="shared" si="0"/>
        <v>#REF!</v>
      </c>
      <c r="E63" s="4" t="e">
        <f t="shared" si="1"/>
        <v>#REF!</v>
      </c>
      <c r="F63" s="4" t="e">
        <f t="shared" si="2"/>
        <v>#REF!</v>
      </c>
      <c r="G63" s="4" t="e">
        <f t="shared" si="3"/>
        <v>#REF!</v>
      </c>
      <c r="H63" s="4" t="e">
        <f t="shared" si="4"/>
        <v>#REF!</v>
      </c>
      <c r="I63" s="4" t="e">
        <f t="shared" si="5"/>
        <v>#REF!</v>
      </c>
      <c r="J63" s="4" t="e">
        <f t="shared" si="6"/>
        <v>#REF!</v>
      </c>
      <c r="K63" s="4" t="e">
        <f t="shared" si="7"/>
        <v>#REF!</v>
      </c>
      <c r="L63" s="4" t="e">
        <f t="shared" si="8"/>
        <v>#REF!</v>
      </c>
      <c r="M63" s="16" t="s">
        <v>6</v>
      </c>
      <c r="N63" s="17" t="s">
        <v>45</v>
      </c>
      <c r="O63" s="2" t="s">
        <v>304</v>
      </c>
      <c r="P63" s="18">
        <v>238028.09</v>
      </c>
      <c r="Q63" s="18">
        <v>238028.09</v>
      </c>
      <c r="R63" s="18">
        <v>238028.09</v>
      </c>
    </row>
    <row r="64" spans="1:18" ht="78.75" outlineLevel="1" x14ac:dyDescent="0.25">
      <c r="A64" s="3"/>
      <c r="B64" s="4" t="e">
        <f>CONCATENATE(MID(#REF!,1,1)," ",MID(#REF!,2,2)," ",MID(#REF!,4,5)," ",MID(#REF!,9,2))</f>
        <v>#REF!</v>
      </c>
      <c r="C64" s="4" t="e">
        <f>CONCATENATE(#REF!,#REF!,#REF!,#REF!)</f>
        <v>#REF!</v>
      </c>
      <c r="D64" s="4" t="e">
        <f t="shared" si="0"/>
        <v>#REF!</v>
      </c>
      <c r="E64" s="4" t="e">
        <f t="shared" si="1"/>
        <v>#REF!</v>
      </c>
      <c r="F64" s="4" t="e">
        <f t="shared" si="2"/>
        <v>#REF!</v>
      </c>
      <c r="G64" s="4" t="e">
        <f t="shared" si="3"/>
        <v>#REF!</v>
      </c>
      <c r="H64" s="4" t="e">
        <f t="shared" si="4"/>
        <v>#REF!</v>
      </c>
      <c r="I64" s="4" t="e">
        <f t="shared" si="5"/>
        <v>#REF!</v>
      </c>
      <c r="J64" s="4" t="e">
        <f t="shared" si="6"/>
        <v>#REF!</v>
      </c>
      <c r="K64" s="4" t="e">
        <f t="shared" si="7"/>
        <v>#REF!</v>
      </c>
      <c r="L64" s="4" t="e">
        <f t="shared" si="8"/>
        <v>#REF!</v>
      </c>
      <c r="M64" s="16" t="s">
        <v>6</v>
      </c>
      <c r="N64" s="17" t="s">
        <v>55</v>
      </c>
      <c r="O64" s="2" t="s">
        <v>314</v>
      </c>
      <c r="P64" s="18">
        <v>50423788.960000001</v>
      </c>
      <c r="Q64" s="18">
        <v>1495122.5</v>
      </c>
      <c r="R64" s="18">
        <v>1495122.5</v>
      </c>
    </row>
    <row r="65" spans="1:18" ht="78.75" outlineLevel="1" x14ac:dyDescent="0.25">
      <c r="A65" s="3"/>
      <c r="B65" s="4" t="e">
        <f>CONCATENATE(MID(#REF!,1,1)," ",MID(#REF!,2,2)," ",MID(#REF!,4,5)," ",MID(#REF!,9,2))</f>
        <v>#REF!</v>
      </c>
      <c r="C65" s="4" t="e">
        <f>CONCATENATE(#REF!,#REF!,#REF!,#REF!)</f>
        <v>#REF!</v>
      </c>
      <c r="D65" s="4" t="e">
        <f t="shared" si="0"/>
        <v>#REF!</v>
      </c>
      <c r="E65" s="4" t="e">
        <f t="shared" si="1"/>
        <v>#REF!</v>
      </c>
      <c r="F65" s="4" t="e">
        <f t="shared" si="2"/>
        <v>#REF!</v>
      </c>
      <c r="G65" s="4" t="e">
        <f t="shared" si="3"/>
        <v>#REF!</v>
      </c>
      <c r="H65" s="4" t="e">
        <f t="shared" si="4"/>
        <v>#REF!</v>
      </c>
      <c r="I65" s="4" t="e">
        <f t="shared" si="5"/>
        <v>#REF!</v>
      </c>
      <c r="J65" s="4" t="e">
        <f t="shared" si="6"/>
        <v>#REF!</v>
      </c>
      <c r="K65" s="4" t="e">
        <f t="shared" si="7"/>
        <v>#REF!</v>
      </c>
      <c r="L65" s="4" t="e">
        <f t="shared" si="8"/>
        <v>#REF!</v>
      </c>
      <c r="M65" s="16" t="s">
        <v>6</v>
      </c>
      <c r="N65" s="17" t="s">
        <v>79</v>
      </c>
      <c r="O65" s="2" t="s">
        <v>338</v>
      </c>
      <c r="P65" s="18">
        <v>310000</v>
      </c>
      <c r="Q65" s="18">
        <v>310000</v>
      </c>
      <c r="R65" s="18">
        <v>310000</v>
      </c>
    </row>
    <row r="66" spans="1:18" ht="63" outlineLevel="1" x14ac:dyDescent="0.25">
      <c r="A66" s="3"/>
      <c r="B66" s="4" t="e">
        <f>CONCATENATE(MID(#REF!,1,1)," ",MID(#REF!,2,2)," ",MID(#REF!,4,5)," ",MID(#REF!,9,2))</f>
        <v>#REF!</v>
      </c>
      <c r="C66" s="4" t="e">
        <f>CONCATENATE(#REF!,#REF!,#REF!,#REF!)</f>
        <v>#REF!</v>
      </c>
      <c r="D66" s="4" t="e">
        <f t="shared" si="0"/>
        <v>#REF!</v>
      </c>
      <c r="E66" s="4" t="e">
        <f t="shared" si="1"/>
        <v>#REF!</v>
      </c>
      <c r="F66" s="4" t="e">
        <f t="shared" si="2"/>
        <v>#REF!</v>
      </c>
      <c r="G66" s="4" t="e">
        <f t="shared" si="3"/>
        <v>#REF!</v>
      </c>
      <c r="H66" s="4" t="e">
        <f t="shared" si="4"/>
        <v>#REF!</v>
      </c>
      <c r="I66" s="4" t="e">
        <f t="shared" si="5"/>
        <v>#REF!</v>
      </c>
      <c r="J66" s="4" t="e">
        <f t="shared" si="6"/>
        <v>#REF!</v>
      </c>
      <c r="K66" s="4" t="e">
        <f t="shared" si="7"/>
        <v>#REF!</v>
      </c>
      <c r="L66" s="4" t="e">
        <f t="shared" si="8"/>
        <v>#REF!</v>
      </c>
      <c r="M66" s="16" t="s">
        <v>6</v>
      </c>
      <c r="N66" s="17" t="s">
        <v>39</v>
      </c>
      <c r="O66" s="2" t="s">
        <v>298</v>
      </c>
      <c r="P66" s="18">
        <v>4183932.71</v>
      </c>
      <c r="Q66" s="18">
        <v>2507390.0299999998</v>
      </c>
      <c r="R66" s="18">
        <v>2507390.0299999998</v>
      </c>
    </row>
    <row r="67" spans="1:18" ht="141.75" outlineLevel="1" x14ac:dyDescent="0.25">
      <c r="A67" s="3"/>
      <c r="B67" s="4" t="e">
        <f>CONCATENATE(MID(#REF!,1,1)," ",MID(#REF!,2,2)," ",MID(#REF!,4,5)," ",MID(#REF!,9,2))</f>
        <v>#REF!</v>
      </c>
      <c r="C67" s="4" t="e">
        <f>CONCATENATE(#REF!,#REF!,#REF!,#REF!)</f>
        <v>#REF!</v>
      </c>
      <c r="D67" s="4" t="e">
        <f t="shared" si="0"/>
        <v>#REF!</v>
      </c>
      <c r="E67" s="4" t="e">
        <f t="shared" si="1"/>
        <v>#REF!</v>
      </c>
      <c r="F67" s="4" t="e">
        <f t="shared" si="2"/>
        <v>#REF!</v>
      </c>
      <c r="G67" s="4" t="e">
        <f t="shared" si="3"/>
        <v>#REF!</v>
      </c>
      <c r="H67" s="4" t="e">
        <f t="shared" si="4"/>
        <v>#REF!</v>
      </c>
      <c r="I67" s="4" t="e">
        <f t="shared" si="5"/>
        <v>#REF!</v>
      </c>
      <c r="J67" s="4" t="e">
        <f t="shared" si="6"/>
        <v>#REF!</v>
      </c>
      <c r="K67" s="4" t="e">
        <f t="shared" si="7"/>
        <v>#REF!</v>
      </c>
      <c r="L67" s="4" t="e">
        <f t="shared" si="8"/>
        <v>#REF!</v>
      </c>
      <c r="M67" s="16" t="s">
        <v>6</v>
      </c>
      <c r="N67" s="17" t="s">
        <v>80</v>
      </c>
      <c r="O67" s="2" t="s">
        <v>339</v>
      </c>
      <c r="P67" s="18">
        <v>78385.38</v>
      </c>
      <c r="Q67" s="18">
        <v>0</v>
      </c>
      <c r="R67" s="18">
        <v>0</v>
      </c>
    </row>
    <row r="68" spans="1:18" ht="220.5" outlineLevel="1" x14ac:dyDescent="0.25">
      <c r="A68" s="3"/>
      <c r="B68" s="4" t="e">
        <f>CONCATENATE(MID(#REF!,1,1)," ",MID(#REF!,2,2)," ",MID(#REF!,4,5)," ",MID(#REF!,9,2))</f>
        <v>#REF!</v>
      </c>
      <c r="C68" s="4" t="e">
        <f>CONCATENATE(#REF!,#REF!,#REF!,#REF!)</f>
        <v>#REF!</v>
      </c>
      <c r="D68" s="4" t="e">
        <f t="shared" si="0"/>
        <v>#REF!</v>
      </c>
      <c r="E68" s="4" t="e">
        <f t="shared" si="1"/>
        <v>#REF!</v>
      </c>
      <c r="F68" s="4" t="e">
        <f t="shared" si="2"/>
        <v>#REF!</v>
      </c>
      <c r="G68" s="4" t="e">
        <f t="shared" si="3"/>
        <v>#REF!</v>
      </c>
      <c r="H68" s="4" t="e">
        <f t="shared" si="4"/>
        <v>#REF!</v>
      </c>
      <c r="I68" s="4" t="e">
        <f t="shared" si="5"/>
        <v>#REF!</v>
      </c>
      <c r="J68" s="4" t="e">
        <f t="shared" si="6"/>
        <v>#REF!</v>
      </c>
      <c r="K68" s="4" t="e">
        <f t="shared" si="7"/>
        <v>#REF!</v>
      </c>
      <c r="L68" s="4" t="e">
        <f t="shared" si="8"/>
        <v>#REF!</v>
      </c>
      <c r="M68" s="16" t="s">
        <v>6</v>
      </c>
      <c r="N68" s="17" t="s">
        <v>47</v>
      </c>
      <c r="O68" s="2" t="s">
        <v>306</v>
      </c>
      <c r="P68" s="18">
        <v>1771000</v>
      </c>
      <c r="Q68" s="18">
        <v>124628.8</v>
      </c>
      <c r="R68" s="18">
        <v>124628.8</v>
      </c>
    </row>
    <row r="69" spans="1:18" ht="94.5" outlineLevel="1" x14ac:dyDescent="0.25">
      <c r="A69" s="3"/>
      <c r="B69" s="4" t="e">
        <f>CONCATENATE(MID(#REF!,1,1)," ",MID(#REF!,2,2)," ",MID(#REF!,4,5)," ",MID(#REF!,9,2))</f>
        <v>#REF!</v>
      </c>
      <c r="C69" s="4" t="e">
        <f>CONCATENATE(#REF!,#REF!,#REF!,#REF!)</f>
        <v>#REF!</v>
      </c>
      <c r="D69" s="4" t="e">
        <f t="shared" si="0"/>
        <v>#REF!</v>
      </c>
      <c r="E69" s="4" t="e">
        <f t="shared" si="1"/>
        <v>#REF!</v>
      </c>
      <c r="F69" s="4" t="e">
        <f t="shared" si="2"/>
        <v>#REF!</v>
      </c>
      <c r="G69" s="4" t="e">
        <f t="shared" si="3"/>
        <v>#REF!</v>
      </c>
      <c r="H69" s="4" t="e">
        <f t="shared" si="4"/>
        <v>#REF!</v>
      </c>
      <c r="I69" s="4" t="e">
        <f t="shared" si="5"/>
        <v>#REF!</v>
      </c>
      <c r="J69" s="4" t="e">
        <f t="shared" si="6"/>
        <v>#REF!</v>
      </c>
      <c r="K69" s="4" t="e">
        <f t="shared" si="7"/>
        <v>#REF!</v>
      </c>
      <c r="L69" s="4" t="e">
        <f t="shared" si="8"/>
        <v>#REF!</v>
      </c>
      <c r="M69" s="16" t="s">
        <v>6</v>
      </c>
      <c r="N69" s="17" t="s">
        <v>56</v>
      </c>
      <c r="O69" s="2" t="s">
        <v>315</v>
      </c>
      <c r="P69" s="18">
        <v>3000</v>
      </c>
      <c r="Q69" s="18">
        <v>3000</v>
      </c>
      <c r="R69" s="18">
        <v>3000</v>
      </c>
    </row>
    <row r="70" spans="1:18" ht="110.25" outlineLevel="1" x14ac:dyDescent="0.25">
      <c r="A70" s="3"/>
      <c r="B70" s="4" t="e">
        <f>CONCATENATE(MID(#REF!,1,1)," ",MID(#REF!,2,2)," ",MID(#REF!,4,5)," ",MID(#REF!,9,2))</f>
        <v>#REF!</v>
      </c>
      <c r="C70" s="4" t="e">
        <f>CONCATENATE(#REF!,#REF!,#REF!,#REF!)</f>
        <v>#REF!</v>
      </c>
      <c r="D70" s="4" t="e">
        <f t="shared" si="0"/>
        <v>#REF!</v>
      </c>
      <c r="E70" s="4" t="e">
        <f t="shared" si="1"/>
        <v>#REF!</v>
      </c>
      <c r="F70" s="4" t="e">
        <f t="shared" si="2"/>
        <v>#REF!</v>
      </c>
      <c r="G70" s="4" t="e">
        <f t="shared" si="3"/>
        <v>#REF!</v>
      </c>
      <c r="H70" s="4" t="e">
        <f t="shared" si="4"/>
        <v>#REF!</v>
      </c>
      <c r="I70" s="4" t="e">
        <f t="shared" si="5"/>
        <v>#REF!</v>
      </c>
      <c r="J70" s="4" t="e">
        <f t="shared" si="6"/>
        <v>#REF!</v>
      </c>
      <c r="K70" s="4" t="e">
        <f t="shared" si="7"/>
        <v>#REF!</v>
      </c>
      <c r="L70" s="4" t="e">
        <f t="shared" si="8"/>
        <v>#REF!</v>
      </c>
      <c r="M70" s="16" t="s">
        <v>6</v>
      </c>
      <c r="N70" s="17" t="s">
        <v>81</v>
      </c>
      <c r="O70" s="2" t="s">
        <v>340</v>
      </c>
      <c r="P70" s="18">
        <v>24475300</v>
      </c>
      <c r="Q70" s="18">
        <v>0</v>
      </c>
      <c r="R70" s="18">
        <v>0</v>
      </c>
    </row>
    <row r="71" spans="1:18" ht="141.75" outlineLevel="1" x14ac:dyDescent="0.25">
      <c r="A71" s="3"/>
      <c r="B71" s="4" t="e">
        <f>CONCATENATE(MID(#REF!,1,1)," ",MID(#REF!,2,2)," ",MID(#REF!,4,5)," ",MID(#REF!,9,2))</f>
        <v>#REF!</v>
      </c>
      <c r="C71" s="4" t="e">
        <f>CONCATENATE(#REF!,#REF!,#REF!,#REF!)</f>
        <v>#REF!</v>
      </c>
      <c r="D71" s="4" t="e">
        <f t="shared" ref="D71:D134" si="9">C71</f>
        <v>#REF!</v>
      </c>
      <c r="E71" s="4" t="e">
        <f t="shared" ref="E71:E134" si="10">MID(D71,1,3)</f>
        <v>#REF!</v>
      </c>
      <c r="F71" s="4" t="e">
        <f t="shared" ref="F71:F134" si="11">MID(D71,4,1)</f>
        <v>#REF!</v>
      </c>
      <c r="G71" s="4" t="e">
        <f t="shared" ref="G71:G134" si="12">MID(D71,5,2)</f>
        <v>#REF!</v>
      </c>
      <c r="H71" s="4" t="e">
        <f t="shared" ref="H71:H134" si="13">MID(D71,7,5)</f>
        <v>#REF!</v>
      </c>
      <c r="I71" s="4" t="e">
        <f t="shared" ref="I71:I134" si="14">MID(D71,12,2)</f>
        <v>#REF!</v>
      </c>
      <c r="J71" s="4" t="e">
        <f t="shared" ref="J71:J134" si="15">MID(D71,14,4)</f>
        <v>#REF!</v>
      </c>
      <c r="K71" s="4" t="e">
        <f t="shared" ref="K71:K134" si="16">MID(D71,18,3)</f>
        <v>#REF!</v>
      </c>
      <c r="L71" s="4" t="e">
        <f t="shared" ref="L71:L134" si="17">CONCATENATE(E71," ",F71," ",G71," ",H71," ",I71," ",J71," ",K71)</f>
        <v>#REF!</v>
      </c>
      <c r="M71" s="16" t="s">
        <v>6</v>
      </c>
      <c r="N71" s="17" t="s">
        <v>82</v>
      </c>
      <c r="O71" s="2" t="s">
        <v>341</v>
      </c>
      <c r="P71" s="18">
        <v>3740600</v>
      </c>
      <c r="Q71" s="18">
        <v>0</v>
      </c>
      <c r="R71" s="18">
        <v>0</v>
      </c>
    </row>
    <row r="72" spans="1:18" ht="126" outlineLevel="1" x14ac:dyDescent="0.25">
      <c r="A72" s="3"/>
      <c r="B72" s="4" t="e">
        <f>CONCATENATE(MID(#REF!,1,1)," ",MID(#REF!,2,2)," ",MID(#REF!,4,5)," ",MID(#REF!,9,2))</f>
        <v>#REF!</v>
      </c>
      <c r="C72" s="4" t="e">
        <f>CONCATENATE(#REF!,#REF!,#REF!,#REF!)</f>
        <v>#REF!</v>
      </c>
      <c r="D72" s="4" t="e">
        <f t="shared" si="9"/>
        <v>#REF!</v>
      </c>
      <c r="E72" s="4" t="e">
        <f t="shared" si="10"/>
        <v>#REF!</v>
      </c>
      <c r="F72" s="4" t="e">
        <f t="shared" si="11"/>
        <v>#REF!</v>
      </c>
      <c r="G72" s="4" t="e">
        <f t="shared" si="12"/>
        <v>#REF!</v>
      </c>
      <c r="H72" s="4" t="e">
        <f t="shared" si="13"/>
        <v>#REF!</v>
      </c>
      <c r="I72" s="4" t="e">
        <f t="shared" si="14"/>
        <v>#REF!</v>
      </c>
      <c r="J72" s="4" t="e">
        <f t="shared" si="15"/>
        <v>#REF!</v>
      </c>
      <c r="K72" s="4" t="e">
        <f t="shared" si="16"/>
        <v>#REF!</v>
      </c>
      <c r="L72" s="4" t="e">
        <f t="shared" si="17"/>
        <v>#REF!</v>
      </c>
      <c r="M72" s="16" t="s">
        <v>6</v>
      </c>
      <c r="N72" s="17" t="s">
        <v>83</v>
      </c>
      <c r="O72" s="2" t="s">
        <v>342</v>
      </c>
      <c r="P72" s="18">
        <v>92752011.010000005</v>
      </c>
      <c r="Q72" s="18">
        <v>0</v>
      </c>
      <c r="R72" s="18">
        <v>0</v>
      </c>
    </row>
    <row r="73" spans="1:18" ht="94.5" outlineLevel="1" x14ac:dyDescent="0.25">
      <c r="A73" s="3"/>
      <c r="B73" s="4" t="e">
        <f>CONCATENATE(MID(#REF!,1,1)," ",MID(#REF!,2,2)," ",MID(#REF!,4,5)," ",MID(#REF!,9,2))</f>
        <v>#REF!</v>
      </c>
      <c r="C73" s="4" t="e">
        <f>CONCATENATE(#REF!,#REF!,#REF!,#REF!)</f>
        <v>#REF!</v>
      </c>
      <c r="D73" s="4" t="e">
        <f t="shared" si="9"/>
        <v>#REF!</v>
      </c>
      <c r="E73" s="4" t="e">
        <f t="shared" si="10"/>
        <v>#REF!</v>
      </c>
      <c r="F73" s="4" t="e">
        <f t="shared" si="11"/>
        <v>#REF!</v>
      </c>
      <c r="G73" s="4" t="e">
        <f t="shared" si="12"/>
        <v>#REF!</v>
      </c>
      <c r="H73" s="4" t="e">
        <f t="shared" si="13"/>
        <v>#REF!</v>
      </c>
      <c r="I73" s="4" t="e">
        <f t="shared" si="14"/>
        <v>#REF!</v>
      </c>
      <c r="J73" s="4" t="e">
        <f t="shared" si="15"/>
        <v>#REF!</v>
      </c>
      <c r="K73" s="4" t="e">
        <f t="shared" si="16"/>
        <v>#REF!</v>
      </c>
      <c r="L73" s="4" t="e">
        <f t="shared" si="17"/>
        <v>#REF!</v>
      </c>
      <c r="M73" s="16" t="s">
        <v>6</v>
      </c>
      <c r="N73" s="17" t="s">
        <v>84</v>
      </c>
      <c r="O73" s="2" t="s">
        <v>343</v>
      </c>
      <c r="P73" s="18">
        <v>51065300</v>
      </c>
      <c r="Q73" s="18">
        <v>51065300</v>
      </c>
      <c r="R73" s="18">
        <v>56116700</v>
      </c>
    </row>
    <row r="74" spans="1:18" ht="94.5" outlineLevel="1" x14ac:dyDescent="0.25">
      <c r="A74" s="3"/>
      <c r="B74" s="4" t="e">
        <f>CONCATENATE(MID(#REF!,1,1)," ",MID(#REF!,2,2)," ",MID(#REF!,4,5)," ",MID(#REF!,9,2))</f>
        <v>#REF!</v>
      </c>
      <c r="C74" s="4" t="e">
        <f>CONCATENATE(#REF!,#REF!,#REF!,#REF!)</f>
        <v>#REF!</v>
      </c>
      <c r="D74" s="4" t="e">
        <f t="shared" si="9"/>
        <v>#REF!</v>
      </c>
      <c r="E74" s="4" t="e">
        <f t="shared" si="10"/>
        <v>#REF!</v>
      </c>
      <c r="F74" s="4" t="e">
        <f t="shared" si="11"/>
        <v>#REF!</v>
      </c>
      <c r="G74" s="4" t="e">
        <f t="shared" si="12"/>
        <v>#REF!</v>
      </c>
      <c r="H74" s="4" t="e">
        <f t="shared" si="13"/>
        <v>#REF!</v>
      </c>
      <c r="I74" s="4" t="e">
        <f t="shared" si="14"/>
        <v>#REF!</v>
      </c>
      <c r="J74" s="4" t="e">
        <f t="shared" si="15"/>
        <v>#REF!</v>
      </c>
      <c r="K74" s="4" t="e">
        <f t="shared" si="16"/>
        <v>#REF!</v>
      </c>
      <c r="L74" s="4" t="e">
        <f t="shared" si="17"/>
        <v>#REF!</v>
      </c>
      <c r="M74" s="16" t="s">
        <v>6</v>
      </c>
      <c r="N74" s="17" t="s">
        <v>85</v>
      </c>
      <c r="O74" s="2" t="s">
        <v>344</v>
      </c>
      <c r="P74" s="18">
        <v>134308600</v>
      </c>
      <c r="Q74" s="18">
        <v>0</v>
      </c>
      <c r="R74" s="18">
        <v>0</v>
      </c>
    </row>
    <row r="75" spans="1:18" ht="126" outlineLevel="1" x14ac:dyDescent="0.25">
      <c r="A75" s="3"/>
      <c r="B75" s="4" t="e">
        <f>CONCATENATE(MID(#REF!,1,1)," ",MID(#REF!,2,2)," ",MID(#REF!,4,5)," ",MID(#REF!,9,2))</f>
        <v>#REF!</v>
      </c>
      <c r="C75" s="4" t="e">
        <f>CONCATENATE(#REF!,#REF!,#REF!,#REF!)</f>
        <v>#REF!</v>
      </c>
      <c r="D75" s="4" t="e">
        <f t="shared" si="9"/>
        <v>#REF!</v>
      </c>
      <c r="E75" s="4" t="e">
        <f t="shared" si="10"/>
        <v>#REF!</v>
      </c>
      <c r="F75" s="4" t="e">
        <f t="shared" si="11"/>
        <v>#REF!</v>
      </c>
      <c r="G75" s="4" t="e">
        <f t="shared" si="12"/>
        <v>#REF!</v>
      </c>
      <c r="H75" s="4" t="e">
        <f t="shared" si="13"/>
        <v>#REF!</v>
      </c>
      <c r="I75" s="4" t="e">
        <f t="shared" si="14"/>
        <v>#REF!</v>
      </c>
      <c r="J75" s="4" t="e">
        <f t="shared" si="15"/>
        <v>#REF!</v>
      </c>
      <c r="K75" s="4" t="e">
        <f t="shared" si="16"/>
        <v>#REF!</v>
      </c>
      <c r="L75" s="4" t="e">
        <f t="shared" si="17"/>
        <v>#REF!</v>
      </c>
      <c r="M75" s="16" t="s">
        <v>6</v>
      </c>
      <c r="N75" s="17" t="s">
        <v>86</v>
      </c>
      <c r="O75" s="2" t="s">
        <v>345</v>
      </c>
      <c r="P75" s="18">
        <v>10230000</v>
      </c>
      <c r="Q75" s="18">
        <v>0</v>
      </c>
      <c r="R75" s="18">
        <v>0</v>
      </c>
    </row>
    <row r="76" spans="1:18" ht="94.5" outlineLevel="1" x14ac:dyDescent="0.25">
      <c r="A76" s="3"/>
      <c r="B76" s="4" t="e">
        <f>CONCATENATE(MID(#REF!,1,1)," ",MID(#REF!,2,2)," ",MID(#REF!,4,5)," ",MID(#REF!,9,2))</f>
        <v>#REF!</v>
      </c>
      <c r="C76" s="4" t="e">
        <f>CONCATENATE(#REF!,#REF!,#REF!,#REF!)</f>
        <v>#REF!</v>
      </c>
      <c r="D76" s="4" t="e">
        <f t="shared" si="9"/>
        <v>#REF!</v>
      </c>
      <c r="E76" s="4" t="e">
        <f t="shared" si="10"/>
        <v>#REF!</v>
      </c>
      <c r="F76" s="4" t="e">
        <f t="shared" si="11"/>
        <v>#REF!</v>
      </c>
      <c r="G76" s="4" t="e">
        <f t="shared" si="12"/>
        <v>#REF!</v>
      </c>
      <c r="H76" s="4" t="e">
        <f t="shared" si="13"/>
        <v>#REF!</v>
      </c>
      <c r="I76" s="4" t="e">
        <f t="shared" si="14"/>
        <v>#REF!</v>
      </c>
      <c r="J76" s="4" t="e">
        <f t="shared" si="15"/>
        <v>#REF!</v>
      </c>
      <c r="K76" s="4" t="e">
        <f t="shared" si="16"/>
        <v>#REF!</v>
      </c>
      <c r="L76" s="4" t="e">
        <f t="shared" si="17"/>
        <v>#REF!</v>
      </c>
      <c r="M76" s="16" t="s">
        <v>6</v>
      </c>
      <c r="N76" s="17" t="s">
        <v>87</v>
      </c>
      <c r="O76" s="2" t="s">
        <v>346</v>
      </c>
      <c r="P76" s="18">
        <v>503018400</v>
      </c>
      <c r="Q76" s="18">
        <v>495582900</v>
      </c>
      <c r="R76" s="18">
        <v>483165700</v>
      </c>
    </row>
    <row r="77" spans="1:18" ht="173.25" outlineLevel="1" x14ac:dyDescent="0.25">
      <c r="A77" s="3"/>
      <c r="B77" s="4" t="e">
        <f>CONCATENATE(MID(#REF!,1,1)," ",MID(#REF!,2,2)," ",MID(#REF!,4,5)," ",MID(#REF!,9,2))</f>
        <v>#REF!</v>
      </c>
      <c r="C77" s="4" t="e">
        <f>CONCATENATE(#REF!,#REF!,#REF!,#REF!)</f>
        <v>#REF!</v>
      </c>
      <c r="D77" s="4" t="e">
        <f t="shared" si="9"/>
        <v>#REF!</v>
      </c>
      <c r="E77" s="4" t="e">
        <f t="shared" si="10"/>
        <v>#REF!</v>
      </c>
      <c r="F77" s="4" t="e">
        <f t="shared" si="11"/>
        <v>#REF!</v>
      </c>
      <c r="G77" s="4" t="e">
        <f t="shared" si="12"/>
        <v>#REF!</v>
      </c>
      <c r="H77" s="4" t="e">
        <f t="shared" si="13"/>
        <v>#REF!</v>
      </c>
      <c r="I77" s="4" t="e">
        <f t="shared" si="14"/>
        <v>#REF!</v>
      </c>
      <c r="J77" s="4" t="e">
        <f t="shared" si="15"/>
        <v>#REF!</v>
      </c>
      <c r="K77" s="4" t="e">
        <f t="shared" si="16"/>
        <v>#REF!</v>
      </c>
      <c r="L77" s="4" t="e">
        <f t="shared" si="17"/>
        <v>#REF!</v>
      </c>
      <c r="M77" s="16" t="s">
        <v>6</v>
      </c>
      <c r="N77" s="17" t="s">
        <v>88</v>
      </c>
      <c r="O77" s="2" t="s">
        <v>347</v>
      </c>
      <c r="P77" s="18">
        <v>538077600</v>
      </c>
      <c r="Q77" s="18">
        <v>353961700</v>
      </c>
      <c r="R77" s="18">
        <v>352946200</v>
      </c>
    </row>
    <row r="78" spans="1:18" ht="204.75" outlineLevel="1" x14ac:dyDescent="0.25">
      <c r="A78" s="3"/>
      <c r="B78" s="4" t="e">
        <f>CONCATENATE(MID(#REF!,1,1)," ",MID(#REF!,2,2)," ",MID(#REF!,4,5)," ",MID(#REF!,9,2))</f>
        <v>#REF!</v>
      </c>
      <c r="C78" s="4" t="e">
        <f>CONCATENATE(#REF!,#REF!,#REF!,#REF!)</f>
        <v>#REF!</v>
      </c>
      <c r="D78" s="4" t="e">
        <f t="shared" si="9"/>
        <v>#REF!</v>
      </c>
      <c r="E78" s="4" t="e">
        <f t="shared" si="10"/>
        <v>#REF!</v>
      </c>
      <c r="F78" s="4" t="e">
        <f t="shared" si="11"/>
        <v>#REF!</v>
      </c>
      <c r="G78" s="4" t="e">
        <f t="shared" si="12"/>
        <v>#REF!</v>
      </c>
      <c r="H78" s="4" t="e">
        <f t="shared" si="13"/>
        <v>#REF!</v>
      </c>
      <c r="I78" s="4" t="e">
        <f t="shared" si="14"/>
        <v>#REF!</v>
      </c>
      <c r="J78" s="4" t="e">
        <f t="shared" si="15"/>
        <v>#REF!</v>
      </c>
      <c r="K78" s="4" t="e">
        <f t="shared" si="16"/>
        <v>#REF!</v>
      </c>
      <c r="L78" s="4" t="e">
        <f t="shared" si="17"/>
        <v>#REF!</v>
      </c>
      <c r="M78" s="16" t="s">
        <v>6</v>
      </c>
      <c r="N78" s="17" t="s">
        <v>89</v>
      </c>
      <c r="O78" s="2" t="s">
        <v>348</v>
      </c>
      <c r="P78" s="18">
        <v>58498800</v>
      </c>
      <c r="Q78" s="18">
        <v>53121600</v>
      </c>
      <c r="R78" s="18">
        <v>53199700</v>
      </c>
    </row>
    <row r="79" spans="1:18" ht="31.5" x14ac:dyDescent="0.25">
      <c r="A79" s="3"/>
      <c r="B79" s="4" t="e">
        <f>CONCATENATE(MID(#REF!,1,1)," ",MID(#REF!,2,2)," ",MID(#REF!,4,5)," ",MID(#REF!,9,2))</f>
        <v>#REF!</v>
      </c>
      <c r="C79" s="4" t="e">
        <f>CONCATENATE(#REF!,#REF!,#REF!,#REF!)</f>
        <v>#REF!</v>
      </c>
      <c r="D79" s="4" t="e">
        <f t="shared" si="9"/>
        <v>#REF!</v>
      </c>
      <c r="E79" s="4" t="e">
        <f t="shared" si="10"/>
        <v>#REF!</v>
      </c>
      <c r="F79" s="4" t="e">
        <f t="shared" si="11"/>
        <v>#REF!</v>
      </c>
      <c r="G79" s="4" t="e">
        <f t="shared" si="12"/>
        <v>#REF!</v>
      </c>
      <c r="H79" s="4" t="e">
        <f t="shared" si="13"/>
        <v>#REF!</v>
      </c>
      <c r="I79" s="4" t="e">
        <f t="shared" si="14"/>
        <v>#REF!</v>
      </c>
      <c r="J79" s="4" t="e">
        <f t="shared" si="15"/>
        <v>#REF!</v>
      </c>
      <c r="K79" s="4" t="e">
        <f t="shared" si="16"/>
        <v>#REF!</v>
      </c>
      <c r="L79" s="4" t="e">
        <f t="shared" si="17"/>
        <v>#REF!</v>
      </c>
      <c r="M79" s="13" t="s">
        <v>7</v>
      </c>
      <c r="N79" s="14"/>
      <c r="O79" s="1" t="s">
        <v>557</v>
      </c>
      <c r="P79" s="15">
        <v>27644649.129999999</v>
      </c>
      <c r="Q79" s="15">
        <v>0</v>
      </c>
      <c r="R79" s="15">
        <v>0</v>
      </c>
    </row>
    <row r="80" spans="1:18" ht="63" outlineLevel="1" x14ac:dyDescent="0.25">
      <c r="A80" s="3"/>
      <c r="B80" s="4" t="e">
        <f>CONCATENATE(MID(#REF!,1,1)," ",MID(#REF!,2,2)," ",MID(#REF!,4,5)," ",MID(#REF!,9,2))</f>
        <v>#REF!</v>
      </c>
      <c r="C80" s="4" t="e">
        <f>CONCATENATE(#REF!,#REF!,#REF!,#REF!)</f>
        <v>#REF!</v>
      </c>
      <c r="D80" s="4" t="e">
        <f t="shared" si="9"/>
        <v>#REF!</v>
      </c>
      <c r="E80" s="4" t="e">
        <f t="shared" si="10"/>
        <v>#REF!</v>
      </c>
      <c r="F80" s="4" t="e">
        <f t="shared" si="11"/>
        <v>#REF!</v>
      </c>
      <c r="G80" s="4" t="e">
        <f t="shared" si="12"/>
        <v>#REF!</v>
      </c>
      <c r="H80" s="4" t="e">
        <f t="shared" si="13"/>
        <v>#REF!</v>
      </c>
      <c r="I80" s="4" t="e">
        <f t="shared" si="14"/>
        <v>#REF!</v>
      </c>
      <c r="J80" s="4" t="e">
        <f t="shared" si="15"/>
        <v>#REF!</v>
      </c>
      <c r="K80" s="4" t="e">
        <f t="shared" si="16"/>
        <v>#REF!</v>
      </c>
      <c r="L80" s="4" t="e">
        <f t="shared" si="17"/>
        <v>#REF!</v>
      </c>
      <c r="M80" s="16" t="s">
        <v>7</v>
      </c>
      <c r="N80" s="17" t="s">
        <v>39</v>
      </c>
      <c r="O80" s="2" t="s">
        <v>298</v>
      </c>
      <c r="P80" s="18">
        <v>39649.129999999997</v>
      </c>
      <c r="Q80" s="18">
        <v>0</v>
      </c>
      <c r="R80" s="18">
        <v>0</v>
      </c>
    </row>
    <row r="81" spans="1:18" ht="94.5" outlineLevel="1" x14ac:dyDescent="0.25">
      <c r="A81" s="3"/>
      <c r="B81" s="4" t="e">
        <f>CONCATENATE(MID(#REF!,1,1)," ",MID(#REF!,2,2)," ",MID(#REF!,4,5)," ",MID(#REF!,9,2))</f>
        <v>#REF!</v>
      </c>
      <c r="C81" s="4" t="e">
        <f>CONCATENATE(#REF!,#REF!,#REF!,#REF!)</f>
        <v>#REF!</v>
      </c>
      <c r="D81" s="4" t="e">
        <f t="shared" si="9"/>
        <v>#REF!</v>
      </c>
      <c r="E81" s="4" t="e">
        <f t="shared" si="10"/>
        <v>#REF!</v>
      </c>
      <c r="F81" s="4" t="e">
        <f t="shared" si="11"/>
        <v>#REF!</v>
      </c>
      <c r="G81" s="4" t="e">
        <f t="shared" si="12"/>
        <v>#REF!</v>
      </c>
      <c r="H81" s="4" t="e">
        <f t="shared" si="13"/>
        <v>#REF!</v>
      </c>
      <c r="I81" s="4" t="e">
        <f t="shared" si="14"/>
        <v>#REF!</v>
      </c>
      <c r="J81" s="4" t="e">
        <f t="shared" si="15"/>
        <v>#REF!</v>
      </c>
      <c r="K81" s="4" t="e">
        <f t="shared" si="16"/>
        <v>#REF!</v>
      </c>
      <c r="L81" s="4" t="e">
        <f t="shared" si="17"/>
        <v>#REF!</v>
      </c>
      <c r="M81" s="16" t="s">
        <v>7</v>
      </c>
      <c r="N81" s="17" t="s">
        <v>90</v>
      </c>
      <c r="O81" s="2" t="s">
        <v>349</v>
      </c>
      <c r="P81" s="18">
        <v>18217500</v>
      </c>
      <c r="Q81" s="18">
        <v>0</v>
      </c>
      <c r="R81" s="18">
        <v>0</v>
      </c>
    </row>
    <row r="82" spans="1:18" ht="110.25" outlineLevel="1" x14ac:dyDescent="0.25">
      <c r="A82" s="3"/>
      <c r="B82" s="4" t="e">
        <f>CONCATENATE(MID(#REF!,1,1)," ",MID(#REF!,2,2)," ",MID(#REF!,4,5)," ",MID(#REF!,9,2))</f>
        <v>#REF!</v>
      </c>
      <c r="C82" s="4" t="e">
        <f>CONCATENATE(#REF!,#REF!,#REF!,#REF!)</f>
        <v>#REF!</v>
      </c>
      <c r="D82" s="4" t="e">
        <f t="shared" si="9"/>
        <v>#REF!</v>
      </c>
      <c r="E82" s="4" t="e">
        <f t="shared" si="10"/>
        <v>#REF!</v>
      </c>
      <c r="F82" s="4" t="e">
        <f t="shared" si="11"/>
        <v>#REF!</v>
      </c>
      <c r="G82" s="4" t="e">
        <f t="shared" si="12"/>
        <v>#REF!</v>
      </c>
      <c r="H82" s="4" t="e">
        <f t="shared" si="13"/>
        <v>#REF!</v>
      </c>
      <c r="I82" s="4" t="e">
        <f t="shared" si="14"/>
        <v>#REF!</v>
      </c>
      <c r="J82" s="4" t="e">
        <f t="shared" si="15"/>
        <v>#REF!</v>
      </c>
      <c r="K82" s="4" t="e">
        <f t="shared" si="16"/>
        <v>#REF!</v>
      </c>
      <c r="L82" s="4" t="e">
        <f t="shared" si="17"/>
        <v>#REF!</v>
      </c>
      <c r="M82" s="16" t="s">
        <v>7</v>
      </c>
      <c r="N82" s="17" t="s">
        <v>91</v>
      </c>
      <c r="O82" s="2" t="s">
        <v>350</v>
      </c>
      <c r="P82" s="18">
        <v>9387500</v>
      </c>
      <c r="Q82" s="18">
        <v>0</v>
      </c>
      <c r="R82" s="18">
        <v>0</v>
      </c>
    </row>
    <row r="83" spans="1:18" ht="31.5" x14ac:dyDescent="0.25">
      <c r="A83" s="3"/>
      <c r="B83" s="4" t="e">
        <f>CONCATENATE(MID(#REF!,1,1)," ",MID(#REF!,2,2)," ",MID(#REF!,4,5)," ",MID(#REF!,9,2))</f>
        <v>#REF!</v>
      </c>
      <c r="C83" s="4" t="e">
        <f>CONCATENATE(#REF!,#REF!,#REF!,#REF!)</f>
        <v>#REF!</v>
      </c>
      <c r="D83" s="4" t="e">
        <f t="shared" si="9"/>
        <v>#REF!</v>
      </c>
      <c r="E83" s="4" t="e">
        <f t="shared" si="10"/>
        <v>#REF!</v>
      </c>
      <c r="F83" s="4" t="e">
        <f t="shared" si="11"/>
        <v>#REF!</v>
      </c>
      <c r="G83" s="4" t="e">
        <f t="shared" si="12"/>
        <v>#REF!</v>
      </c>
      <c r="H83" s="4" t="e">
        <f t="shared" si="13"/>
        <v>#REF!</v>
      </c>
      <c r="I83" s="4" t="e">
        <f t="shared" si="14"/>
        <v>#REF!</v>
      </c>
      <c r="J83" s="4" t="e">
        <f t="shared" si="15"/>
        <v>#REF!</v>
      </c>
      <c r="K83" s="4" t="e">
        <f t="shared" si="16"/>
        <v>#REF!</v>
      </c>
      <c r="L83" s="4" t="e">
        <f t="shared" si="17"/>
        <v>#REF!</v>
      </c>
      <c r="M83" s="13" t="s">
        <v>8</v>
      </c>
      <c r="N83" s="14"/>
      <c r="O83" s="1" t="s">
        <v>558</v>
      </c>
      <c r="P83" s="15">
        <v>496307608.60000002</v>
      </c>
      <c r="Q83" s="15">
        <v>613402100</v>
      </c>
      <c r="R83" s="15">
        <v>740287600</v>
      </c>
    </row>
    <row r="84" spans="1:18" ht="252" outlineLevel="1" x14ac:dyDescent="0.25">
      <c r="A84" s="3"/>
      <c r="B84" s="4" t="e">
        <f>CONCATENATE(MID(#REF!,1,1)," ",MID(#REF!,2,2)," ",MID(#REF!,4,5)," ",MID(#REF!,9,2))</f>
        <v>#REF!</v>
      </c>
      <c r="C84" s="4" t="e">
        <f>CONCATENATE(#REF!,#REF!,#REF!,#REF!)</f>
        <v>#REF!</v>
      </c>
      <c r="D84" s="4" t="e">
        <f t="shared" si="9"/>
        <v>#REF!</v>
      </c>
      <c r="E84" s="4" t="e">
        <f t="shared" si="10"/>
        <v>#REF!</v>
      </c>
      <c r="F84" s="4" t="e">
        <f t="shared" si="11"/>
        <v>#REF!</v>
      </c>
      <c r="G84" s="4" t="e">
        <f t="shared" si="12"/>
        <v>#REF!</v>
      </c>
      <c r="H84" s="4" t="e">
        <f t="shared" si="13"/>
        <v>#REF!</v>
      </c>
      <c r="I84" s="4" t="e">
        <f t="shared" si="14"/>
        <v>#REF!</v>
      </c>
      <c r="J84" s="4" t="e">
        <f t="shared" si="15"/>
        <v>#REF!</v>
      </c>
      <c r="K84" s="4" t="e">
        <f t="shared" si="16"/>
        <v>#REF!</v>
      </c>
      <c r="L84" s="4" t="e">
        <f t="shared" si="17"/>
        <v>#REF!</v>
      </c>
      <c r="M84" s="16" t="s">
        <v>8</v>
      </c>
      <c r="N84" s="17" t="s">
        <v>92</v>
      </c>
      <c r="O84" s="2" t="s">
        <v>351</v>
      </c>
      <c r="P84" s="18">
        <v>7812500</v>
      </c>
      <c r="Q84" s="18">
        <v>7947500</v>
      </c>
      <c r="R84" s="18">
        <v>8027500</v>
      </c>
    </row>
    <row r="85" spans="1:18" ht="189" outlineLevel="1" x14ac:dyDescent="0.25">
      <c r="A85" s="3"/>
      <c r="B85" s="4" t="e">
        <f>CONCATENATE(MID(#REF!,1,1)," ",MID(#REF!,2,2)," ",MID(#REF!,4,5)," ",MID(#REF!,9,2))</f>
        <v>#REF!</v>
      </c>
      <c r="C85" s="4" t="e">
        <f>CONCATENATE(#REF!,#REF!,#REF!,#REF!)</f>
        <v>#REF!</v>
      </c>
      <c r="D85" s="4" t="e">
        <f t="shared" si="9"/>
        <v>#REF!</v>
      </c>
      <c r="E85" s="4" t="e">
        <f t="shared" si="10"/>
        <v>#REF!</v>
      </c>
      <c r="F85" s="4" t="e">
        <f t="shared" si="11"/>
        <v>#REF!</v>
      </c>
      <c r="G85" s="4" t="e">
        <f t="shared" si="12"/>
        <v>#REF!</v>
      </c>
      <c r="H85" s="4" t="e">
        <f t="shared" si="13"/>
        <v>#REF!</v>
      </c>
      <c r="I85" s="4" t="e">
        <f t="shared" si="14"/>
        <v>#REF!</v>
      </c>
      <c r="J85" s="4" t="e">
        <f t="shared" si="15"/>
        <v>#REF!</v>
      </c>
      <c r="K85" s="4" t="e">
        <f t="shared" si="16"/>
        <v>#REF!</v>
      </c>
      <c r="L85" s="4" t="e">
        <f t="shared" si="17"/>
        <v>#REF!</v>
      </c>
      <c r="M85" s="16" t="s">
        <v>8</v>
      </c>
      <c r="N85" s="17" t="s">
        <v>93</v>
      </c>
      <c r="O85" s="2" t="s">
        <v>352</v>
      </c>
      <c r="P85" s="18">
        <v>9600</v>
      </c>
      <c r="Q85" s="18">
        <v>4800</v>
      </c>
      <c r="R85" s="18">
        <v>4800</v>
      </c>
    </row>
    <row r="86" spans="1:18" ht="110.25" outlineLevel="1" x14ac:dyDescent="0.25">
      <c r="A86" s="3"/>
      <c r="B86" s="4" t="e">
        <f>CONCATENATE(MID(#REF!,1,1)," ",MID(#REF!,2,2)," ",MID(#REF!,4,5)," ",MID(#REF!,9,2))</f>
        <v>#REF!</v>
      </c>
      <c r="C86" s="4" t="e">
        <f>CONCATENATE(#REF!,#REF!,#REF!,#REF!)</f>
        <v>#REF!</v>
      </c>
      <c r="D86" s="4" t="e">
        <f t="shared" si="9"/>
        <v>#REF!</v>
      </c>
      <c r="E86" s="4" t="e">
        <f t="shared" si="10"/>
        <v>#REF!</v>
      </c>
      <c r="F86" s="4" t="e">
        <f t="shared" si="11"/>
        <v>#REF!</v>
      </c>
      <c r="G86" s="4" t="e">
        <f t="shared" si="12"/>
        <v>#REF!</v>
      </c>
      <c r="H86" s="4" t="e">
        <f t="shared" si="13"/>
        <v>#REF!</v>
      </c>
      <c r="I86" s="4" t="e">
        <f t="shared" si="14"/>
        <v>#REF!</v>
      </c>
      <c r="J86" s="4" t="e">
        <f t="shared" si="15"/>
        <v>#REF!</v>
      </c>
      <c r="K86" s="4" t="e">
        <f t="shared" si="16"/>
        <v>#REF!</v>
      </c>
      <c r="L86" s="4" t="e">
        <f t="shared" si="17"/>
        <v>#REF!</v>
      </c>
      <c r="M86" s="16" t="s">
        <v>8</v>
      </c>
      <c r="N86" s="17" t="s">
        <v>94</v>
      </c>
      <c r="O86" s="2" t="s">
        <v>353</v>
      </c>
      <c r="P86" s="18">
        <v>309800</v>
      </c>
      <c r="Q86" s="18">
        <v>297500</v>
      </c>
      <c r="R86" s="18">
        <v>257600</v>
      </c>
    </row>
    <row r="87" spans="1:18" ht="94.5" outlineLevel="1" x14ac:dyDescent="0.25">
      <c r="A87" s="3"/>
      <c r="B87" s="4" t="e">
        <f>CONCATENATE(MID(#REF!,1,1)," ",MID(#REF!,2,2)," ",MID(#REF!,4,5)," ",MID(#REF!,9,2))</f>
        <v>#REF!</v>
      </c>
      <c r="C87" s="4" t="e">
        <f>CONCATENATE(#REF!,#REF!,#REF!,#REF!)</f>
        <v>#REF!</v>
      </c>
      <c r="D87" s="4" t="e">
        <f t="shared" si="9"/>
        <v>#REF!</v>
      </c>
      <c r="E87" s="4" t="e">
        <f t="shared" si="10"/>
        <v>#REF!</v>
      </c>
      <c r="F87" s="4" t="e">
        <f t="shared" si="11"/>
        <v>#REF!</v>
      </c>
      <c r="G87" s="4" t="e">
        <f t="shared" si="12"/>
        <v>#REF!</v>
      </c>
      <c r="H87" s="4" t="e">
        <f t="shared" si="13"/>
        <v>#REF!</v>
      </c>
      <c r="I87" s="4" t="e">
        <f t="shared" si="14"/>
        <v>#REF!</v>
      </c>
      <c r="J87" s="4" t="e">
        <f t="shared" si="15"/>
        <v>#REF!</v>
      </c>
      <c r="K87" s="4" t="e">
        <f t="shared" si="16"/>
        <v>#REF!</v>
      </c>
      <c r="L87" s="4" t="e">
        <f t="shared" si="17"/>
        <v>#REF!</v>
      </c>
      <c r="M87" s="16" t="s">
        <v>8</v>
      </c>
      <c r="N87" s="17" t="s">
        <v>95</v>
      </c>
      <c r="O87" s="2" t="s">
        <v>354</v>
      </c>
      <c r="P87" s="18">
        <v>23654.3</v>
      </c>
      <c r="Q87" s="18">
        <v>0</v>
      </c>
      <c r="R87" s="18">
        <v>0</v>
      </c>
    </row>
    <row r="88" spans="1:18" ht="78.75" outlineLevel="1" x14ac:dyDescent="0.25">
      <c r="A88" s="3"/>
      <c r="B88" s="4" t="e">
        <f>CONCATENATE(MID(#REF!,1,1)," ",MID(#REF!,2,2)," ",MID(#REF!,4,5)," ",MID(#REF!,9,2))</f>
        <v>#REF!</v>
      </c>
      <c r="C88" s="4" t="e">
        <f>CONCATENATE(#REF!,#REF!,#REF!,#REF!)</f>
        <v>#REF!</v>
      </c>
      <c r="D88" s="4" t="e">
        <f t="shared" si="9"/>
        <v>#REF!</v>
      </c>
      <c r="E88" s="4" t="e">
        <f t="shared" si="10"/>
        <v>#REF!</v>
      </c>
      <c r="F88" s="4" t="e">
        <f t="shared" si="11"/>
        <v>#REF!</v>
      </c>
      <c r="G88" s="4" t="e">
        <f t="shared" si="12"/>
        <v>#REF!</v>
      </c>
      <c r="H88" s="4" t="e">
        <f t="shared" si="13"/>
        <v>#REF!</v>
      </c>
      <c r="I88" s="4" t="e">
        <f t="shared" si="14"/>
        <v>#REF!</v>
      </c>
      <c r="J88" s="4" t="e">
        <f t="shared" si="15"/>
        <v>#REF!</v>
      </c>
      <c r="K88" s="4" t="e">
        <f t="shared" si="16"/>
        <v>#REF!</v>
      </c>
      <c r="L88" s="4" t="e">
        <f t="shared" si="17"/>
        <v>#REF!</v>
      </c>
      <c r="M88" s="16" t="s">
        <v>8</v>
      </c>
      <c r="N88" s="17" t="s">
        <v>79</v>
      </c>
      <c r="O88" s="2" t="s">
        <v>338</v>
      </c>
      <c r="P88" s="18">
        <v>70489.59</v>
      </c>
      <c r="Q88" s="18">
        <v>0</v>
      </c>
      <c r="R88" s="18">
        <v>0</v>
      </c>
    </row>
    <row r="89" spans="1:18" ht="63" outlineLevel="1" x14ac:dyDescent="0.25">
      <c r="A89" s="3"/>
      <c r="B89" s="4" t="e">
        <f>CONCATENATE(MID(#REF!,1,1)," ",MID(#REF!,2,2)," ",MID(#REF!,4,5)," ",MID(#REF!,9,2))</f>
        <v>#REF!</v>
      </c>
      <c r="C89" s="4" t="e">
        <f>CONCATENATE(#REF!,#REF!,#REF!,#REF!)</f>
        <v>#REF!</v>
      </c>
      <c r="D89" s="4" t="e">
        <f t="shared" si="9"/>
        <v>#REF!</v>
      </c>
      <c r="E89" s="4" t="e">
        <f t="shared" si="10"/>
        <v>#REF!</v>
      </c>
      <c r="F89" s="4" t="e">
        <f t="shared" si="11"/>
        <v>#REF!</v>
      </c>
      <c r="G89" s="4" t="e">
        <f t="shared" si="12"/>
        <v>#REF!</v>
      </c>
      <c r="H89" s="4" t="e">
        <f t="shared" si="13"/>
        <v>#REF!</v>
      </c>
      <c r="I89" s="4" t="e">
        <f t="shared" si="14"/>
        <v>#REF!</v>
      </c>
      <c r="J89" s="4" t="e">
        <f t="shared" si="15"/>
        <v>#REF!</v>
      </c>
      <c r="K89" s="4" t="e">
        <f t="shared" si="16"/>
        <v>#REF!</v>
      </c>
      <c r="L89" s="4" t="e">
        <f t="shared" si="17"/>
        <v>#REF!</v>
      </c>
      <c r="M89" s="16" t="s">
        <v>8</v>
      </c>
      <c r="N89" s="17" t="s">
        <v>39</v>
      </c>
      <c r="O89" s="2" t="s">
        <v>298</v>
      </c>
      <c r="P89" s="18">
        <v>484964.71</v>
      </c>
      <c r="Q89" s="18">
        <v>0</v>
      </c>
      <c r="R89" s="18">
        <v>0</v>
      </c>
    </row>
    <row r="90" spans="1:18" ht="141.75" outlineLevel="1" x14ac:dyDescent="0.25">
      <c r="A90" s="3"/>
      <c r="B90" s="4" t="e">
        <f>CONCATENATE(MID(#REF!,1,1)," ",MID(#REF!,2,2)," ",MID(#REF!,4,5)," ",MID(#REF!,9,2))</f>
        <v>#REF!</v>
      </c>
      <c r="C90" s="4" t="e">
        <f>CONCATENATE(#REF!,#REF!,#REF!,#REF!)</f>
        <v>#REF!</v>
      </c>
      <c r="D90" s="4" t="e">
        <f t="shared" si="9"/>
        <v>#REF!</v>
      </c>
      <c r="E90" s="4" t="e">
        <f t="shared" si="10"/>
        <v>#REF!</v>
      </c>
      <c r="F90" s="4" t="e">
        <f t="shared" si="11"/>
        <v>#REF!</v>
      </c>
      <c r="G90" s="4" t="e">
        <f t="shared" si="12"/>
        <v>#REF!</v>
      </c>
      <c r="H90" s="4" t="e">
        <f t="shared" si="13"/>
        <v>#REF!</v>
      </c>
      <c r="I90" s="4" t="e">
        <f t="shared" si="14"/>
        <v>#REF!</v>
      </c>
      <c r="J90" s="4" t="e">
        <f t="shared" si="15"/>
        <v>#REF!</v>
      </c>
      <c r="K90" s="4" t="e">
        <f t="shared" si="16"/>
        <v>#REF!</v>
      </c>
      <c r="L90" s="4" t="e">
        <f t="shared" si="17"/>
        <v>#REF!</v>
      </c>
      <c r="M90" s="16" t="s">
        <v>8</v>
      </c>
      <c r="N90" s="17" t="s">
        <v>96</v>
      </c>
      <c r="O90" s="2" t="s">
        <v>355</v>
      </c>
      <c r="P90" s="18">
        <v>56800</v>
      </c>
      <c r="Q90" s="18">
        <v>0</v>
      </c>
      <c r="R90" s="18">
        <v>0</v>
      </c>
    </row>
    <row r="91" spans="1:18" ht="141.75" outlineLevel="1" x14ac:dyDescent="0.25">
      <c r="A91" s="3"/>
      <c r="B91" s="4" t="e">
        <f>CONCATENATE(MID(#REF!,1,1)," ",MID(#REF!,2,2)," ",MID(#REF!,4,5)," ",MID(#REF!,9,2))</f>
        <v>#REF!</v>
      </c>
      <c r="C91" s="4" t="e">
        <f>CONCATENATE(#REF!,#REF!,#REF!,#REF!)</f>
        <v>#REF!</v>
      </c>
      <c r="D91" s="4" t="e">
        <f t="shared" si="9"/>
        <v>#REF!</v>
      </c>
      <c r="E91" s="4" t="e">
        <f t="shared" si="10"/>
        <v>#REF!</v>
      </c>
      <c r="F91" s="4" t="e">
        <f t="shared" si="11"/>
        <v>#REF!</v>
      </c>
      <c r="G91" s="4" t="e">
        <f t="shared" si="12"/>
        <v>#REF!</v>
      </c>
      <c r="H91" s="4" t="e">
        <f t="shared" si="13"/>
        <v>#REF!</v>
      </c>
      <c r="I91" s="4" t="e">
        <f t="shared" si="14"/>
        <v>#REF!</v>
      </c>
      <c r="J91" s="4" t="e">
        <f t="shared" si="15"/>
        <v>#REF!</v>
      </c>
      <c r="K91" s="4" t="e">
        <f t="shared" si="16"/>
        <v>#REF!</v>
      </c>
      <c r="L91" s="4" t="e">
        <f t="shared" si="17"/>
        <v>#REF!</v>
      </c>
      <c r="M91" s="16" t="s">
        <v>8</v>
      </c>
      <c r="N91" s="17" t="s">
        <v>97</v>
      </c>
      <c r="O91" s="2" t="s">
        <v>356</v>
      </c>
      <c r="P91" s="18">
        <v>20000</v>
      </c>
      <c r="Q91" s="18">
        <v>20000</v>
      </c>
      <c r="R91" s="18">
        <v>20000</v>
      </c>
    </row>
    <row r="92" spans="1:18" ht="141.75" outlineLevel="1" x14ac:dyDescent="0.25">
      <c r="A92" s="3"/>
      <c r="B92" s="4" t="e">
        <f>CONCATENATE(MID(#REF!,1,1)," ",MID(#REF!,2,2)," ",MID(#REF!,4,5)," ",MID(#REF!,9,2))</f>
        <v>#REF!</v>
      </c>
      <c r="C92" s="4" t="e">
        <f>CONCATENATE(#REF!,#REF!,#REF!,#REF!)</f>
        <v>#REF!</v>
      </c>
      <c r="D92" s="4" t="e">
        <f t="shared" si="9"/>
        <v>#REF!</v>
      </c>
      <c r="E92" s="4" t="e">
        <f t="shared" si="10"/>
        <v>#REF!</v>
      </c>
      <c r="F92" s="4" t="e">
        <f t="shared" si="11"/>
        <v>#REF!</v>
      </c>
      <c r="G92" s="4" t="e">
        <f t="shared" si="12"/>
        <v>#REF!</v>
      </c>
      <c r="H92" s="4" t="e">
        <f t="shared" si="13"/>
        <v>#REF!</v>
      </c>
      <c r="I92" s="4" t="e">
        <f t="shared" si="14"/>
        <v>#REF!</v>
      </c>
      <c r="J92" s="4" t="e">
        <f t="shared" si="15"/>
        <v>#REF!</v>
      </c>
      <c r="K92" s="4" t="e">
        <f t="shared" si="16"/>
        <v>#REF!</v>
      </c>
      <c r="L92" s="4" t="e">
        <f t="shared" si="17"/>
        <v>#REF!</v>
      </c>
      <c r="M92" s="16" t="s">
        <v>8</v>
      </c>
      <c r="N92" s="17" t="s">
        <v>98</v>
      </c>
      <c r="O92" s="2" t="s">
        <v>357</v>
      </c>
      <c r="P92" s="18">
        <v>30000</v>
      </c>
      <c r="Q92" s="18">
        <v>30000</v>
      </c>
      <c r="R92" s="18">
        <v>30000</v>
      </c>
    </row>
    <row r="93" spans="1:18" ht="47.25" outlineLevel="1" x14ac:dyDescent="0.25">
      <c r="A93" s="3"/>
      <c r="B93" s="4" t="e">
        <f>CONCATENATE(MID(#REF!,1,1)," ",MID(#REF!,2,2)," ",MID(#REF!,4,5)," ",MID(#REF!,9,2))</f>
        <v>#REF!</v>
      </c>
      <c r="C93" s="4" t="e">
        <f>CONCATENATE(#REF!,#REF!,#REF!,#REF!)</f>
        <v>#REF!</v>
      </c>
      <c r="D93" s="4" t="e">
        <f t="shared" si="9"/>
        <v>#REF!</v>
      </c>
      <c r="E93" s="4" t="e">
        <f t="shared" si="10"/>
        <v>#REF!</v>
      </c>
      <c r="F93" s="4" t="e">
        <f t="shared" si="11"/>
        <v>#REF!</v>
      </c>
      <c r="G93" s="4" t="e">
        <f t="shared" si="12"/>
        <v>#REF!</v>
      </c>
      <c r="H93" s="4" t="e">
        <f t="shared" si="13"/>
        <v>#REF!</v>
      </c>
      <c r="I93" s="4" t="e">
        <f t="shared" si="14"/>
        <v>#REF!</v>
      </c>
      <c r="J93" s="4" t="e">
        <f t="shared" si="15"/>
        <v>#REF!</v>
      </c>
      <c r="K93" s="4" t="e">
        <f t="shared" si="16"/>
        <v>#REF!</v>
      </c>
      <c r="L93" s="4" t="e">
        <f t="shared" si="17"/>
        <v>#REF!</v>
      </c>
      <c r="M93" s="16" t="s">
        <v>8</v>
      </c>
      <c r="N93" s="17" t="s">
        <v>99</v>
      </c>
      <c r="O93" s="2" t="s">
        <v>358</v>
      </c>
      <c r="P93" s="18">
        <v>9934000</v>
      </c>
      <c r="Q93" s="18">
        <v>8167900</v>
      </c>
      <c r="R93" s="18">
        <v>9271700</v>
      </c>
    </row>
    <row r="94" spans="1:18" ht="31.5" outlineLevel="1" x14ac:dyDescent="0.25">
      <c r="A94" s="3"/>
      <c r="B94" s="4" t="e">
        <f>CONCATENATE(MID(#REF!,1,1)," ",MID(#REF!,2,2)," ",MID(#REF!,4,5)," ",MID(#REF!,9,2))</f>
        <v>#REF!</v>
      </c>
      <c r="C94" s="4" t="e">
        <f>CONCATENATE(#REF!,#REF!,#REF!,#REF!)</f>
        <v>#REF!</v>
      </c>
      <c r="D94" s="4" t="e">
        <f t="shared" si="9"/>
        <v>#REF!</v>
      </c>
      <c r="E94" s="4" t="e">
        <f t="shared" si="10"/>
        <v>#REF!</v>
      </c>
      <c r="F94" s="4" t="e">
        <f t="shared" si="11"/>
        <v>#REF!</v>
      </c>
      <c r="G94" s="4" t="e">
        <f t="shared" si="12"/>
        <v>#REF!</v>
      </c>
      <c r="H94" s="4" t="e">
        <f t="shared" si="13"/>
        <v>#REF!</v>
      </c>
      <c r="I94" s="4" t="e">
        <f t="shared" si="14"/>
        <v>#REF!</v>
      </c>
      <c r="J94" s="4" t="e">
        <f t="shared" si="15"/>
        <v>#REF!</v>
      </c>
      <c r="K94" s="4" t="e">
        <f t="shared" si="16"/>
        <v>#REF!</v>
      </c>
      <c r="L94" s="4" t="e">
        <f t="shared" si="17"/>
        <v>#REF!</v>
      </c>
      <c r="M94" s="16" t="s">
        <v>8</v>
      </c>
      <c r="N94" s="17" t="s">
        <v>100</v>
      </c>
      <c r="O94" s="2" t="s">
        <v>359</v>
      </c>
      <c r="P94" s="18">
        <v>9300000</v>
      </c>
      <c r="Q94" s="18">
        <v>17650000</v>
      </c>
      <c r="R94" s="18">
        <v>17370000</v>
      </c>
    </row>
    <row r="95" spans="1:18" ht="78.75" outlineLevel="1" x14ac:dyDescent="0.25">
      <c r="A95" s="3"/>
      <c r="B95" s="4" t="e">
        <f>CONCATENATE(MID(#REF!,1,1)," ",MID(#REF!,2,2)," ",MID(#REF!,4,5)," ",MID(#REF!,9,2))</f>
        <v>#REF!</v>
      </c>
      <c r="C95" s="4" t="e">
        <f>CONCATENATE(#REF!,#REF!,#REF!,#REF!)</f>
        <v>#REF!</v>
      </c>
      <c r="D95" s="4" t="e">
        <f t="shared" si="9"/>
        <v>#REF!</v>
      </c>
      <c r="E95" s="4" t="e">
        <f t="shared" si="10"/>
        <v>#REF!</v>
      </c>
      <c r="F95" s="4" t="e">
        <f t="shared" si="11"/>
        <v>#REF!</v>
      </c>
      <c r="G95" s="4" t="e">
        <f t="shared" si="12"/>
        <v>#REF!</v>
      </c>
      <c r="H95" s="4" t="e">
        <f t="shared" si="13"/>
        <v>#REF!</v>
      </c>
      <c r="I95" s="4" t="e">
        <f t="shared" si="14"/>
        <v>#REF!</v>
      </c>
      <c r="J95" s="4" t="e">
        <f t="shared" si="15"/>
        <v>#REF!</v>
      </c>
      <c r="K95" s="4" t="e">
        <f t="shared" si="16"/>
        <v>#REF!</v>
      </c>
      <c r="L95" s="4" t="e">
        <f t="shared" si="17"/>
        <v>#REF!</v>
      </c>
      <c r="M95" s="16" t="s">
        <v>8</v>
      </c>
      <c r="N95" s="17" t="s">
        <v>101</v>
      </c>
      <c r="O95" s="2" t="s">
        <v>360</v>
      </c>
      <c r="P95" s="18">
        <v>7863200</v>
      </c>
      <c r="Q95" s="18">
        <v>7669200</v>
      </c>
      <c r="R95" s="18">
        <v>7669200</v>
      </c>
    </row>
    <row r="96" spans="1:18" ht="78.75" outlineLevel="1" x14ac:dyDescent="0.25">
      <c r="A96" s="3"/>
      <c r="B96" s="4" t="e">
        <f>CONCATENATE(MID(#REF!,1,1)," ",MID(#REF!,2,2)," ",MID(#REF!,4,5)," ",MID(#REF!,9,2))</f>
        <v>#REF!</v>
      </c>
      <c r="C96" s="4" t="e">
        <f>CONCATENATE(#REF!,#REF!,#REF!,#REF!)</f>
        <v>#REF!</v>
      </c>
      <c r="D96" s="4" t="e">
        <f t="shared" si="9"/>
        <v>#REF!</v>
      </c>
      <c r="E96" s="4" t="e">
        <f t="shared" si="10"/>
        <v>#REF!</v>
      </c>
      <c r="F96" s="4" t="e">
        <f t="shared" si="11"/>
        <v>#REF!</v>
      </c>
      <c r="G96" s="4" t="e">
        <f t="shared" si="12"/>
        <v>#REF!</v>
      </c>
      <c r="H96" s="4" t="e">
        <f t="shared" si="13"/>
        <v>#REF!</v>
      </c>
      <c r="I96" s="4" t="e">
        <f t="shared" si="14"/>
        <v>#REF!</v>
      </c>
      <c r="J96" s="4" t="e">
        <f t="shared" si="15"/>
        <v>#REF!</v>
      </c>
      <c r="K96" s="4" t="e">
        <f t="shared" si="16"/>
        <v>#REF!</v>
      </c>
      <c r="L96" s="4" t="e">
        <f t="shared" si="17"/>
        <v>#REF!</v>
      </c>
      <c r="M96" s="16" t="s">
        <v>8</v>
      </c>
      <c r="N96" s="17" t="s">
        <v>102</v>
      </c>
      <c r="O96" s="2" t="s">
        <v>361</v>
      </c>
      <c r="P96" s="18">
        <v>3786800</v>
      </c>
      <c r="Q96" s="18">
        <v>1791300</v>
      </c>
      <c r="R96" s="18">
        <v>0</v>
      </c>
    </row>
    <row r="97" spans="1:18" ht="47.25" outlineLevel="1" x14ac:dyDescent="0.25">
      <c r="A97" s="3"/>
      <c r="B97" s="4" t="e">
        <f>CONCATENATE(MID(#REF!,1,1)," ",MID(#REF!,2,2)," ",MID(#REF!,4,5)," ",MID(#REF!,9,2))</f>
        <v>#REF!</v>
      </c>
      <c r="C97" s="4" t="e">
        <f>CONCATENATE(#REF!,#REF!,#REF!,#REF!)</f>
        <v>#REF!</v>
      </c>
      <c r="D97" s="4" t="e">
        <f t="shared" si="9"/>
        <v>#REF!</v>
      </c>
      <c r="E97" s="4" t="e">
        <f t="shared" si="10"/>
        <v>#REF!</v>
      </c>
      <c r="F97" s="4" t="e">
        <f t="shared" si="11"/>
        <v>#REF!</v>
      </c>
      <c r="G97" s="4" t="e">
        <f t="shared" si="12"/>
        <v>#REF!</v>
      </c>
      <c r="H97" s="4" t="e">
        <f t="shared" si="13"/>
        <v>#REF!</v>
      </c>
      <c r="I97" s="4" t="e">
        <f t="shared" si="14"/>
        <v>#REF!</v>
      </c>
      <c r="J97" s="4" t="e">
        <f t="shared" si="15"/>
        <v>#REF!</v>
      </c>
      <c r="K97" s="4" t="e">
        <f t="shared" si="16"/>
        <v>#REF!</v>
      </c>
      <c r="L97" s="4" t="e">
        <f t="shared" si="17"/>
        <v>#REF!</v>
      </c>
      <c r="M97" s="16" t="s">
        <v>8</v>
      </c>
      <c r="N97" s="17" t="s">
        <v>103</v>
      </c>
      <c r="O97" s="2" t="s">
        <v>362</v>
      </c>
      <c r="P97" s="18">
        <v>114655000</v>
      </c>
      <c r="Q97" s="18">
        <v>0</v>
      </c>
      <c r="R97" s="18">
        <v>0</v>
      </c>
    </row>
    <row r="98" spans="1:18" ht="63" outlineLevel="1" x14ac:dyDescent="0.25">
      <c r="A98" s="3"/>
      <c r="B98" s="4" t="e">
        <f>CONCATENATE(MID(#REF!,1,1)," ",MID(#REF!,2,2)," ",MID(#REF!,4,5)," ",MID(#REF!,9,2))</f>
        <v>#REF!</v>
      </c>
      <c r="C98" s="4" t="e">
        <f>CONCATENATE(#REF!,#REF!,#REF!,#REF!)</f>
        <v>#REF!</v>
      </c>
      <c r="D98" s="4" t="e">
        <f t="shared" si="9"/>
        <v>#REF!</v>
      </c>
      <c r="E98" s="4" t="e">
        <f t="shared" si="10"/>
        <v>#REF!</v>
      </c>
      <c r="F98" s="4" t="e">
        <f t="shared" si="11"/>
        <v>#REF!</v>
      </c>
      <c r="G98" s="4" t="e">
        <f t="shared" si="12"/>
        <v>#REF!</v>
      </c>
      <c r="H98" s="4" t="e">
        <f t="shared" si="13"/>
        <v>#REF!</v>
      </c>
      <c r="I98" s="4" t="e">
        <f t="shared" si="14"/>
        <v>#REF!</v>
      </c>
      <c r="J98" s="4" t="e">
        <f t="shared" si="15"/>
        <v>#REF!</v>
      </c>
      <c r="K98" s="4" t="e">
        <f t="shared" si="16"/>
        <v>#REF!</v>
      </c>
      <c r="L98" s="4" t="e">
        <f t="shared" si="17"/>
        <v>#REF!</v>
      </c>
      <c r="M98" s="16" t="s">
        <v>8</v>
      </c>
      <c r="N98" s="17" t="s">
        <v>104</v>
      </c>
      <c r="O98" s="2" t="s">
        <v>363</v>
      </c>
      <c r="P98" s="18">
        <v>275790200</v>
      </c>
      <c r="Q98" s="18">
        <v>276272200</v>
      </c>
      <c r="R98" s="18">
        <v>298660500</v>
      </c>
    </row>
    <row r="99" spans="1:18" ht="47.25" outlineLevel="1" x14ac:dyDescent="0.25">
      <c r="A99" s="3"/>
      <c r="B99" s="4" t="e">
        <f>CONCATENATE(MID(#REF!,1,1)," ",MID(#REF!,2,2)," ",MID(#REF!,4,5)," ",MID(#REF!,9,2))</f>
        <v>#REF!</v>
      </c>
      <c r="C99" s="4" t="e">
        <f>CONCATENATE(#REF!,#REF!,#REF!,#REF!)</f>
        <v>#REF!</v>
      </c>
      <c r="D99" s="4" t="e">
        <f t="shared" si="9"/>
        <v>#REF!</v>
      </c>
      <c r="E99" s="4" t="e">
        <f t="shared" si="10"/>
        <v>#REF!</v>
      </c>
      <c r="F99" s="4" t="e">
        <f t="shared" si="11"/>
        <v>#REF!</v>
      </c>
      <c r="G99" s="4" t="e">
        <f t="shared" si="12"/>
        <v>#REF!</v>
      </c>
      <c r="H99" s="4" t="e">
        <f t="shared" si="13"/>
        <v>#REF!</v>
      </c>
      <c r="I99" s="4" t="e">
        <f t="shared" si="14"/>
        <v>#REF!</v>
      </c>
      <c r="J99" s="4" t="e">
        <f t="shared" si="15"/>
        <v>#REF!</v>
      </c>
      <c r="K99" s="4" t="e">
        <f t="shared" si="16"/>
        <v>#REF!</v>
      </c>
      <c r="L99" s="4" t="e">
        <f t="shared" si="17"/>
        <v>#REF!</v>
      </c>
      <c r="M99" s="16" t="s">
        <v>8</v>
      </c>
      <c r="N99" s="17" t="s">
        <v>105</v>
      </c>
      <c r="O99" s="2" t="s">
        <v>364</v>
      </c>
      <c r="P99" s="18">
        <v>7239500</v>
      </c>
      <c r="Q99" s="18">
        <v>217877300</v>
      </c>
      <c r="R99" s="18">
        <v>309555900</v>
      </c>
    </row>
    <row r="100" spans="1:18" ht="94.5" outlineLevel="1" x14ac:dyDescent="0.25">
      <c r="A100" s="3"/>
      <c r="B100" s="4" t="e">
        <f>CONCATENATE(MID(#REF!,1,1)," ",MID(#REF!,2,2)," ",MID(#REF!,4,5)," ",MID(#REF!,9,2))</f>
        <v>#REF!</v>
      </c>
      <c r="C100" s="4" t="e">
        <f>CONCATENATE(#REF!,#REF!,#REF!,#REF!)</f>
        <v>#REF!</v>
      </c>
      <c r="D100" s="4" t="e">
        <f t="shared" si="9"/>
        <v>#REF!</v>
      </c>
      <c r="E100" s="4" t="e">
        <f t="shared" si="10"/>
        <v>#REF!</v>
      </c>
      <c r="F100" s="4" t="e">
        <f t="shared" si="11"/>
        <v>#REF!</v>
      </c>
      <c r="G100" s="4" t="e">
        <f t="shared" si="12"/>
        <v>#REF!</v>
      </c>
      <c r="H100" s="4" t="e">
        <f t="shared" si="13"/>
        <v>#REF!</v>
      </c>
      <c r="I100" s="4" t="e">
        <f t="shared" si="14"/>
        <v>#REF!</v>
      </c>
      <c r="J100" s="4" t="e">
        <f t="shared" si="15"/>
        <v>#REF!</v>
      </c>
      <c r="K100" s="4" t="e">
        <f t="shared" si="16"/>
        <v>#REF!</v>
      </c>
      <c r="L100" s="4" t="e">
        <f t="shared" si="17"/>
        <v>#REF!</v>
      </c>
      <c r="M100" s="16" t="s">
        <v>8</v>
      </c>
      <c r="N100" s="17" t="s">
        <v>106</v>
      </c>
      <c r="O100" s="2" t="s">
        <v>365</v>
      </c>
      <c r="P100" s="18">
        <v>29382000</v>
      </c>
      <c r="Q100" s="18">
        <v>43469000</v>
      </c>
      <c r="R100" s="18">
        <v>57215000</v>
      </c>
    </row>
    <row r="101" spans="1:18" ht="63" outlineLevel="1" x14ac:dyDescent="0.25">
      <c r="A101" s="3"/>
      <c r="B101" s="4" t="e">
        <f>CONCATENATE(MID(#REF!,1,1)," ",MID(#REF!,2,2)," ",MID(#REF!,4,5)," ",MID(#REF!,9,2))</f>
        <v>#REF!</v>
      </c>
      <c r="C101" s="4" t="e">
        <f>CONCATENATE(#REF!,#REF!,#REF!,#REF!)</f>
        <v>#REF!</v>
      </c>
      <c r="D101" s="4" t="e">
        <f t="shared" si="9"/>
        <v>#REF!</v>
      </c>
      <c r="E101" s="4" t="e">
        <f t="shared" si="10"/>
        <v>#REF!</v>
      </c>
      <c r="F101" s="4" t="e">
        <f t="shared" si="11"/>
        <v>#REF!</v>
      </c>
      <c r="G101" s="4" t="e">
        <f t="shared" si="12"/>
        <v>#REF!</v>
      </c>
      <c r="H101" s="4" t="e">
        <f t="shared" si="13"/>
        <v>#REF!</v>
      </c>
      <c r="I101" s="4" t="e">
        <f t="shared" si="14"/>
        <v>#REF!</v>
      </c>
      <c r="J101" s="4" t="e">
        <f t="shared" si="15"/>
        <v>#REF!</v>
      </c>
      <c r="K101" s="4" t="e">
        <f t="shared" si="16"/>
        <v>#REF!</v>
      </c>
      <c r="L101" s="4" t="e">
        <f t="shared" si="17"/>
        <v>#REF!</v>
      </c>
      <c r="M101" s="16" t="s">
        <v>8</v>
      </c>
      <c r="N101" s="17" t="s">
        <v>107</v>
      </c>
      <c r="O101" s="2" t="s">
        <v>366</v>
      </c>
      <c r="P101" s="18">
        <v>29539100</v>
      </c>
      <c r="Q101" s="18">
        <v>32205400</v>
      </c>
      <c r="R101" s="18">
        <v>32205400</v>
      </c>
    </row>
    <row r="102" spans="1:18" ht="31.5" x14ac:dyDescent="0.25">
      <c r="A102" s="3"/>
      <c r="B102" s="4" t="e">
        <f>CONCATENATE(MID(#REF!,1,1)," ",MID(#REF!,2,2)," ",MID(#REF!,4,5)," ",MID(#REF!,9,2))</f>
        <v>#REF!</v>
      </c>
      <c r="C102" s="4" t="e">
        <f>CONCATENATE(#REF!,#REF!,#REF!,#REF!)</f>
        <v>#REF!</v>
      </c>
      <c r="D102" s="4" t="e">
        <f t="shared" si="9"/>
        <v>#REF!</v>
      </c>
      <c r="E102" s="4" t="e">
        <f t="shared" si="10"/>
        <v>#REF!</v>
      </c>
      <c r="F102" s="4" t="e">
        <f t="shared" si="11"/>
        <v>#REF!</v>
      </c>
      <c r="G102" s="4" t="e">
        <f t="shared" si="12"/>
        <v>#REF!</v>
      </c>
      <c r="H102" s="4" t="e">
        <f t="shared" si="13"/>
        <v>#REF!</v>
      </c>
      <c r="I102" s="4" t="e">
        <f t="shared" si="14"/>
        <v>#REF!</v>
      </c>
      <c r="J102" s="4" t="e">
        <f t="shared" si="15"/>
        <v>#REF!</v>
      </c>
      <c r="K102" s="4" t="e">
        <f t="shared" si="16"/>
        <v>#REF!</v>
      </c>
      <c r="L102" s="4" t="e">
        <f t="shared" si="17"/>
        <v>#REF!</v>
      </c>
      <c r="M102" s="13" t="s">
        <v>9</v>
      </c>
      <c r="N102" s="14"/>
      <c r="O102" s="1" t="s">
        <v>559</v>
      </c>
      <c r="P102" s="15">
        <v>1792524581.1099999</v>
      </c>
      <c r="Q102" s="15">
        <v>1368883000</v>
      </c>
      <c r="R102" s="15">
        <v>253078100</v>
      </c>
    </row>
    <row r="103" spans="1:18" ht="63" outlineLevel="1" x14ac:dyDescent="0.25">
      <c r="A103" s="3"/>
      <c r="B103" s="4" t="e">
        <f>CONCATENATE(MID(#REF!,1,1)," ",MID(#REF!,2,2)," ",MID(#REF!,4,5)," ",MID(#REF!,9,2))</f>
        <v>#REF!</v>
      </c>
      <c r="C103" s="4" t="e">
        <f>CONCATENATE(#REF!,#REF!,#REF!,#REF!)</f>
        <v>#REF!</v>
      </c>
      <c r="D103" s="4" t="e">
        <f t="shared" si="9"/>
        <v>#REF!</v>
      </c>
      <c r="E103" s="4" t="e">
        <f t="shared" si="10"/>
        <v>#REF!</v>
      </c>
      <c r="F103" s="4" t="e">
        <f t="shared" si="11"/>
        <v>#REF!</v>
      </c>
      <c r="G103" s="4" t="e">
        <f t="shared" si="12"/>
        <v>#REF!</v>
      </c>
      <c r="H103" s="4" t="e">
        <f t="shared" si="13"/>
        <v>#REF!</v>
      </c>
      <c r="I103" s="4" t="e">
        <f t="shared" si="14"/>
        <v>#REF!</v>
      </c>
      <c r="J103" s="4" t="e">
        <f t="shared" si="15"/>
        <v>#REF!</v>
      </c>
      <c r="K103" s="4" t="e">
        <f t="shared" si="16"/>
        <v>#REF!</v>
      </c>
      <c r="L103" s="4" t="e">
        <f t="shared" si="17"/>
        <v>#REF!</v>
      </c>
      <c r="M103" s="16" t="s">
        <v>9</v>
      </c>
      <c r="N103" s="17" t="s">
        <v>39</v>
      </c>
      <c r="O103" s="2" t="s">
        <v>298</v>
      </c>
      <c r="P103" s="18">
        <v>34570781.109999999</v>
      </c>
      <c r="Q103" s="18">
        <v>0</v>
      </c>
      <c r="R103" s="18">
        <v>0</v>
      </c>
    </row>
    <row r="104" spans="1:18" ht="94.5" outlineLevel="1" x14ac:dyDescent="0.25">
      <c r="A104" s="3"/>
      <c r="B104" s="4" t="e">
        <f>CONCATENATE(MID(#REF!,1,1)," ",MID(#REF!,2,2)," ",MID(#REF!,4,5)," ",MID(#REF!,9,2))</f>
        <v>#REF!</v>
      </c>
      <c r="C104" s="4" t="e">
        <f>CONCATENATE(#REF!,#REF!,#REF!,#REF!)</f>
        <v>#REF!</v>
      </c>
      <c r="D104" s="4" t="e">
        <f t="shared" si="9"/>
        <v>#REF!</v>
      </c>
      <c r="E104" s="4" t="e">
        <f t="shared" si="10"/>
        <v>#REF!</v>
      </c>
      <c r="F104" s="4" t="e">
        <f t="shared" si="11"/>
        <v>#REF!</v>
      </c>
      <c r="G104" s="4" t="e">
        <f t="shared" si="12"/>
        <v>#REF!</v>
      </c>
      <c r="H104" s="4" t="e">
        <f t="shared" si="13"/>
        <v>#REF!</v>
      </c>
      <c r="I104" s="4" t="e">
        <f t="shared" si="14"/>
        <v>#REF!</v>
      </c>
      <c r="J104" s="4" t="e">
        <f t="shared" si="15"/>
        <v>#REF!</v>
      </c>
      <c r="K104" s="4" t="e">
        <f t="shared" si="16"/>
        <v>#REF!</v>
      </c>
      <c r="L104" s="4" t="e">
        <f t="shared" si="17"/>
        <v>#REF!</v>
      </c>
      <c r="M104" s="16" t="s">
        <v>9</v>
      </c>
      <c r="N104" s="17" t="s">
        <v>56</v>
      </c>
      <c r="O104" s="2" t="s">
        <v>315</v>
      </c>
      <c r="P104" s="18">
        <v>110000</v>
      </c>
      <c r="Q104" s="18">
        <v>110000</v>
      </c>
      <c r="R104" s="18">
        <v>110000</v>
      </c>
    </row>
    <row r="105" spans="1:18" ht="78.75" outlineLevel="1" x14ac:dyDescent="0.25">
      <c r="A105" s="3"/>
      <c r="B105" s="4" t="e">
        <f>CONCATENATE(MID(#REF!,1,1)," ",MID(#REF!,2,2)," ",MID(#REF!,4,5)," ",MID(#REF!,9,2))</f>
        <v>#REF!</v>
      </c>
      <c r="C105" s="4" t="e">
        <f>CONCATENATE(#REF!,#REF!,#REF!,#REF!)</f>
        <v>#REF!</v>
      </c>
      <c r="D105" s="4" t="e">
        <f t="shared" si="9"/>
        <v>#REF!</v>
      </c>
      <c r="E105" s="4" t="e">
        <f t="shared" si="10"/>
        <v>#REF!</v>
      </c>
      <c r="F105" s="4" t="e">
        <f t="shared" si="11"/>
        <v>#REF!</v>
      </c>
      <c r="G105" s="4" t="e">
        <f t="shared" si="12"/>
        <v>#REF!</v>
      </c>
      <c r="H105" s="4" t="e">
        <f t="shared" si="13"/>
        <v>#REF!</v>
      </c>
      <c r="I105" s="4" t="e">
        <f t="shared" si="14"/>
        <v>#REF!</v>
      </c>
      <c r="J105" s="4" t="e">
        <f t="shared" si="15"/>
        <v>#REF!</v>
      </c>
      <c r="K105" s="4" t="e">
        <f t="shared" si="16"/>
        <v>#REF!</v>
      </c>
      <c r="L105" s="4" t="e">
        <f t="shared" si="17"/>
        <v>#REF!</v>
      </c>
      <c r="M105" s="16" t="s">
        <v>9</v>
      </c>
      <c r="N105" s="17" t="s">
        <v>108</v>
      </c>
      <c r="O105" s="2" t="s">
        <v>367</v>
      </c>
      <c r="P105" s="18">
        <v>359957300</v>
      </c>
      <c r="Q105" s="18">
        <v>0</v>
      </c>
      <c r="R105" s="18">
        <v>0</v>
      </c>
    </row>
    <row r="106" spans="1:18" ht="94.5" outlineLevel="1" x14ac:dyDescent="0.25">
      <c r="A106" s="3"/>
      <c r="B106" s="4" t="e">
        <f>CONCATENATE(MID(#REF!,1,1)," ",MID(#REF!,2,2)," ",MID(#REF!,4,5)," ",MID(#REF!,9,2))</f>
        <v>#REF!</v>
      </c>
      <c r="C106" s="4" t="e">
        <f>CONCATENATE(#REF!,#REF!,#REF!,#REF!)</f>
        <v>#REF!</v>
      </c>
      <c r="D106" s="4" t="e">
        <f t="shared" si="9"/>
        <v>#REF!</v>
      </c>
      <c r="E106" s="4" t="e">
        <f t="shared" si="10"/>
        <v>#REF!</v>
      </c>
      <c r="F106" s="4" t="e">
        <f t="shared" si="11"/>
        <v>#REF!</v>
      </c>
      <c r="G106" s="4" t="e">
        <f t="shared" si="12"/>
        <v>#REF!</v>
      </c>
      <c r="H106" s="4" t="e">
        <f t="shared" si="13"/>
        <v>#REF!</v>
      </c>
      <c r="I106" s="4" t="e">
        <f t="shared" si="14"/>
        <v>#REF!</v>
      </c>
      <c r="J106" s="4" t="e">
        <f t="shared" si="15"/>
        <v>#REF!</v>
      </c>
      <c r="K106" s="4" t="e">
        <f t="shared" si="16"/>
        <v>#REF!</v>
      </c>
      <c r="L106" s="4" t="e">
        <f t="shared" si="17"/>
        <v>#REF!</v>
      </c>
      <c r="M106" s="16" t="s">
        <v>9</v>
      </c>
      <c r="N106" s="17" t="s">
        <v>109</v>
      </c>
      <c r="O106" s="2" t="s">
        <v>368</v>
      </c>
      <c r="P106" s="18">
        <v>230312900</v>
      </c>
      <c r="Q106" s="18">
        <v>0</v>
      </c>
      <c r="R106" s="18">
        <v>0</v>
      </c>
    </row>
    <row r="107" spans="1:18" ht="47.25" outlineLevel="1" x14ac:dyDescent="0.25">
      <c r="A107" s="3"/>
      <c r="B107" s="4" t="e">
        <f>CONCATENATE(MID(#REF!,1,1)," ",MID(#REF!,2,2)," ",MID(#REF!,4,5)," ",MID(#REF!,9,2))</f>
        <v>#REF!</v>
      </c>
      <c r="C107" s="4" t="e">
        <f>CONCATENATE(#REF!,#REF!,#REF!,#REF!)</f>
        <v>#REF!</v>
      </c>
      <c r="D107" s="4" t="e">
        <f t="shared" si="9"/>
        <v>#REF!</v>
      </c>
      <c r="E107" s="4" t="e">
        <f t="shared" si="10"/>
        <v>#REF!</v>
      </c>
      <c r="F107" s="4" t="e">
        <f t="shared" si="11"/>
        <v>#REF!</v>
      </c>
      <c r="G107" s="4" t="e">
        <f t="shared" si="12"/>
        <v>#REF!</v>
      </c>
      <c r="H107" s="4" t="e">
        <f t="shared" si="13"/>
        <v>#REF!</v>
      </c>
      <c r="I107" s="4" t="e">
        <f t="shared" si="14"/>
        <v>#REF!</v>
      </c>
      <c r="J107" s="4" t="e">
        <f t="shared" si="15"/>
        <v>#REF!</v>
      </c>
      <c r="K107" s="4" t="e">
        <f t="shared" si="16"/>
        <v>#REF!</v>
      </c>
      <c r="L107" s="4" t="e">
        <f t="shared" si="17"/>
        <v>#REF!</v>
      </c>
      <c r="M107" s="16" t="s">
        <v>9</v>
      </c>
      <c r="N107" s="17" t="s">
        <v>110</v>
      </c>
      <c r="O107" s="2" t="s">
        <v>369</v>
      </c>
      <c r="P107" s="18">
        <v>15244700</v>
      </c>
      <c r="Q107" s="18">
        <v>14113500</v>
      </c>
      <c r="R107" s="18">
        <v>14080300</v>
      </c>
    </row>
    <row r="108" spans="1:18" ht="47.25" outlineLevel="1" x14ac:dyDescent="0.25">
      <c r="A108" s="3"/>
      <c r="B108" s="4" t="e">
        <f>CONCATENATE(MID(#REF!,1,1)," ",MID(#REF!,2,2)," ",MID(#REF!,4,5)," ",MID(#REF!,9,2))</f>
        <v>#REF!</v>
      </c>
      <c r="C108" s="4" t="e">
        <f>CONCATENATE(#REF!,#REF!,#REF!,#REF!)</f>
        <v>#REF!</v>
      </c>
      <c r="D108" s="4" t="e">
        <f t="shared" si="9"/>
        <v>#REF!</v>
      </c>
      <c r="E108" s="4" t="e">
        <f t="shared" si="10"/>
        <v>#REF!</v>
      </c>
      <c r="F108" s="4" t="e">
        <f t="shared" si="11"/>
        <v>#REF!</v>
      </c>
      <c r="G108" s="4" t="e">
        <f t="shared" si="12"/>
        <v>#REF!</v>
      </c>
      <c r="H108" s="4" t="e">
        <f t="shared" si="13"/>
        <v>#REF!</v>
      </c>
      <c r="I108" s="4" t="e">
        <f t="shared" si="14"/>
        <v>#REF!</v>
      </c>
      <c r="J108" s="4" t="e">
        <f t="shared" si="15"/>
        <v>#REF!</v>
      </c>
      <c r="K108" s="4" t="e">
        <f t="shared" si="16"/>
        <v>#REF!</v>
      </c>
      <c r="L108" s="4" t="e">
        <f t="shared" si="17"/>
        <v>#REF!</v>
      </c>
      <c r="M108" s="16" t="s">
        <v>9</v>
      </c>
      <c r="N108" s="17" t="s">
        <v>111</v>
      </c>
      <c r="O108" s="2" t="s">
        <v>370</v>
      </c>
      <c r="P108" s="18">
        <v>239672000</v>
      </c>
      <c r="Q108" s="18">
        <v>0</v>
      </c>
      <c r="R108" s="18">
        <v>0</v>
      </c>
    </row>
    <row r="109" spans="1:18" ht="47.25" outlineLevel="1" x14ac:dyDescent="0.25">
      <c r="A109" s="3"/>
      <c r="B109" s="4" t="e">
        <f>CONCATENATE(MID(#REF!,1,1)," ",MID(#REF!,2,2)," ",MID(#REF!,4,5)," ",MID(#REF!,9,2))</f>
        <v>#REF!</v>
      </c>
      <c r="C109" s="4" t="e">
        <f>CONCATENATE(#REF!,#REF!,#REF!,#REF!)</f>
        <v>#REF!</v>
      </c>
      <c r="D109" s="4" t="e">
        <f t="shared" si="9"/>
        <v>#REF!</v>
      </c>
      <c r="E109" s="4" t="e">
        <f t="shared" si="10"/>
        <v>#REF!</v>
      </c>
      <c r="F109" s="4" t="e">
        <f t="shared" si="11"/>
        <v>#REF!</v>
      </c>
      <c r="G109" s="4" t="e">
        <f t="shared" si="12"/>
        <v>#REF!</v>
      </c>
      <c r="H109" s="4" t="e">
        <f t="shared" si="13"/>
        <v>#REF!</v>
      </c>
      <c r="I109" s="4" t="e">
        <f t="shared" si="14"/>
        <v>#REF!</v>
      </c>
      <c r="J109" s="4" t="e">
        <f t="shared" si="15"/>
        <v>#REF!</v>
      </c>
      <c r="K109" s="4" t="e">
        <f t="shared" si="16"/>
        <v>#REF!</v>
      </c>
      <c r="L109" s="4" t="e">
        <f t="shared" si="17"/>
        <v>#REF!</v>
      </c>
      <c r="M109" s="16" t="s">
        <v>9</v>
      </c>
      <c r="N109" s="17" t="s">
        <v>112</v>
      </c>
      <c r="O109" s="2" t="s">
        <v>371</v>
      </c>
      <c r="P109" s="18">
        <v>535891600</v>
      </c>
      <c r="Q109" s="18">
        <v>727699500</v>
      </c>
      <c r="R109" s="18">
        <v>238887800</v>
      </c>
    </row>
    <row r="110" spans="1:18" ht="78.75" outlineLevel="1" x14ac:dyDescent="0.25">
      <c r="A110" s="3"/>
      <c r="B110" s="4" t="e">
        <f>CONCATENATE(MID(#REF!,1,1)," ",MID(#REF!,2,2)," ",MID(#REF!,4,5)," ",MID(#REF!,9,2))</f>
        <v>#REF!</v>
      </c>
      <c r="C110" s="4" t="e">
        <f>CONCATENATE(#REF!,#REF!,#REF!,#REF!)</f>
        <v>#REF!</v>
      </c>
      <c r="D110" s="4" t="e">
        <f t="shared" si="9"/>
        <v>#REF!</v>
      </c>
      <c r="E110" s="4" t="e">
        <f t="shared" si="10"/>
        <v>#REF!</v>
      </c>
      <c r="F110" s="4" t="e">
        <f t="shared" si="11"/>
        <v>#REF!</v>
      </c>
      <c r="G110" s="4" t="e">
        <f t="shared" si="12"/>
        <v>#REF!</v>
      </c>
      <c r="H110" s="4" t="e">
        <f t="shared" si="13"/>
        <v>#REF!</v>
      </c>
      <c r="I110" s="4" t="e">
        <f t="shared" si="14"/>
        <v>#REF!</v>
      </c>
      <c r="J110" s="4" t="e">
        <f t="shared" si="15"/>
        <v>#REF!</v>
      </c>
      <c r="K110" s="4" t="e">
        <f t="shared" si="16"/>
        <v>#REF!</v>
      </c>
      <c r="L110" s="4" t="e">
        <f t="shared" si="17"/>
        <v>#REF!</v>
      </c>
      <c r="M110" s="16" t="s">
        <v>9</v>
      </c>
      <c r="N110" s="17" t="s">
        <v>113</v>
      </c>
      <c r="O110" s="2" t="s">
        <v>372</v>
      </c>
      <c r="P110" s="18">
        <v>203855900</v>
      </c>
      <c r="Q110" s="18">
        <v>626960000</v>
      </c>
      <c r="R110" s="18">
        <v>0</v>
      </c>
    </row>
    <row r="111" spans="1:18" ht="126" outlineLevel="1" x14ac:dyDescent="0.25">
      <c r="A111" s="3"/>
      <c r="B111" s="4" t="e">
        <f>CONCATENATE(MID(#REF!,1,1)," ",MID(#REF!,2,2)," ",MID(#REF!,4,5)," ",MID(#REF!,9,2))</f>
        <v>#REF!</v>
      </c>
      <c r="C111" s="4" t="e">
        <f>CONCATENATE(#REF!,#REF!,#REF!,#REF!)</f>
        <v>#REF!</v>
      </c>
      <c r="D111" s="4" t="e">
        <f t="shared" si="9"/>
        <v>#REF!</v>
      </c>
      <c r="E111" s="4" t="e">
        <f t="shared" si="10"/>
        <v>#REF!</v>
      </c>
      <c r="F111" s="4" t="e">
        <f t="shared" si="11"/>
        <v>#REF!</v>
      </c>
      <c r="G111" s="4" t="e">
        <f t="shared" si="12"/>
        <v>#REF!</v>
      </c>
      <c r="H111" s="4" t="e">
        <f t="shared" si="13"/>
        <v>#REF!</v>
      </c>
      <c r="I111" s="4" t="e">
        <f t="shared" si="14"/>
        <v>#REF!</v>
      </c>
      <c r="J111" s="4" t="e">
        <f t="shared" si="15"/>
        <v>#REF!</v>
      </c>
      <c r="K111" s="4" t="e">
        <f t="shared" si="16"/>
        <v>#REF!</v>
      </c>
      <c r="L111" s="4" t="e">
        <f t="shared" si="17"/>
        <v>#REF!</v>
      </c>
      <c r="M111" s="16" t="s">
        <v>9</v>
      </c>
      <c r="N111" s="17" t="s">
        <v>114</v>
      </c>
      <c r="O111" s="2" t="s">
        <v>373</v>
      </c>
      <c r="P111" s="18">
        <v>172909400</v>
      </c>
      <c r="Q111" s="18">
        <v>0</v>
      </c>
      <c r="R111" s="18">
        <v>0</v>
      </c>
    </row>
    <row r="112" spans="1:18" ht="31.5" x14ac:dyDescent="0.25">
      <c r="A112" s="3"/>
      <c r="B112" s="4" t="e">
        <f>CONCATENATE(MID(#REF!,1,1)," ",MID(#REF!,2,2)," ",MID(#REF!,4,5)," ",MID(#REF!,9,2))</f>
        <v>#REF!</v>
      </c>
      <c r="C112" s="4" t="e">
        <f>CONCATENATE(#REF!,#REF!,#REF!,#REF!)</f>
        <v>#REF!</v>
      </c>
      <c r="D112" s="4" t="e">
        <f t="shared" si="9"/>
        <v>#REF!</v>
      </c>
      <c r="E112" s="4" t="e">
        <f t="shared" si="10"/>
        <v>#REF!</v>
      </c>
      <c r="F112" s="4" t="e">
        <f t="shared" si="11"/>
        <v>#REF!</v>
      </c>
      <c r="G112" s="4" t="e">
        <f t="shared" si="12"/>
        <v>#REF!</v>
      </c>
      <c r="H112" s="4" t="e">
        <f t="shared" si="13"/>
        <v>#REF!</v>
      </c>
      <c r="I112" s="4" t="e">
        <f t="shared" si="14"/>
        <v>#REF!</v>
      </c>
      <c r="J112" s="4" t="e">
        <f t="shared" si="15"/>
        <v>#REF!</v>
      </c>
      <c r="K112" s="4" t="e">
        <f t="shared" si="16"/>
        <v>#REF!</v>
      </c>
      <c r="L112" s="4" t="e">
        <f t="shared" si="17"/>
        <v>#REF!</v>
      </c>
      <c r="M112" s="13" t="s">
        <v>10</v>
      </c>
      <c r="N112" s="14"/>
      <c r="O112" s="1" t="s">
        <v>560</v>
      </c>
      <c r="P112" s="15">
        <v>53428674.409999996</v>
      </c>
      <c r="Q112" s="15">
        <v>43571382.159999996</v>
      </c>
      <c r="R112" s="15">
        <v>102151627.97</v>
      </c>
    </row>
    <row r="113" spans="1:18" ht="78.75" outlineLevel="1" x14ac:dyDescent="0.25">
      <c r="A113" s="3"/>
      <c r="B113" s="4" t="e">
        <f>CONCATENATE(MID(#REF!,1,1)," ",MID(#REF!,2,2)," ",MID(#REF!,4,5)," ",MID(#REF!,9,2))</f>
        <v>#REF!</v>
      </c>
      <c r="C113" s="4" t="e">
        <f>CONCATENATE(#REF!,#REF!,#REF!,#REF!)</f>
        <v>#REF!</v>
      </c>
      <c r="D113" s="4" t="e">
        <f t="shared" si="9"/>
        <v>#REF!</v>
      </c>
      <c r="E113" s="4" t="e">
        <f t="shared" si="10"/>
        <v>#REF!</v>
      </c>
      <c r="F113" s="4" t="e">
        <f t="shared" si="11"/>
        <v>#REF!</v>
      </c>
      <c r="G113" s="4" t="e">
        <f t="shared" si="12"/>
        <v>#REF!</v>
      </c>
      <c r="H113" s="4" t="e">
        <f t="shared" si="13"/>
        <v>#REF!</v>
      </c>
      <c r="I113" s="4" t="e">
        <f t="shared" si="14"/>
        <v>#REF!</v>
      </c>
      <c r="J113" s="4" t="e">
        <f t="shared" si="15"/>
        <v>#REF!</v>
      </c>
      <c r="K113" s="4" t="e">
        <f t="shared" si="16"/>
        <v>#REF!</v>
      </c>
      <c r="L113" s="4" t="e">
        <f t="shared" si="17"/>
        <v>#REF!</v>
      </c>
      <c r="M113" s="16" t="s">
        <v>10</v>
      </c>
      <c r="N113" s="17" t="s">
        <v>115</v>
      </c>
      <c r="O113" s="2" t="s">
        <v>374</v>
      </c>
      <c r="P113" s="18">
        <v>22880163.149999999</v>
      </c>
      <c r="Q113" s="18">
        <v>0</v>
      </c>
      <c r="R113" s="18">
        <v>0</v>
      </c>
    </row>
    <row r="114" spans="1:18" ht="110.25" outlineLevel="1" x14ac:dyDescent="0.25">
      <c r="A114" s="3"/>
      <c r="B114" s="4" t="e">
        <f>CONCATENATE(MID(#REF!,1,1)," ",MID(#REF!,2,2)," ",MID(#REF!,4,5)," ",MID(#REF!,9,2))</f>
        <v>#REF!</v>
      </c>
      <c r="C114" s="4" t="e">
        <f>CONCATENATE(#REF!,#REF!,#REF!,#REF!)</f>
        <v>#REF!</v>
      </c>
      <c r="D114" s="4" t="e">
        <f t="shared" si="9"/>
        <v>#REF!</v>
      </c>
      <c r="E114" s="4" t="e">
        <f t="shared" si="10"/>
        <v>#REF!</v>
      </c>
      <c r="F114" s="4" t="e">
        <f t="shared" si="11"/>
        <v>#REF!</v>
      </c>
      <c r="G114" s="4" t="e">
        <f t="shared" si="12"/>
        <v>#REF!</v>
      </c>
      <c r="H114" s="4" t="e">
        <f t="shared" si="13"/>
        <v>#REF!</v>
      </c>
      <c r="I114" s="4" t="e">
        <f t="shared" si="14"/>
        <v>#REF!</v>
      </c>
      <c r="J114" s="4" t="e">
        <f t="shared" si="15"/>
        <v>#REF!</v>
      </c>
      <c r="K114" s="4" t="e">
        <f t="shared" si="16"/>
        <v>#REF!</v>
      </c>
      <c r="L114" s="4" t="e">
        <f t="shared" si="17"/>
        <v>#REF!</v>
      </c>
      <c r="M114" s="16" t="s">
        <v>10</v>
      </c>
      <c r="N114" s="17" t="s">
        <v>116</v>
      </c>
      <c r="O114" s="2" t="s">
        <v>375</v>
      </c>
      <c r="P114" s="18">
        <v>13999021.880000001</v>
      </c>
      <c r="Q114" s="18">
        <v>15658934.51</v>
      </c>
      <c r="R114" s="18">
        <v>17502131.02</v>
      </c>
    </row>
    <row r="115" spans="1:18" ht="63" outlineLevel="1" x14ac:dyDescent="0.25">
      <c r="A115" s="3"/>
      <c r="B115" s="4" t="e">
        <f>CONCATENATE(MID(#REF!,1,1)," ",MID(#REF!,2,2)," ",MID(#REF!,4,5)," ",MID(#REF!,9,2))</f>
        <v>#REF!</v>
      </c>
      <c r="C115" s="4" t="e">
        <f>CONCATENATE(#REF!,#REF!,#REF!,#REF!)</f>
        <v>#REF!</v>
      </c>
      <c r="D115" s="4" t="e">
        <f t="shared" si="9"/>
        <v>#REF!</v>
      </c>
      <c r="E115" s="4" t="e">
        <f t="shared" si="10"/>
        <v>#REF!</v>
      </c>
      <c r="F115" s="4" t="e">
        <f t="shared" si="11"/>
        <v>#REF!</v>
      </c>
      <c r="G115" s="4" t="e">
        <f t="shared" si="12"/>
        <v>#REF!</v>
      </c>
      <c r="H115" s="4" t="e">
        <f t="shared" si="13"/>
        <v>#REF!</v>
      </c>
      <c r="I115" s="4" t="e">
        <f t="shared" si="14"/>
        <v>#REF!</v>
      </c>
      <c r="J115" s="4" t="e">
        <f t="shared" si="15"/>
        <v>#REF!</v>
      </c>
      <c r="K115" s="4" t="e">
        <f t="shared" si="16"/>
        <v>#REF!</v>
      </c>
      <c r="L115" s="4" t="e">
        <f t="shared" si="17"/>
        <v>#REF!</v>
      </c>
      <c r="M115" s="16" t="s">
        <v>10</v>
      </c>
      <c r="N115" s="17" t="s">
        <v>117</v>
      </c>
      <c r="O115" s="2" t="s">
        <v>376</v>
      </c>
      <c r="P115" s="18">
        <v>8855443.1600000001</v>
      </c>
      <c r="Q115" s="18">
        <v>9189632.3000000007</v>
      </c>
      <c r="R115" s="18">
        <v>8884593.5600000005</v>
      </c>
    </row>
    <row r="116" spans="1:18" ht="78.75" outlineLevel="1" x14ac:dyDescent="0.25">
      <c r="A116" s="3"/>
      <c r="B116" s="4" t="e">
        <f>CONCATENATE(MID(#REF!,1,1)," ",MID(#REF!,2,2)," ",MID(#REF!,4,5)," ",MID(#REF!,9,2))</f>
        <v>#REF!</v>
      </c>
      <c r="C116" s="4" t="e">
        <f>CONCATENATE(#REF!,#REF!,#REF!,#REF!)</f>
        <v>#REF!</v>
      </c>
      <c r="D116" s="4" t="e">
        <f t="shared" si="9"/>
        <v>#REF!</v>
      </c>
      <c r="E116" s="4" t="e">
        <f t="shared" si="10"/>
        <v>#REF!</v>
      </c>
      <c r="F116" s="4" t="e">
        <f t="shared" si="11"/>
        <v>#REF!</v>
      </c>
      <c r="G116" s="4" t="e">
        <f t="shared" si="12"/>
        <v>#REF!</v>
      </c>
      <c r="H116" s="4" t="e">
        <f t="shared" si="13"/>
        <v>#REF!</v>
      </c>
      <c r="I116" s="4" t="e">
        <f t="shared" si="14"/>
        <v>#REF!</v>
      </c>
      <c r="J116" s="4" t="e">
        <f t="shared" si="15"/>
        <v>#REF!</v>
      </c>
      <c r="K116" s="4" t="e">
        <f t="shared" si="16"/>
        <v>#REF!</v>
      </c>
      <c r="L116" s="4" t="e">
        <f t="shared" si="17"/>
        <v>#REF!</v>
      </c>
      <c r="M116" s="16" t="s">
        <v>10</v>
      </c>
      <c r="N116" s="17" t="s">
        <v>118</v>
      </c>
      <c r="O116" s="2" t="s">
        <v>377</v>
      </c>
      <c r="P116" s="18">
        <v>1834717.33</v>
      </c>
      <c r="Q116" s="18">
        <v>114450</v>
      </c>
      <c r="R116" s="18">
        <v>114450</v>
      </c>
    </row>
    <row r="117" spans="1:18" ht="141.75" outlineLevel="1" x14ac:dyDescent="0.25">
      <c r="A117" s="3"/>
      <c r="B117" s="4" t="e">
        <f>CONCATENATE(MID(#REF!,1,1)," ",MID(#REF!,2,2)," ",MID(#REF!,4,5)," ",MID(#REF!,9,2))</f>
        <v>#REF!</v>
      </c>
      <c r="C117" s="4" t="e">
        <f>CONCATENATE(#REF!,#REF!,#REF!,#REF!)</f>
        <v>#REF!</v>
      </c>
      <c r="D117" s="4" t="e">
        <f t="shared" si="9"/>
        <v>#REF!</v>
      </c>
      <c r="E117" s="4" t="e">
        <f t="shared" si="10"/>
        <v>#REF!</v>
      </c>
      <c r="F117" s="4" t="e">
        <f t="shared" si="11"/>
        <v>#REF!</v>
      </c>
      <c r="G117" s="4" t="e">
        <f t="shared" si="12"/>
        <v>#REF!</v>
      </c>
      <c r="H117" s="4" t="e">
        <f t="shared" si="13"/>
        <v>#REF!</v>
      </c>
      <c r="I117" s="4" t="e">
        <f t="shared" si="14"/>
        <v>#REF!</v>
      </c>
      <c r="J117" s="4" t="e">
        <f t="shared" si="15"/>
        <v>#REF!</v>
      </c>
      <c r="K117" s="4" t="e">
        <f t="shared" si="16"/>
        <v>#REF!</v>
      </c>
      <c r="L117" s="4" t="e">
        <f t="shared" si="17"/>
        <v>#REF!</v>
      </c>
      <c r="M117" s="16" t="s">
        <v>10</v>
      </c>
      <c r="N117" s="17" t="s">
        <v>119</v>
      </c>
      <c r="O117" s="2" t="s">
        <v>378</v>
      </c>
      <c r="P117" s="18">
        <v>143750</v>
      </c>
      <c r="Q117" s="18">
        <v>72046.17</v>
      </c>
      <c r="R117" s="18">
        <v>72046.17</v>
      </c>
    </row>
    <row r="118" spans="1:18" ht="141.75" outlineLevel="1" x14ac:dyDescent="0.25">
      <c r="A118" s="3"/>
      <c r="B118" s="4" t="e">
        <f>CONCATENATE(MID(#REF!,1,1)," ",MID(#REF!,2,2)," ",MID(#REF!,4,5)," ",MID(#REF!,9,2))</f>
        <v>#REF!</v>
      </c>
      <c r="C118" s="4" t="e">
        <f>CONCATENATE(#REF!,#REF!,#REF!,#REF!)</f>
        <v>#REF!</v>
      </c>
      <c r="D118" s="4" t="e">
        <f t="shared" si="9"/>
        <v>#REF!</v>
      </c>
      <c r="E118" s="4" t="e">
        <f t="shared" si="10"/>
        <v>#REF!</v>
      </c>
      <c r="F118" s="4" t="e">
        <f t="shared" si="11"/>
        <v>#REF!</v>
      </c>
      <c r="G118" s="4" t="e">
        <f t="shared" si="12"/>
        <v>#REF!</v>
      </c>
      <c r="H118" s="4" t="e">
        <f t="shared" si="13"/>
        <v>#REF!</v>
      </c>
      <c r="I118" s="4" t="e">
        <f t="shared" si="14"/>
        <v>#REF!</v>
      </c>
      <c r="J118" s="4" t="e">
        <f t="shared" si="15"/>
        <v>#REF!</v>
      </c>
      <c r="K118" s="4" t="e">
        <f t="shared" si="16"/>
        <v>#REF!</v>
      </c>
      <c r="L118" s="4" t="e">
        <f t="shared" si="17"/>
        <v>#REF!</v>
      </c>
      <c r="M118" s="16" t="s">
        <v>10</v>
      </c>
      <c r="N118" s="17" t="s">
        <v>120</v>
      </c>
      <c r="O118" s="2" t="s">
        <v>379</v>
      </c>
      <c r="P118" s="18">
        <v>3480067.19</v>
      </c>
      <c r="Q118" s="18">
        <v>2448491.5</v>
      </c>
      <c r="R118" s="18">
        <v>1268779.54</v>
      </c>
    </row>
    <row r="119" spans="1:18" ht="78.75" outlineLevel="1" x14ac:dyDescent="0.25">
      <c r="A119" s="3"/>
      <c r="B119" s="4" t="e">
        <f>CONCATENATE(MID(#REF!,1,1)," ",MID(#REF!,2,2)," ",MID(#REF!,4,5)," ",MID(#REF!,9,2))</f>
        <v>#REF!</v>
      </c>
      <c r="C119" s="4" t="e">
        <f>CONCATENATE(#REF!,#REF!,#REF!,#REF!)</f>
        <v>#REF!</v>
      </c>
      <c r="D119" s="4" t="e">
        <f t="shared" si="9"/>
        <v>#REF!</v>
      </c>
      <c r="E119" s="4" t="e">
        <f t="shared" si="10"/>
        <v>#REF!</v>
      </c>
      <c r="F119" s="4" t="e">
        <f t="shared" si="11"/>
        <v>#REF!</v>
      </c>
      <c r="G119" s="4" t="e">
        <f t="shared" si="12"/>
        <v>#REF!</v>
      </c>
      <c r="H119" s="4" t="e">
        <f t="shared" si="13"/>
        <v>#REF!</v>
      </c>
      <c r="I119" s="4" t="e">
        <f t="shared" si="14"/>
        <v>#REF!</v>
      </c>
      <c r="J119" s="4" t="e">
        <f t="shared" si="15"/>
        <v>#REF!</v>
      </c>
      <c r="K119" s="4" t="e">
        <f t="shared" si="16"/>
        <v>#REF!</v>
      </c>
      <c r="L119" s="4" t="e">
        <f t="shared" si="17"/>
        <v>#REF!</v>
      </c>
      <c r="M119" s="16" t="s">
        <v>10</v>
      </c>
      <c r="N119" s="17" t="s">
        <v>121</v>
      </c>
      <c r="O119" s="2" t="s">
        <v>380</v>
      </c>
      <c r="P119" s="18">
        <v>839722.43</v>
      </c>
      <c r="Q119" s="18">
        <v>839722.43</v>
      </c>
      <c r="R119" s="18">
        <v>839722.43</v>
      </c>
    </row>
    <row r="120" spans="1:18" ht="78.75" outlineLevel="1" x14ac:dyDescent="0.25">
      <c r="A120" s="3"/>
      <c r="B120" s="4" t="e">
        <f>CONCATENATE(MID(#REF!,1,1)," ",MID(#REF!,2,2)," ",MID(#REF!,4,5)," ",MID(#REF!,9,2))</f>
        <v>#REF!</v>
      </c>
      <c r="C120" s="4" t="e">
        <f>CONCATENATE(#REF!,#REF!,#REF!,#REF!)</f>
        <v>#REF!</v>
      </c>
      <c r="D120" s="4" t="e">
        <f t="shared" si="9"/>
        <v>#REF!</v>
      </c>
      <c r="E120" s="4" t="e">
        <f t="shared" si="10"/>
        <v>#REF!</v>
      </c>
      <c r="F120" s="4" t="e">
        <f t="shared" si="11"/>
        <v>#REF!</v>
      </c>
      <c r="G120" s="4" t="e">
        <f t="shared" si="12"/>
        <v>#REF!</v>
      </c>
      <c r="H120" s="4" t="e">
        <f t="shared" si="13"/>
        <v>#REF!</v>
      </c>
      <c r="I120" s="4" t="e">
        <f t="shared" si="14"/>
        <v>#REF!</v>
      </c>
      <c r="J120" s="4" t="e">
        <f t="shared" si="15"/>
        <v>#REF!</v>
      </c>
      <c r="K120" s="4" t="e">
        <f t="shared" si="16"/>
        <v>#REF!</v>
      </c>
      <c r="L120" s="4" t="e">
        <f t="shared" si="17"/>
        <v>#REF!</v>
      </c>
      <c r="M120" s="16" t="s">
        <v>10</v>
      </c>
      <c r="N120" s="17" t="s">
        <v>122</v>
      </c>
      <c r="O120" s="2" t="s">
        <v>381</v>
      </c>
      <c r="P120" s="18">
        <v>1378584.02</v>
      </c>
      <c r="Q120" s="18">
        <v>0</v>
      </c>
      <c r="R120" s="18">
        <v>0</v>
      </c>
    </row>
    <row r="121" spans="1:18" ht="94.5" outlineLevel="1" x14ac:dyDescent="0.25">
      <c r="A121" s="3"/>
      <c r="B121" s="4" t="e">
        <f>CONCATENATE(MID(#REF!,1,1)," ",MID(#REF!,2,2)," ",MID(#REF!,4,5)," ",MID(#REF!,9,2))</f>
        <v>#REF!</v>
      </c>
      <c r="C121" s="4" t="e">
        <f>CONCATENATE(#REF!,#REF!,#REF!,#REF!)</f>
        <v>#REF!</v>
      </c>
      <c r="D121" s="4" t="e">
        <f t="shared" si="9"/>
        <v>#REF!</v>
      </c>
      <c r="E121" s="4" t="e">
        <f t="shared" si="10"/>
        <v>#REF!</v>
      </c>
      <c r="F121" s="4" t="e">
        <f t="shared" si="11"/>
        <v>#REF!</v>
      </c>
      <c r="G121" s="4" t="e">
        <f t="shared" si="12"/>
        <v>#REF!</v>
      </c>
      <c r="H121" s="4" t="e">
        <f t="shared" si="13"/>
        <v>#REF!</v>
      </c>
      <c r="I121" s="4" t="e">
        <f t="shared" si="14"/>
        <v>#REF!</v>
      </c>
      <c r="J121" s="4" t="e">
        <f t="shared" si="15"/>
        <v>#REF!</v>
      </c>
      <c r="K121" s="4" t="e">
        <f t="shared" si="16"/>
        <v>#REF!</v>
      </c>
      <c r="L121" s="4" t="e">
        <f t="shared" si="17"/>
        <v>#REF!</v>
      </c>
      <c r="M121" s="16" t="s">
        <v>10</v>
      </c>
      <c r="N121" s="17" t="s">
        <v>56</v>
      </c>
      <c r="O121" s="2" t="s">
        <v>315</v>
      </c>
      <c r="P121" s="18">
        <v>17205.25</v>
      </c>
      <c r="Q121" s="18">
        <v>17205.25</v>
      </c>
      <c r="R121" s="18">
        <v>17205.25</v>
      </c>
    </row>
    <row r="122" spans="1:18" ht="47.25" outlineLevel="1" x14ac:dyDescent="0.25">
      <c r="A122" s="3"/>
      <c r="B122" s="4" t="e">
        <f>CONCATENATE(MID(#REF!,1,1)," ",MID(#REF!,2,2)," ",MID(#REF!,4,5)," ",MID(#REF!,9,2))</f>
        <v>#REF!</v>
      </c>
      <c r="C122" s="4" t="e">
        <f>CONCATENATE(#REF!,#REF!,#REF!,#REF!)</f>
        <v>#REF!</v>
      </c>
      <c r="D122" s="4" t="e">
        <f t="shared" si="9"/>
        <v>#REF!</v>
      </c>
      <c r="E122" s="4" t="e">
        <f t="shared" si="10"/>
        <v>#REF!</v>
      </c>
      <c r="F122" s="4" t="e">
        <f t="shared" si="11"/>
        <v>#REF!</v>
      </c>
      <c r="G122" s="4" t="e">
        <f t="shared" si="12"/>
        <v>#REF!</v>
      </c>
      <c r="H122" s="4" t="e">
        <f t="shared" si="13"/>
        <v>#REF!</v>
      </c>
      <c r="I122" s="4" t="e">
        <f t="shared" si="14"/>
        <v>#REF!</v>
      </c>
      <c r="J122" s="4" t="e">
        <f t="shared" si="15"/>
        <v>#REF!</v>
      </c>
      <c r="K122" s="4" t="e">
        <f t="shared" si="16"/>
        <v>#REF!</v>
      </c>
      <c r="L122" s="4" t="e">
        <f t="shared" si="17"/>
        <v>#REF!</v>
      </c>
      <c r="M122" s="16" t="s">
        <v>10</v>
      </c>
      <c r="N122" s="17" t="s">
        <v>123</v>
      </c>
      <c r="O122" s="2" t="s">
        <v>382</v>
      </c>
      <c r="P122" s="18">
        <v>0</v>
      </c>
      <c r="Q122" s="18">
        <v>15230900</v>
      </c>
      <c r="R122" s="18">
        <v>73452700</v>
      </c>
    </row>
    <row r="123" spans="1:18" x14ac:dyDescent="0.25">
      <c r="A123" s="3"/>
      <c r="B123" s="4" t="e">
        <f>CONCATENATE(MID(#REF!,1,1)," ",MID(#REF!,2,2)," ",MID(#REF!,4,5)," ",MID(#REF!,9,2))</f>
        <v>#REF!</v>
      </c>
      <c r="C123" s="4" t="e">
        <f>CONCATENATE(#REF!,#REF!,#REF!,#REF!)</f>
        <v>#REF!</v>
      </c>
      <c r="D123" s="4" t="e">
        <f t="shared" si="9"/>
        <v>#REF!</v>
      </c>
      <c r="E123" s="4" t="e">
        <f t="shared" si="10"/>
        <v>#REF!</v>
      </c>
      <c r="F123" s="4" t="e">
        <f t="shared" si="11"/>
        <v>#REF!</v>
      </c>
      <c r="G123" s="4" t="e">
        <f t="shared" si="12"/>
        <v>#REF!</v>
      </c>
      <c r="H123" s="4" t="e">
        <f t="shared" si="13"/>
        <v>#REF!</v>
      </c>
      <c r="I123" s="4" t="e">
        <f t="shared" si="14"/>
        <v>#REF!</v>
      </c>
      <c r="J123" s="4" t="e">
        <f t="shared" si="15"/>
        <v>#REF!</v>
      </c>
      <c r="K123" s="4" t="e">
        <f t="shared" si="16"/>
        <v>#REF!</v>
      </c>
      <c r="L123" s="4" t="e">
        <f t="shared" si="17"/>
        <v>#REF!</v>
      </c>
      <c r="M123" s="13" t="s">
        <v>11</v>
      </c>
      <c r="N123" s="14"/>
      <c r="O123" s="1" t="s">
        <v>561</v>
      </c>
      <c r="P123" s="15">
        <v>17980415666.68</v>
      </c>
      <c r="Q123" s="15">
        <v>13792796431.66</v>
      </c>
      <c r="R123" s="15">
        <v>12610943952.860001</v>
      </c>
    </row>
    <row r="124" spans="1:18" ht="63" outlineLevel="1" x14ac:dyDescent="0.25">
      <c r="A124" s="3"/>
      <c r="B124" s="4" t="e">
        <f>CONCATENATE(MID(#REF!,1,1)," ",MID(#REF!,2,2)," ",MID(#REF!,4,5)," ",MID(#REF!,9,2))</f>
        <v>#REF!</v>
      </c>
      <c r="C124" s="4" t="e">
        <f>CONCATENATE(#REF!,#REF!,#REF!,#REF!)</f>
        <v>#REF!</v>
      </c>
      <c r="D124" s="4" t="e">
        <f t="shared" si="9"/>
        <v>#REF!</v>
      </c>
      <c r="E124" s="4" t="e">
        <f t="shared" si="10"/>
        <v>#REF!</v>
      </c>
      <c r="F124" s="4" t="e">
        <f t="shared" si="11"/>
        <v>#REF!</v>
      </c>
      <c r="G124" s="4" t="e">
        <f t="shared" si="12"/>
        <v>#REF!</v>
      </c>
      <c r="H124" s="4" t="e">
        <f t="shared" si="13"/>
        <v>#REF!</v>
      </c>
      <c r="I124" s="4" t="e">
        <f t="shared" si="14"/>
        <v>#REF!</v>
      </c>
      <c r="J124" s="4" t="e">
        <f t="shared" si="15"/>
        <v>#REF!</v>
      </c>
      <c r="K124" s="4" t="e">
        <f t="shared" si="16"/>
        <v>#REF!</v>
      </c>
      <c r="L124" s="4" t="e">
        <f t="shared" si="17"/>
        <v>#REF!</v>
      </c>
      <c r="M124" s="16" t="s">
        <v>11</v>
      </c>
      <c r="N124" s="17" t="s">
        <v>124</v>
      </c>
      <c r="O124" s="2" t="s">
        <v>383</v>
      </c>
      <c r="P124" s="18">
        <v>3312098484.46</v>
      </c>
      <c r="Q124" s="18">
        <v>2727610516.6100001</v>
      </c>
      <c r="R124" s="18">
        <v>1948293226.1500001</v>
      </c>
    </row>
    <row r="125" spans="1:18" ht="63" outlineLevel="1" x14ac:dyDescent="0.25">
      <c r="A125" s="3"/>
      <c r="B125" s="4" t="e">
        <f>CONCATENATE(MID(#REF!,1,1)," ",MID(#REF!,2,2)," ",MID(#REF!,4,5)," ",MID(#REF!,9,2))</f>
        <v>#REF!</v>
      </c>
      <c r="C125" s="4" t="e">
        <f>CONCATENATE(#REF!,#REF!,#REF!,#REF!)</f>
        <v>#REF!</v>
      </c>
      <c r="D125" s="4" t="e">
        <f t="shared" si="9"/>
        <v>#REF!</v>
      </c>
      <c r="E125" s="4" t="e">
        <f t="shared" si="10"/>
        <v>#REF!</v>
      </c>
      <c r="F125" s="4" t="e">
        <f t="shared" si="11"/>
        <v>#REF!</v>
      </c>
      <c r="G125" s="4" t="e">
        <f t="shared" si="12"/>
        <v>#REF!</v>
      </c>
      <c r="H125" s="4" t="e">
        <f t="shared" si="13"/>
        <v>#REF!</v>
      </c>
      <c r="I125" s="4" t="e">
        <f t="shared" si="14"/>
        <v>#REF!</v>
      </c>
      <c r="J125" s="4" t="e">
        <f t="shared" si="15"/>
        <v>#REF!</v>
      </c>
      <c r="K125" s="4" t="e">
        <f t="shared" si="16"/>
        <v>#REF!</v>
      </c>
      <c r="L125" s="4" t="e">
        <f t="shared" si="17"/>
        <v>#REF!</v>
      </c>
      <c r="M125" s="16" t="s">
        <v>11</v>
      </c>
      <c r="N125" s="17" t="s">
        <v>125</v>
      </c>
      <c r="O125" s="2" t="s">
        <v>384</v>
      </c>
      <c r="P125" s="18">
        <v>12672294.710000001</v>
      </c>
      <c r="Q125" s="18">
        <v>10381787.9</v>
      </c>
      <c r="R125" s="18">
        <v>7653026.71</v>
      </c>
    </row>
    <row r="126" spans="1:18" ht="63" outlineLevel="1" x14ac:dyDescent="0.25">
      <c r="A126" s="3"/>
      <c r="B126" s="4" t="e">
        <f>CONCATENATE(MID(#REF!,1,1)," ",MID(#REF!,2,2)," ",MID(#REF!,4,5)," ",MID(#REF!,9,2))</f>
        <v>#REF!</v>
      </c>
      <c r="C126" s="4" t="e">
        <f>CONCATENATE(#REF!,#REF!,#REF!,#REF!)</f>
        <v>#REF!</v>
      </c>
      <c r="D126" s="4" t="e">
        <f t="shared" si="9"/>
        <v>#REF!</v>
      </c>
      <c r="E126" s="4" t="e">
        <f t="shared" si="10"/>
        <v>#REF!</v>
      </c>
      <c r="F126" s="4" t="e">
        <f t="shared" si="11"/>
        <v>#REF!</v>
      </c>
      <c r="G126" s="4" t="e">
        <f t="shared" si="12"/>
        <v>#REF!</v>
      </c>
      <c r="H126" s="4" t="e">
        <f t="shared" si="13"/>
        <v>#REF!</v>
      </c>
      <c r="I126" s="4" t="e">
        <f t="shared" si="14"/>
        <v>#REF!</v>
      </c>
      <c r="J126" s="4" t="e">
        <f t="shared" si="15"/>
        <v>#REF!</v>
      </c>
      <c r="K126" s="4" t="e">
        <f t="shared" si="16"/>
        <v>#REF!</v>
      </c>
      <c r="L126" s="4" t="e">
        <f t="shared" si="17"/>
        <v>#REF!</v>
      </c>
      <c r="M126" s="16" t="s">
        <v>11</v>
      </c>
      <c r="N126" s="17" t="s">
        <v>39</v>
      </c>
      <c r="O126" s="2" t="s">
        <v>298</v>
      </c>
      <c r="P126" s="18">
        <v>26201.73</v>
      </c>
      <c r="Q126" s="18">
        <v>0</v>
      </c>
      <c r="R126" s="18">
        <v>0</v>
      </c>
    </row>
    <row r="127" spans="1:18" ht="94.5" outlineLevel="1" x14ac:dyDescent="0.25">
      <c r="A127" s="3"/>
      <c r="B127" s="4" t="e">
        <f>CONCATENATE(MID(#REF!,1,1)," ",MID(#REF!,2,2)," ",MID(#REF!,4,5)," ",MID(#REF!,9,2))</f>
        <v>#REF!</v>
      </c>
      <c r="C127" s="4" t="e">
        <f>CONCATENATE(#REF!,#REF!,#REF!,#REF!)</f>
        <v>#REF!</v>
      </c>
      <c r="D127" s="4" t="e">
        <f t="shared" si="9"/>
        <v>#REF!</v>
      </c>
      <c r="E127" s="4" t="e">
        <f t="shared" si="10"/>
        <v>#REF!</v>
      </c>
      <c r="F127" s="4" t="e">
        <f t="shared" si="11"/>
        <v>#REF!</v>
      </c>
      <c r="G127" s="4" t="e">
        <f t="shared" si="12"/>
        <v>#REF!</v>
      </c>
      <c r="H127" s="4" t="e">
        <f t="shared" si="13"/>
        <v>#REF!</v>
      </c>
      <c r="I127" s="4" t="e">
        <f t="shared" si="14"/>
        <v>#REF!</v>
      </c>
      <c r="J127" s="4" t="e">
        <f t="shared" si="15"/>
        <v>#REF!</v>
      </c>
      <c r="K127" s="4" t="e">
        <f t="shared" si="16"/>
        <v>#REF!</v>
      </c>
      <c r="L127" s="4" t="e">
        <f t="shared" si="17"/>
        <v>#REF!</v>
      </c>
      <c r="M127" s="16" t="s">
        <v>11</v>
      </c>
      <c r="N127" s="17" t="s">
        <v>56</v>
      </c>
      <c r="O127" s="2" t="s">
        <v>315</v>
      </c>
      <c r="P127" s="18">
        <v>8131740</v>
      </c>
      <c r="Q127" s="18">
        <v>35242427.149999999</v>
      </c>
      <c r="R127" s="18">
        <v>0</v>
      </c>
    </row>
    <row r="128" spans="1:18" ht="189" outlineLevel="1" x14ac:dyDescent="0.25">
      <c r="A128" s="3"/>
      <c r="B128" s="4" t="e">
        <f>CONCATENATE(MID(#REF!,1,1)," ",MID(#REF!,2,2)," ",MID(#REF!,4,5)," ",MID(#REF!,9,2))</f>
        <v>#REF!</v>
      </c>
      <c r="C128" s="4" t="e">
        <f>CONCATENATE(#REF!,#REF!,#REF!,#REF!)</f>
        <v>#REF!</v>
      </c>
      <c r="D128" s="4" t="e">
        <f t="shared" si="9"/>
        <v>#REF!</v>
      </c>
      <c r="E128" s="4" t="e">
        <f t="shared" si="10"/>
        <v>#REF!</v>
      </c>
      <c r="F128" s="4" t="e">
        <f t="shared" si="11"/>
        <v>#REF!</v>
      </c>
      <c r="G128" s="4" t="e">
        <f t="shared" si="12"/>
        <v>#REF!</v>
      </c>
      <c r="H128" s="4" t="e">
        <f t="shared" si="13"/>
        <v>#REF!</v>
      </c>
      <c r="I128" s="4" t="e">
        <f t="shared" si="14"/>
        <v>#REF!</v>
      </c>
      <c r="J128" s="4" t="e">
        <f t="shared" si="15"/>
        <v>#REF!</v>
      </c>
      <c r="K128" s="4" t="e">
        <f t="shared" si="16"/>
        <v>#REF!</v>
      </c>
      <c r="L128" s="4" t="e">
        <f t="shared" si="17"/>
        <v>#REF!</v>
      </c>
      <c r="M128" s="16" t="s">
        <v>11</v>
      </c>
      <c r="N128" s="17" t="s">
        <v>50</v>
      </c>
      <c r="O128" s="2" t="s">
        <v>309</v>
      </c>
      <c r="P128" s="18">
        <v>7445.78</v>
      </c>
      <c r="Q128" s="18">
        <v>0</v>
      </c>
      <c r="R128" s="18">
        <v>0</v>
      </c>
    </row>
    <row r="129" spans="1:18" ht="47.25" outlineLevel="1" x14ac:dyDescent="0.25">
      <c r="A129" s="3"/>
      <c r="B129" s="4" t="e">
        <f>CONCATENATE(MID(#REF!,1,1)," ",MID(#REF!,2,2)," ",MID(#REF!,4,5)," ",MID(#REF!,9,2))</f>
        <v>#REF!</v>
      </c>
      <c r="C129" s="4" t="e">
        <f>CONCATENATE(#REF!,#REF!,#REF!,#REF!)</f>
        <v>#REF!</v>
      </c>
      <c r="D129" s="4" t="e">
        <f t="shared" si="9"/>
        <v>#REF!</v>
      </c>
      <c r="E129" s="4" t="e">
        <f t="shared" si="10"/>
        <v>#REF!</v>
      </c>
      <c r="F129" s="4" t="e">
        <f t="shared" si="11"/>
        <v>#REF!</v>
      </c>
      <c r="G129" s="4" t="e">
        <f t="shared" si="12"/>
        <v>#REF!</v>
      </c>
      <c r="H129" s="4" t="e">
        <f t="shared" si="13"/>
        <v>#REF!</v>
      </c>
      <c r="I129" s="4" t="e">
        <f t="shared" si="14"/>
        <v>#REF!</v>
      </c>
      <c r="J129" s="4" t="e">
        <f t="shared" si="15"/>
        <v>#REF!</v>
      </c>
      <c r="K129" s="4" t="e">
        <f t="shared" si="16"/>
        <v>#REF!</v>
      </c>
      <c r="L129" s="4" t="e">
        <f t="shared" si="17"/>
        <v>#REF!</v>
      </c>
      <c r="M129" s="16" t="s">
        <v>11</v>
      </c>
      <c r="N129" s="17" t="s">
        <v>126</v>
      </c>
      <c r="O129" s="2" t="s">
        <v>385</v>
      </c>
      <c r="P129" s="18">
        <v>13740878200</v>
      </c>
      <c r="Q129" s="18">
        <v>10911956800</v>
      </c>
      <c r="R129" s="18">
        <v>10542001800</v>
      </c>
    </row>
    <row r="130" spans="1:18" ht="78.75" outlineLevel="1" x14ac:dyDescent="0.25">
      <c r="A130" s="3"/>
      <c r="B130" s="4" t="e">
        <f>CONCATENATE(MID(#REF!,1,1)," ",MID(#REF!,2,2)," ",MID(#REF!,4,5)," ",MID(#REF!,9,2))</f>
        <v>#REF!</v>
      </c>
      <c r="C130" s="4" t="e">
        <f>CONCATENATE(#REF!,#REF!,#REF!,#REF!)</f>
        <v>#REF!</v>
      </c>
      <c r="D130" s="4" t="e">
        <f t="shared" si="9"/>
        <v>#REF!</v>
      </c>
      <c r="E130" s="4" t="e">
        <f t="shared" si="10"/>
        <v>#REF!</v>
      </c>
      <c r="F130" s="4" t="e">
        <f t="shared" si="11"/>
        <v>#REF!</v>
      </c>
      <c r="G130" s="4" t="e">
        <f t="shared" si="12"/>
        <v>#REF!</v>
      </c>
      <c r="H130" s="4" t="e">
        <f t="shared" si="13"/>
        <v>#REF!</v>
      </c>
      <c r="I130" s="4" t="e">
        <f t="shared" si="14"/>
        <v>#REF!</v>
      </c>
      <c r="J130" s="4" t="e">
        <f t="shared" si="15"/>
        <v>#REF!</v>
      </c>
      <c r="K130" s="4" t="e">
        <f t="shared" si="16"/>
        <v>#REF!</v>
      </c>
      <c r="L130" s="4" t="e">
        <f t="shared" si="17"/>
        <v>#REF!</v>
      </c>
      <c r="M130" s="16" t="s">
        <v>11</v>
      </c>
      <c r="N130" s="17" t="s">
        <v>127</v>
      </c>
      <c r="O130" s="2" t="s">
        <v>386</v>
      </c>
      <c r="P130" s="18">
        <v>804828000</v>
      </c>
      <c r="Q130" s="18">
        <v>0</v>
      </c>
      <c r="R130" s="18">
        <v>0</v>
      </c>
    </row>
    <row r="131" spans="1:18" ht="78.75" outlineLevel="1" x14ac:dyDescent="0.25">
      <c r="A131" s="3"/>
      <c r="B131" s="4" t="e">
        <f>CONCATENATE(MID(#REF!,1,1)," ",MID(#REF!,2,2)," ",MID(#REF!,4,5)," ",MID(#REF!,9,2))</f>
        <v>#REF!</v>
      </c>
      <c r="C131" s="4" t="e">
        <f>CONCATENATE(#REF!,#REF!,#REF!,#REF!)</f>
        <v>#REF!</v>
      </c>
      <c r="D131" s="4" t="e">
        <f t="shared" si="9"/>
        <v>#REF!</v>
      </c>
      <c r="E131" s="4" t="e">
        <f t="shared" si="10"/>
        <v>#REF!</v>
      </c>
      <c r="F131" s="4" t="e">
        <f t="shared" si="11"/>
        <v>#REF!</v>
      </c>
      <c r="G131" s="4" t="e">
        <f t="shared" si="12"/>
        <v>#REF!</v>
      </c>
      <c r="H131" s="4" t="e">
        <f t="shared" si="13"/>
        <v>#REF!</v>
      </c>
      <c r="I131" s="4" t="e">
        <f t="shared" si="14"/>
        <v>#REF!</v>
      </c>
      <c r="J131" s="4" t="e">
        <f t="shared" si="15"/>
        <v>#REF!</v>
      </c>
      <c r="K131" s="4" t="e">
        <f t="shared" si="16"/>
        <v>#REF!</v>
      </c>
      <c r="L131" s="4" t="e">
        <f t="shared" si="17"/>
        <v>#REF!</v>
      </c>
      <c r="M131" s="16" t="s">
        <v>11</v>
      </c>
      <c r="N131" s="17" t="s">
        <v>128</v>
      </c>
      <c r="O131" s="2" t="s">
        <v>387</v>
      </c>
      <c r="P131" s="18">
        <v>25342500</v>
      </c>
      <c r="Q131" s="18">
        <v>27836300</v>
      </c>
      <c r="R131" s="18">
        <v>30406700</v>
      </c>
    </row>
    <row r="132" spans="1:18" ht="31.5" outlineLevel="1" x14ac:dyDescent="0.25">
      <c r="A132" s="3"/>
      <c r="B132" s="4" t="e">
        <f>CONCATENATE(MID(#REF!,1,1)," ",MID(#REF!,2,2)," ",MID(#REF!,4,5)," ",MID(#REF!,9,2))</f>
        <v>#REF!</v>
      </c>
      <c r="C132" s="4" t="e">
        <f>CONCATENATE(#REF!,#REF!,#REF!,#REF!)</f>
        <v>#REF!</v>
      </c>
      <c r="D132" s="4" t="e">
        <f t="shared" si="9"/>
        <v>#REF!</v>
      </c>
      <c r="E132" s="4" t="e">
        <f t="shared" si="10"/>
        <v>#REF!</v>
      </c>
      <c r="F132" s="4" t="e">
        <f t="shared" si="11"/>
        <v>#REF!</v>
      </c>
      <c r="G132" s="4" t="e">
        <f t="shared" si="12"/>
        <v>#REF!</v>
      </c>
      <c r="H132" s="4" t="e">
        <f t="shared" si="13"/>
        <v>#REF!</v>
      </c>
      <c r="I132" s="4" t="e">
        <f t="shared" si="14"/>
        <v>#REF!</v>
      </c>
      <c r="J132" s="4" t="e">
        <f t="shared" si="15"/>
        <v>#REF!</v>
      </c>
      <c r="K132" s="4" t="e">
        <f t="shared" si="16"/>
        <v>#REF!</v>
      </c>
      <c r="L132" s="4" t="e">
        <f t="shared" si="17"/>
        <v>#REF!</v>
      </c>
      <c r="M132" s="16" t="s">
        <v>11</v>
      </c>
      <c r="N132" s="17" t="s">
        <v>129</v>
      </c>
      <c r="O132" s="2" t="s">
        <v>388</v>
      </c>
      <c r="P132" s="18">
        <v>76430800</v>
      </c>
      <c r="Q132" s="18">
        <v>79768600</v>
      </c>
      <c r="R132" s="18">
        <v>82589200</v>
      </c>
    </row>
    <row r="133" spans="1:18" ht="31.5" x14ac:dyDescent="0.25">
      <c r="A133" s="3"/>
      <c r="B133" s="4" t="e">
        <f>CONCATENATE(MID(#REF!,1,1)," ",MID(#REF!,2,2)," ",MID(#REF!,4,5)," ",MID(#REF!,9,2))</f>
        <v>#REF!</v>
      </c>
      <c r="C133" s="4" t="e">
        <f>CONCATENATE(#REF!,#REF!,#REF!,#REF!)</f>
        <v>#REF!</v>
      </c>
      <c r="D133" s="4" t="e">
        <f t="shared" si="9"/>
        <v>#REF!</v>
      </c>
      <c r="E133" s="4" t="e">
        <f t="shared" si="10"/>
        <v>#REF!</v>
      </c>
      <c r="F133" s="4" t="e">
        <f t="shared" si="11"/>
        <v>#REF!</v>
      </c>
      <c r="G133" s="4" t="e">
        <f t="shared" si="12"/>
        <v>#REF!</v>
      </c>
      <c r="H133" s="4" t="e">
        <f t="shared" si="13"/>
        <v>#REF!</v>
      </c>
      <c r="I133" s="4" t="e">
        <f t="shared" si="14"/>
        <v>#REF!</v>
      </c>
      <c r="J133" s="4" t="e">
        <f t="shared" si="15"/>
        <v>#REF!</v>
      </c>
      <c r="K133" s="4" t="e">
        <f t="shared" si="16"/>
        <v>#REF!</v>
      </c>
      <c r="L133" s="4" t="e">
        <f t="shared" si="17"/>
        <v>#REF!</v>
      </c>
      <c r="M133" s="13" t="s">
        <v>12</v>
      </c>
      <c r="N133" s="14"/>
      <c r="O133" s="1" t="s">
        <v>562</v>
      </c>
      <c r="P133" s="15">
        <v>140586659.59999999</v>
      </c>
      <c r="Q133" s="15">
        <v>7458600</v>
      </c>
      <c r="R133" s="15">
        <v>7463800</v>
      </c>
    </row>
    <row r="134" spans="1:18" ht="94.5" outlineLevel="1" x14ac:dyDescent="0.25">
      <c r="A134" s="3"/>
      <c r="B134" s="4" t="e">
        <f>CONCATENATE(MID(#REF!,1,1)," ",MID(#REF!,2,2)," ",MID(#REF!,4,5)," ",MID(#REF!,9,2))</f>
        <v>#REF!</v>
      </c>
      <c r="C134" s="4" t="e">
        <f>CONCATENATE(#REF!,#REF!,#REF!,#REF!)</f>
        <v>#REF!</v>
      </c>
      <c r="D134" s="4" t="e">
        <f t="shared" si="9"/>
        <v>#REF!</v>
      </c>
      <c r="E134" s="4" t="e">
        <f t="shared" si="10"/>
        <v>#REF!</v>
      </c>
      <c r="F134" s="4" t="e">
        <f t="shared" si="11"/>
        <v>#REF!</v>
      </c>
      <c r="G134" s="4" t="e">
        <f t="shared" si="12"/>
        <v>#REF!</v>
      </c>
      <c r="H134" s="4" t="e">
        <f t="shared" si="13"/>
        <v>#REF!</v>
      </c>
      <c r="I134" s="4" t="e">
        <f t="shared" si="14"/>
        <v>#REF!</v>
      </c>
      <c r="J134" s="4" t="e">
        <f t="shared" si="15"/>
        <v>#REF!</v>
      </c>
      <c r="K134" s="4" t="e">
        <f t="shared" si="16"/>
        <v>#REF!</v>
      </c>
      <c r="L134" s="4" t="e">
        <f t="shared" si="17"/>
        <v>#REF!</v>
      </c>
      <c r="M134" s="16" t="s">
        <v>12</v>
      </c>
      <c r="N134" s="17" t="s">
        <v>75</v>
      </c>
      <c r="O134" s="2" t="s">
        <v>334</v>
      </c>
      <c r="P134" s="18">
        <v>7298000</v>
      </c>
      <c r="Q134" s="18">
        <v>7298000</v>
      </c>
      <c r="R134" s="18">
        <v>7298000</v>
      </c>
    </row>
    <row r="135" spans="1:18" ht="157.5" outlineLevel="1" x14ac:dyDescent="0.25">
      <c r="A135" s="3"/>
      <c r="B135" s="4" t="e">
        <f>CONCATENATE(MID(#REF!,1,1)," ",MID(#REF!,2,2)," ",MID(#REF!,4,5)," ",MID(#REF!,9,2))</f>
        <v>#REF!</v>
      </c>
      <c r="C135" s="4" t="e">
        <f>CONCATENATE(#REF!,#REF!,#REF!,#REF!)</f>
        <v>#REF!</v>
      </c>
      <c r="D135" s="4" t="e">
        <f t="shared" ref="D135:D198" si="18">C135</f>
        <v>#REF!</v>
      </c>
      <c r="E135" s="4" t="e">
        <f t="shared" ref="E135:E198" si="19">MID(D135,1,3)</f>
        <v>#REF!</v>
      </c>
      <c r="F135" s="4" t="e">
        <f t="shared" ref="F135:F198" si="20">MID(D135,4,1)</f>
        <v>#REF!</v>
      </c>
      <c r="G135" s="4" t="e">
        <f t="shared" ref="G135:G198" si="21">MID(D135,5,2)</f>
        <v>#REF!</v>
      </c>
      <c r="H135" s="4" t="e">
        <f t="shared" ref="H135:H198" si="22">MID(D135,7,5)</f>
        <v>#REF!</v>
      </c>
      <c r="I135" s="4" t="e">
        <f t="shared" ref="I135:I198" si="23">MID(D135,12,2)</f>
        <v>#REF!</v>
      </c>
      <c r="J135" s="4" t="e">
        <f t="shared" ref="J135:J198" si="24">MID(D135,14,4)</f>
        <v>#REF!</v>
      </c>
      <c r="K135" s="4" t="e">
        <f t="shared" ref="K135:K198" si="25">MID(D135,18,3)</f>
        <v>#REF!</v>
      </c>
      <c r="L135" s="4" t="e">
        <f t="shared" ref="L135:L198" si="26">CONCATENATE(E135," ",F135," ",G135," ",H135," ",I135," ",J135," ",K135)</f>
        <v>#REF!</v>
      </c>
      <c r="M135" s="16" t="s">
        <v>12</v>
      </c>
      <c r="N135" s="17" t="s">
        <v>130</v>
      </c>
      <c r="O135" s="2" t="s">
        <v>389</v>
      </c>
      <c r="P135" s="18">
        <v>7000</v>
      </c>
      <c r="Q135" s="18">
        <v>7000</v>
      </c>
      <c r="R135" s="18">
        <v>7000</v>
      </c>
    </row>
    <row r="136" spans="1:18" ht="236.25" outlineLevel="1" x14ac:dyDescent="0.25">
      <c r="A136" s="3"/>
      <c r="B136" s="4" t="e">
        <f>CONCATENATE(MID(#REF!,1,1)," ",MID(#REF!,2,2)," ",MID(#REF!,4,5)," ",MID(#REF!,9,2))</f>
        <v>#REF!</v>
      </c>
      <c r="C136" s="4" t="e">
        <f>CONCATENATE(#REF!,#REF!,#REF!,#REF!)</f>
        <v>#REF!</v>
      </c>
      <c r="D136" s="4" t="e">
        <f t="shared" si="18"/>
        <v>#REF!</v>
      </c>
      <c r="E136" s="4" t="e">
        <f t="shared" si="19"/>
        <v>#REF!</v>
      </c>
      <c r="F136" s="4" t="e">
        <f t="shared" si="20"/>
        <v>#REF!</v>
      </c>
      <c r="G136" s="4" t="e">
        <f t="shared" si="21"/>
        <v>#REF!</v>
      </c>
      <c r="H136" s="4" t="e">
        <f t="shared" si="22"/>
        <v>#REF!</v>
      </c>
      <c r="I136" s="4" t="e">
        <f t="shared" si="23"/>
        <v>#REF!</v>
      </c>
      <c r="J136" s="4" t="e">
        <f t="shared" si="24"/>
        <v>#REF!</v>
      </c>
      <c r="K136" s="4" t="e">
        <f t="shared" si="25"/>
        <v>#REF!</v>
      </c>
      <c r="L136" s="4" t="e">
        <f t="shared" si="26"/>
        <v>#REF!</v>
      </c>
      <c r="M136" s="16" t="s">
        <v>12</v>
      </c>
      <c r="N136" s="17" t="s">
        <v>131</v>
      </c>
      <c r="O136" s="2" t="s">
        <v>390</v>
      </c>
      <c r="P136" s="18">
        <v>18000</v>
      </c>
      <c r="Q136" s="18">
        <v>18000</v>
      </c>
      <c r="R136" s="18">
        <v>18000</v>
      </c>
    </row>
    <row r="137" spans="1:18" ht="94.5" outlineLevel="1" x14ac:dyDescent="0.25">
      <c r="A137" s="3"/>
      <c r="B137" s="4" t="e">
        <f>CONCATENATE(MID(#REF!,1,1)," ",MID(#REF!,2,2)," ",MID(#REF!,4,5)," ",MID(#REF!,9,2))</f>
        <v>#REF!</v>
      </c>
      <c r="C137" s="4" t="e">
        <f>CONCATENATE(#REF!,#REF!,#REF!,#REF!)</f>
        <v>#REF!</v>
      </c>
      <c r="D137" s="4" t="e">
        <f t="shared" si="18"/>
        <v>#REF!</v>
      </c>
      <c r="E137" s="4" t="e">
        <f t="shared" si="19"/>
        <v>#REF!</v>
      </c>
      <c r="F137" s="4" t="e">
        <f t="shared" si="20"/>
        <v>#REF!</v>
      </c>
      <c r="G137" s="4" t="e">
        <f t="shared" si="21"/>
        <v>#REF!</v>
      </c>
      <c r="H137" s="4" t="e">
        <f t="shared" si="22"/>
        <v>#REF!</v>
      </c>
      <c r="I137" s="4" t="e">
        <f t="shared" si="23"/>
        <v>#REF!</v>
      </c>
      <c r="J137" s="4" t="e">
        <f t="shared" si="24"/>
        <v>#REF!</v>
      </c>
      <c r="K137" s="4" t="e">
        <f t="shared" si="25"/>
        <v>#REF!</v>
      </c>
      <c r="L137" s="4" t="e">
        <f t="shared" si="26"/>
        <v>#REF!</v>
      </c>
      <c r="M137" s="16" t="s">
        <v>12</v>
      </c>
      <c r="N137" s="17" t="s">
        <v>56</v>
      </c>
      <c r="O137" s="2" t="s">
        <v>315</v>
      </c>
      <c r="P137" s="18">
        <v>1884083.67</v>
      </c>
      <c r="Q137" s="18">
        <v>0</v>
      </c>
      <c r="R137" s="18">
        <v>0</v>
      </c>
    </row>
    <row r="138" spans="1:18" ht="47.25" outlineLevel="1" x14ac:dyDescent="0.25">
      <c r="A138" s="3"/>
      <c r="B138" s="4" t="e">
        <f>CONCATENATE(MID(#REF!,1,1)," ",MID(#REF!,2,2)," ",MID(#REF!,4,5)," ",MID(#REF!,9,2))</f>
        <v>#REF!</v>
      </c>
      <c r="C138" s="4" t="e">
        <f>CONCATENATE(#REF!,#REF!,#REF!,#REF!)</f>
        <v>#REF!</v>
      </c>
      <c r="D138" s="4" t="e">
        <f t="shared" si="18"/>
        <v>#REF!</v>
      </c>
      <c r="E138" s="4" t="e">
        <f t="shared" si="19"/>
        <v>#REF!</v>
      </c>
      <c r="F138" s="4" t="e">
        <f t="shared" si="20"/>
        <v>#REF!</v>
      </c>
      <c r="G138" s="4" t="e">
        <f t="shared" si="21"/>
        <v>#REF!</v>
      </c>
      <c r="H138" s="4" t="e">
        <f t="shared" si="22"/>
        <v>#REF!</v>
      </c>
      <c r="I138" s="4" t="e">
        <f t="shared" si="23"/>
        <v>#REF!</v>
      </c>
      <c r="J138" s="4" t="e">
        <f t="shared" si="24"/>
        <v>#REF!</v>
      </c>
      <c r="K138" s="4" t="e">
        <f t="shared" si="25"/>
        <v>#REF!</v>
      </c>
      <c r="L138" s="4" t="e">
        <f t="shared" si="26"/>
        <v>#REF!</v>
      </c>
      <c r="M138" s="16" t="s">
        <v>12</v>
      </c>
      <c r="N138" s="17" t="s">
        <v>132</v>
      </c>
      <c r="O138" s="2" t="s">
        <v>391</v>
      </c>
      <c r="P138" s="18">
        <v>3375.93</v>
      </c>
      <c r="Q138" s="18">
        <v>0</v>
      </c>
      <c r="R138" s="18">
        <v>0</v>
      </c>
    </row>
    <row r="139" spans="1:18" ht="63" outlineLevel="1" x14ac:dyDescent="0.25">
      <c r="A139" s="3"/>
      <c r="B139" s="4" t="e">
        <f>CONCATENATE(MID(#REF!,1,1)," ",MID(#REF!,2,2)," ",MID(#REF!,4,5)," ",MID(#REF!,9,2))</f>
        <v>#REF!</v>
      </c>
      <c r="C139" s="4" t="e">
        <f>CONCATENATE(#REF!,#REF!,#REF!,#REF!)</f>
        <v>#REF!</v>
      </c>
      <c r="D139" s="4" t="e">
        <f t="shared" si="18"/>
        <v>#REF!</v>
      </c>
      <c r="E139" s="4" t="e">
        <f t="shared" si="19"/>
        <v>#REF!</v>
      </c>
      <c r="F139" s="4" t="e">
        <f t="shared" si="20"/>
        <v>#REF!</v>
      </c>
      <c r="G139" s="4" t="e">
        <f t="shared" si="21"/>
        <v>#REF!</v>
      </c>
      <c r="H139" s="4" t="e">
        <f t="shared" si="22"/>
        <v>#REF!</v>
      </c>
      <c r="I139" s="4" t="e">
        <f t="shared" si="23"/>
        <v>#REF!</v>
      </c>
      <c r="J139" s="4" t="e">
        <f t="shared" si="24"/>
        <v>#REF!</v>
      </c>
      <c r="K139" s="4" t="e">
        <f t="shared" si="25"/>
        <v>#REF!</v>
      </c>
      <c r="L139" s="4" t="e">
        <f t="shared" si="26"/>
        <v>#REF!</v>
      </c>
      <c r="M139" s="16" t="s">
        <v>12</v>
      </c>
      <c r="N139" s="17" t="s">
        <v>133</v>
      </c>
      <c r="O139" s="2" t="s">
        <v>392</v>
      </c>
      <c r="P139" s="18">
        <v>137600</v>
      </c>
      <c r="Q139" s="18">
        <v>135600</v>
      </c>
      <c r="R139" s="18">
        <v>140800</v>
      </c>
    </row>
    <row r="140" spans="1:18" ht="110.25" outlineLevel="1" x14ac:dyDescent="0.25">
      <c r="A140" s="3"/>
      <c r="B140" s="4" t="e">
        <f>CONCATENATE(MID(#REF!,1,1)," ",MID(#REF!,2,2)," ",MID(#REF!,4,5)," ",MID(#REF!,9,2))</f>
        <v>#REF!</v>
      </c>
      <c r="C140" s="4" t="e">
        <f>CONCATENATE(#REF!,#REF!,#REF!,#REF!)</f>
        <v>#REF!</v>
      </c>
      <c r="D140" s="4" t="e">
        <f t="shared" si="18"/>
        <v>#REF!</v>
      </c>
      <c r="E140" s="4" t="e">
        <f t="shared" si="19"/>
        <v>#REF!</v>
      </c>
      <c r="F140" s="4" t="e">
        <f t="shared" si="20"/>
        <v>#REF!</v>
      </c>
      <c r="G140" s="4" t="e">
        <f t="shared" si="21"/>
        <v>#REF!</v>
      </c>
      <c r="H140" s="4" t="e">
        <f t="shared" si="22"/>
        <v>#REF!</v>
      </c>
      <c r="I140" s="4" t="e">
        <f t="shared" si="23"/>
        <v>#REF!</v>
      </c>
      <c r="J140" s="4" t="e">
        <f t="shared" si="24"/>
        <v>#REF!</v>
      </c>
      <c r="K140" s="4" t="e">
        <f t="shared" si="25"/>
        <v>#REF!</v>
      </c>
      <c r="L140" s="4" t="e">
        <f t="shared" si="26"/>
        <v>#REF!</v>
      </c>
      <c r="M140" s="16" t="s">
        <v>12</v>
      </c>
      <c r="N140" s="17" t="s">
        <v>134</v>
      </c>
      <c r="O140" s="2" t="s">
        <v>393</v>
      </c>
      <c r="P140" s="18">
        <v>112543500</v>
      </c>
      <c r="Q140" s="18">
        <v>0</v>
      </c>
      <c r="R140" s="18">
        <v>0</v>
      </c>
    </row>
    <row r="141" spans="1:18" ht="94.5" outlineLevel="1" x14ac:dyDescent="0.25">
      <c r="A141" s="3"/>
      <c r="B141" s="4" t="e">
        <f>CONCATENATE(MID(#REF!,1,1)," ",MID(#REF!,2,2)," ",MID(#REF!,4,5)," ",MID(#REF!,9,2))</f>
        <v>#REF!</v>
      </c>
      <c r="C141" s="4" t="e">
        <f>CONCATENATE(#REF!,#REF!,#REF!,#REF!)</f>
        <v>#REF!</v>
      </c>
      <c r="D141" s="4" t="e">
        <f t="shared" si="18"/>
        <v>#REF!</v>
      </c>
      <c r="E141" s="4" t="e">
        <f t="shared" si="19"/>
        <v>#REF!</v>
      </c>
      <c r="F141" s="4" t="e">
        <f t="shared" si="20"/>
        <v>#REF!</v>
      </c>
      <c r="G141" s="4" t="e">
        <f t="shared" si="21"/>
        <v>#REF!</v>
      </c>
      <c r="H141" s="4" t="e">
        <f t="shared" si="22"/>
        <v>#REF!</v>
      </c>
      <c r="I141" s="4" t="e">
        <f t="shared" si="23"/>
        <v>#REF!</v>
      </c>
      <c r="J141" s="4" t="e">
        <f t="shared" si="24"/>
        <v>#REF!</v>
      </c>
      <c r="K141" s="4" t="e">
        <f t="shared" si="25"/>
        <v>#REF!</v>
      </c>
      <c r="L141" s="4" t="e">
        <f t="shared" si="26"/>
        <v>#REF!</v>
      </c>
      <c r="M141" s="16" t="s">
        <v>12</v>
      </c>
      <c r="N141" s="17" t="s">
        <v>135</v>
      </c>
      <c r="O141" s="2" t="s">
        <v>394</v>
      </c>
      <c r="P141" s="18">
        <v>18695100</v>
      </c>
      <c r="Q141" s="18">
        <v>0</v>
      </c>
      <c r="R141" s="18">
        <v>0</v>
      </c>
    </row>
    <row r="142" spans="1:18" ht="31.5" x14ac:dyDescent="0.25">
      <c r="A142" s="3"/>
      <c r="B142" s="4" t="e">
        <f>CONCATENATE(MID(#REF!,1,1)," ",MID(#REF!,2,2)," ",MID(#REF!,4,5)," ",MID(#REF!,9,2))</f>
        <v>#REF!</v>
      </c>
      <c r="C142" s="4" t="e">
        <f>CONCATENATE(#REF!,#REF!,#REF!,#REF!)</f>
        <v>#REF!</v>
      </c>
      <c r="D142" s="4" t="e">
        <f t="shared" si="18"/>
        <v>#REF!</v>
      </c>
      <c r="E142" s="4" t="e">
        <f t="shared" si="19"/>
        <v>#REF!</v>
      </c>
      <c r="F142" s="4" t="e">
        <f t="shared" si="20"/>
        <v>#REF!</v>
      </c>
      <c r="G142" s="4" t="e">
        <f t="shared" si="21"/>
        <v>#REF!</v>
      </c>
      <c r="H142" s="4" t="e">
        <f t="shared" si="22"/>
        <v>#REF!</v>
      </c>
      <c r="I142" s="4" t="e">
        <f t="shared" si="23"/>
        <v>#REF!</v>
      </c>
      <c r="J142" s="4" t="e">
        <f t="shared" si="24"/>
        <v>#REF!</v>
      </c>
      <c r="K142" s="4" t="e">
        <f t="shared" si="25"/>
        <v>#REF!</v>
      </c>
      <c r="L142" s="4" t="e">
        <f t="shared" si="26"/>
        <v>#REF!</v>
      </c>
      <c r="M142" s="13" t="s">
        <v>14</v>
      </c>
      <c r="N142" s="14"/>
      <c r="O142" s="1" t="s">
        <v>563</v>
      </c>
      <c r="P142" s="15">
        <v>115101.75999999999</v>
      </c>
      <c r="Q142" s="15">
        <v>53333</v>
      </c>
      <c r="R142" s="15">
        <v>53333</v>
      </c>
    </row>
    <row r="143" spans="1:18" ht="63" outlineLevel="1" x14ac:dyDescent="0.25">
      <c r="A143" s="3"/>
      <c r="B143" s="4" t="e">
        <f>CONCATENATE(MID(#REF!,1,1)," ",MID(#REF!,2,2)," ",MID(#REF!,4,5)," ",MID(#REF!,9,2))</f>
        <v>#REF!</v>
      </c>
      <c r="C143" s="4" t="e">
        <f>CONCATENATE(#REF!,#REF!,#REF!,#REF!)</f>
        <v>#REF!</v>
      </c>
      <c r="D143" s="4" t="e">
        <f t="shared" si="18"/>
        <v>#REF!</v>
      </c>
      <c r="E143" s="4" t="e">
        <f t="shared" si="19"/>
        <v>#REF!</v>
      </c>
      <c r="F143" s="4" t="e">
        <f t="shared" si="20"/>
        <v>#REF!</v>
      </c>
      <c r="G143" s="4" t="e">
        <f t="shared" si="21"/>
        <v>#REF!</v>
      </c>
      <c r="H143" s="4" t="e">
        <f t="shared" si="22"/>
        <v>#REF!</v>
      </c>
      <c r="I143" s="4" t="e">
        <f t="shared" si="23"/>
        <v>#REF!</v>
      </c>
      <c r="J143" s="4" t="e">
        <f t="shared" si="24"/>
        <v>#REF!</v>
      </c>
      <c r="K143" s="4" t="e">
        <f t="shared" si="25"/>
        <v>#REF!</v>
      </c>
      <c r="L143" s="4" t="e">
        <f t="shared" si="26"/>
        <v>#REF!</v>
      </c>
      <c r="M143" s="16" t="s">
        <v>14</v>
      </c>
      <c r="N143" s="17" t="s">
        <v>39</v>
      </c>
      <c r="O143" s="2" t="s">
        <v>298</v>
      </c>
      <c r="P143" s="18">
        <v>61768.76</v>
      </c>
      <c r="Q143" s="18">
        <v>0</v>
      </c>
      <c r="R143" s="18">
        <v>0</v>
      </c>
    </row>
    <row r="144" spans="1:18" ht="141.75" outlineLevel="1" x14ac:dyDescent="0.25">
      <c r="A144" s="3"/>
      <c r="B144" s="4" t="e">
        <f>CONCATENATE(MID(#REF!,1,1)," ",MID(#REF!,2,2)," ",MID(#REF!,4,5)," ",MID(#REF!,9,2))</f>
        <v>#REF!</v>
      </c>
      <c r="C144" s="4" t="e">
        <f>CONCATENATE(#REF!,#REF!,#REF!,#REF!)</f>
        <v>#REF!</v>
      </c>
      <c r="D144" s="4" t="e">
        <f t="shared" si="18"/>
        <v>#REF!</v>
      </c>
      <c r="E144" s="4" t="e">
        <f t="shared" si="19"/>
        <v>#REF!</v>
      </c>
      <c r="F144" s="4" t="e">
        <f t="shared" si="20"/>
        <v>#REF!</v>
      </c>
      <c r="G144" s="4" t="e">
        <f t="shared" si="21"/>
        <v>#REF!</v>
      </c>
      <c r="H144" s="4" t="e">
        <f t="shared" si="22"/>
        <v>#REF!</v>
      </c>
      <c r="I144" s="4" t="e">
        <f t="shared" si="23"/>
        <v>#REF!</v>
      </c>
      <c r="J144" s="4" t="e">
        <f t="shared" si="24"/>
        <v>#REF!</v>
      </c>
      <c r="K144" s="4" t="e">
        <f t="shared" si="25"/>
        <v>#REF!</v>
      </c>
      <c r="L144" s="4" t="e">
        <f t="shared" si="26"/>
        <v>#REF!</v>
      </c>
      <c r="M144" s="16" t="s">
        <v>14</v>
      </c>
      <c r="N144" s="17" t="s">
        <v>98</v>
      </c>
      <c r="O144" s="2" t="s">
        <v>357</v>
      </c>
      <c r="P144" s="18">
        <v>53333</v>
      </c>
      <c r="Q144" s="18">
        <v>53333</v>
      </c>
      <c r="R144" s="18">
        <v>53333</v>
      </c>
    </row>
    <row r="145" spans="1:18" ht="31.5" x14ac:dyDescent="0.25">
      <c r="A145" s="3"/>
      <c r="B145" s="4" t="e">
        <f>CONCATENATE(MID(#REF!,1,1)," ",MID(#REF!,2,2)," ",MID(#REF!,4,5)," ",MID(#REF!,9,2))</f>
        <v>#REF!</v>
      </c>
      <c r="C145" s="4" t="e">
        <f>CONCATENATE(#REF!,#REF!,#REF!,#REF!)</f>
        <v>#REF!</v>
      </c>
      <c r="D145" s="4" t="e">
        <f t="shared" si="18"/>
        <v>#REF!</v>
      </c>
      <c r="E145" s="4" t="e">
        <f t="shared" si="19"/>
        <v>#REF!</v>
      </c>
      <c r="F145" s="4" t="e">
        <f t="shared" si="20"/>
        <v>#REF!</v>
      </c>
      <c r="G145" s="4" t="e">
        <f t="shared" si="21"/>
        <v>#REF!</v>
      </c>
      <c r="H145" s="4" t="e">
        <f t="shared" si="22"/>
        <v>#REF!</v>
      </c>
      <c r="I145" s="4" t="e">
        <f t="shared" si="23"/>
        <v>#REF!</v>
      </c>
      <c r="J145" s="4" t="e">
        <f t="shared" si="24"/>
        <v>#REF!</v>
      </c>
      <c r="K145" s="4" t="e">
        <f t="shared" si="25"/>
        <v>#REF!</v>
      </c>
      <c r="L145" s="4" t="e">
        <f t="shared" si="26"/>
        <v>#REF!</v>
      </c>
      <c r="M145" s="13" t="s">
        <v>15</v>
      </c>
      <c r="N145" s="14"/>
      <c r="O145" s="1" t="s">
        <v>564</v>
      </c>
      <c r="P145" s="15">
        <v>8870327</v>
      </c>
      <c r="Q145" s="15">
        <v>8900327</v>
      </c>
      <c r="R145" s="15">
        <v>8900327</v>
      </c>
    </row>
    <row r="146" spans="1:18" ht="78.75" outlineLevel="1" x14ac:dyDescent="0.25">
      <c r="A146" s="3"/>
      <c r="B146" s="4" t="e">
        <f>CONCATENATE(MID(#REF!,1,1)," ",MID(#REF!,2,2)," ",MID(#REF!,4,5)," ",MID(#REF!,9,2))</f>
        <v>#REF!</v>
      </c>
      <c r="C146" s="4" t="e">
        <f>CONCATENATE(#REF!,#REF!,#REF!,#REF!)</f>
        <v>#REF!</v>
      </c>
      <c r="D146" s="4" t="e">
        <f t="shared" si="18"/>
        <v>#REF!</v>
      </c>
      <c r="E146" s="4" t="e">
        <f t="shared" si="19"/>
        <v>#REF!</v>
      </c>
      <c r="F146" s="4" t="e">
        <f t="shared" si="20"/>
        <v>#REF!</v>
      </c>
      <c r="G146" s="4" t="e">
        <f t="shared" si="21"/>
        <v>#REF!</v>
      </c>
      <c r="H146" s="4" t="e">
        <f t="shared" si="22"/>
        <v>#REF!</v>
      </c>
      <c r="I146" s="4" t="e">
        <f t="shared" si="23"/>
        <v>#REF!</v>
      </c>
      <c r="J146" s="4" t="e">
        <f t="shared" si="24"/>
        <v>#REF!</v>
      </c>
      <c r="K146" s="4" t="e">
        <f t="shared" si="25"/>
        <v>#REF!</v>
      </c>
      <c r="L146" s="4" t="e">
        <f t="shared" si="26"/>
        <v>#REF!</v>
      </c>
      <c r="M146" s="16" t="s">
        <v>15</v>
      </c>
      <c r="N146" s="17" t="s">
        <v>136</v>
      </c>
      <c r="O146" s="2" t="s">
        <v>395</v>
      </c>
      <c r="P146" s="18">
        <v>-30000</v>
      </c>
      <c r="Q146" s="18">
        <v>0</v>
      </c>
      <c r="R146" s="18">
        <v>0</v>
      </c>
    </row>
    <row r="147" spans="1:18" ht="173.25" outlineLevel="1" x14ac:dyDescent="0.25">
      <c r="A147" s="3"/>
      <c r="B147" s="4" t="e">
        <f>CONCATENATE(MID(#REF!,1,1)," ",MID(#REF!,2,2)," ",MID(#REF!,4,5)," ",MID(#REF!,9,2))</f>
        <v>#REF!</v>
      </c>
      <c r="C147" s="4" t="e">
        <f>CONCATENATE(#REF!,#REF!,#REF!,#REF!)</f>
        <v>#REF!</v>
      </c>
      <c r="D147" s="4" t="e">
        <f t="shared" si="18"/>
        <v>#REF!</v>
      </c>
      <c r="E147" s="4" t="e">
        <f t="shared" si="19"/>
        <v>#REF!</v>
      </c>
      <c r="F147" s="4" t="e">
        <f t="shared" si="20"/>
        <v>#REF!</v>
      </c>
      <c r="G147" s="4" t="e">
        <f t="shared" si="21"/>
        <v>#REF!</v>
      </c>
      <c r="H147" s="4" t="e">
        <f t="shared" si="22"/>
        <v>#REF!</v>
      </c>
      <c r="I147" s="4" t="e">
        <f t="shared" si="23"/>
        <v>#REF!</v>
      </c>
      <c r="J147" s="4" t="e">
        <f t="shared" si="24"/>
        <v>#REF!</v>
      </c>
      <c r="K147" s="4" t="e">
        <f t="shared" si="25"/>
        <v>#REF!</v>
      </c>
      <c r="L147" s="4" t="e">
        <f t="shared" si="26"/>
        <v>#REF!</v>
      </c>
      <c r="M147" s="16" t="s">
        <v>15</v>
      </c>
      <c r="N147" s="17" t="s">
        <v>137</v>
      </c>
      <c r="O147" s="2" t="s">
        <v>396</v>
      </c>
      <c r="P147" s="18">
        <v>650</v>
      </c>
      <c r="Q147" s="18">
        <v>650</v>
      </c>
      <c r="R147" s="18">
        <v>650</v>
      </c>
    </row>
    <row r="148" spans="1:18" ht="141.75" outlineLevel="1" x14ac:dyDescent="0.25">
      <c r="A148" s="3"/>
      <c r="B148" s="4" t="e">
        <f>CONCATENATE(MID(#REF!,1,1)," ",MID(#REF!,2,2)," ",MID(#REF!,4,5)," ",MID(#REF!,9,2))</f>
        <v>#REF!</v>
      </c>
      <c r="C148" s="4" t="e">
        <f>CONCATENATE(#REF!,#REF!,#REF!,#REF!)</f>
        <v>#REF!</v>
      </c>
      <c r="D148" s="4" t="e">
        <f t="shared" si="18"/>
        <v>#REF!</v>
      </c>
      <c r="E148" s="4" t="e">
        <f t="shared" si="19"/>
        <v>#REF!</v>
      </c>
      <c r="F148" s="4" t="e">
        <f t="shared" si="20"/>
        <v>#REF!</v>
      </c>
      <c r="G148" s="4" t="e">
        <f t="shared" si="21"/>
        <v>#REF!</v>
      </c>
      <c r="H148" s="4" t="e">
        <f t="shared" si="22"/>
        <v>#REF!</v>
      </c>
      <c r="I148" s="4" t="e">
        <f t="shared" si="23"/>
        <v>#REF!</v>
      </c>
      <c r="J148" s="4" t="e">
        <f t="shared" si="24"/>
        <v>#REF!</v>
      </c>
      <c r="K148" s="4" t="e">
        <f t="shared" si="25"/>
        <v>#REF!</v>
      </c>
      <c r="L148" s="4" t="e">
        <f t="shared" si="26"/>
        <v>#REF!</v>
      </c>
      <c r="M148" s="16" t="s">
        <v>15</v>
      </c>
      <c r="N148" s="17" t="s">
        <v>138</v>
      </c>
      <c r="O148" s="2" t="s">
        <v>397</v>
      </c>
      <c r="P148" s="18">
        <v>495374</v>
      </c>
      <c r="Q148" s="18">
        <v>495374</v>
      </c>
      <c r="R148" s="18">
        <v>495374</v>
      </c>
    </row>
    <row r="149" spans="1:18" ht="141.75" outlineLevel="1" x14ac:dyDescent="0.25">
      <c r="A149" s="3"/>
      <c r="B149" s="4" t="e">
        <f>CONCATENATE(MID(#REF!,1,1)," ",MID(#REF!,2,2)," ",MID(#REF!,4,5)," ",MID(#REF!,9,2))</f>
        <v>#REF!</v>
      </c>
      <c r="C149" s="4" t="e">
        <f>CONCATENATE(#REF!,#REF!,#REF!,#REF!)</f>
        <v>#REF!</v>
      </c>
      <c r="D149" s="4" t="e">
        <f t="shared" si="18"/>
        <v>#REF!</v>
      </c>
      <c r="E149" s="4" t="e">
        <f t="shared" si="19"/>
        <v>#REF!</v>
      </c>
      <c r="F149" s="4" t="e">
        <f t="shared" si="20"/>
        <v>#REF!</v>
      </c>
      <c r="G149" s="4" t="e">
        <f t="shared" si="21"/>
        <v>#REF!</v>
      </c>
      <c r="H149" s="4" t="e">
        <f t="shared" si="22"/>
        <v>#REF!</v>
      </c>
      <c r="I149" s="4" t="e">
        <f t="shared" si="23"/>
        <v>#REF!</v>
      </c>
      <c r="J149" s="4" t="e">
        <f t="shared" si="24"/>
        <v>#REF!</v>
      </c>
      <c r="K149" s="4" t="e">
        <f t="shared" si="25"/>
        <v>#REF!</v>
      </c>
      <c r="L149" s="4" t="e">
        <f t="shared" si="26"/>
        <v>#REF!</v>
      </c>
      <c r="M149" s="16" t="s">
        <v>15</v>
      </c>
      <c r="N149" s="17" t="s">
        <v>97</v>
      </c>
      <c r="O149" s="2" t="s">
        <v>356</v>
      </c>
      <c r="P149" s="18">
        <v>6782</v>
      </c>
      <c r="Q149" s="18">
        <v>6782</v>
      </c>
      <c r="R149" s="18">
        <v>6782</v>
      </c>
    </row>
    <row r="150" spans="1:18" ht="157.5" outlineLevel="1" x14ac:dyDescent="0.25">
      <c r="A150" s="3"/>
      <c r="B150" s="4" t="e">
        <f>CONCATENATE(MID(#REF!,1,1)," ",MID(#REF!,2,2)," ",MID(#REF!,4,5)," ",MID(#REF!,9,2))</f>
        <v>#REF!</v>
      </c>
      <c r="C150" s="4" t="e">
        <f>CONCATENATE(#REF!,#REF!,#REF!,#REF!)</f>
        <v>#REF!</v>
      </c>
      <c r="D150" s="4" t="e">
        <f t="shared" si="18"/>
        <v>#REF!</v>
      </c>
      <c r="E150" s="4" t="e">
        <f t="shared" si="19"/>
        <v>#REF!</v>
      </c>
      <c r="F150" s="4" t="e">
        <f t="shared" si="20"/>
        <v>#REF!</v>
      </c>
      <c r="G150" s="4" t="e">
        <f t="shared" si="21"/>
        <v>#REF!</v>
      </c>
      <c r="H150" s="4" t="e">
        <f t="shared" si="22"/>
        <v>#REF!</v>
      </c>
      <c r="I150" s="4" t="e">
        <f t="shared" si="23"/>
        <v>#REF!</v>
      </c>
      <c r="J150" s="4" t="e">
        <f t="shared" si="24"/>
        <v>#REF!</v>
      </c>
      <c r="K150" s="4" t="e">
        <f t="shared" si="25"/>
        <v>#REF!</v>
      </c>
      <c r="L150" s="4" t="e">
        <f t="shared" si="26"/>
        <v>#REF!</v>
      </c>
      <c r="M150" s="16" t="s">
        <v>15</v>
      </c>
      <c r="N150" s="17" t="s">
        <v>130</v>
      </c>
      <c r="O150" s="2" t="s">
        <v>389</v>
      </c>
      <c r="P150" s="18">
        <v>8397521</v>
      </c>
      <c r="Q150" s="18">
        <v>8397521</v>
      </c>
      <c r="R150" s="18">
        <v>8397521</v>
      </c>
    </row>
    <row r="151" spans="1:18" ht="31.5" x14ac:dyDescent="0.25">
      <c r="A151" s="3"/>
      <c r="B151" s="4" t="e">
        <f>CONCATENATE(MID(#REF!,1,1)," ",MID(#REF!,2,2)," ",MID(#REF!,4,5)," ",MID(#REF!,9,2))</f>
        <v>#REF!</v>
      </c>
      <c r="C151" s="4" t="e">
        <f>CONCATENATE(#REF!,#REF!,#REF!,#REF!)</f>
        <v>#REF!</v>
      </c>
      <c r="D151" s="4" t="e">
        <f t="shared" si="18"/>
        <v>#REF!</v>
      </c>
      <c r="E151" s="4" t="e">
        <f t="shared" si="19"/>
        <v>#REF!</v>
      </c>
      <c r="F151" s="4" t="e">
        <f t="shared" si="20"/>
        <v>#REF!</v>
      </c>
      <c r="G151" s="4" t="e">
        <f t="shared" si="21"/>
        <v>#REF!</v>
      </c>
      <c r="H151" s="4" t="e">
        <f t="shared" si="22"/>
        <v>#REF!</v>
      </c>
      <c r="I151" s="4" t="e">
        <f t="shared" si="23"/>
        <v>#REF!</v>
      </c>
      <c r="J151" s="4" t="e">
        <f t="shared" si="24"/>
        <v>#REF!</v>
      </c>
      <c r="K151" s="4" t="e">
        <f t="shared" si="25"/>
        <v>#REF!</v>
      </c>
      <c r="L151" s="4" t="e">
        <f t="shared" si="26"/>
        <v>#REF!</v>
      </c>
      <c r="M151" s="13" t="s">
        <v>16</v>
      </c>
      <c r="N151" s="14"/>
      <c r="O151" s="1" t="s">
        <v>565</v>
      </c>
      <c r="P151" s="15">
        <v>160033.32999999999</v>
      </c>
      <c r="Q151" s="15">
        <v>160033.32999999999</v>
      </c>
      <c r="R151" s="15">
        <v>160033.32999999999</v>
      </c>
    </row>
    <row r="152" spans="1:18" ht="141.75" outlineLevel="1" x14ac:dyDescent="0.25">
      <c r="A152" s="3"/>
      <c r="B152" s="4" t="e">
        <f>CONCATENATE(MID(#REF!,1,1)," ",MID(#REF!,2,2)," ",MID(#REF!,4,5)," ",MID(#REF!,9,2))</f>
        <v>#REF!</v>
      </c>
      <c r="C152" s="4" t="e">
        <f>CONCATENATE(#REF!,#REF!,#REF!,#REF!)</f>
        <v>#REF!</v>
      </c>
      <c r="D152" s="4" t="e">
        <f t="shared" si="18"/>
        <v>#REF!</v>
      </c>
      <c r="E152" s="4" t="e">
        <f t="shared" si="19"/>
        <v>#REF!</v>
      </c>
      <c r="F152" s="4" t="e">
        <f t="shared" si="20"/>
        <v>#REF!</v>
      </c>
      <c r="G152" s="4" t="e">
        <f t="shared" si="21"/>
        <v>#REF!</v>
      </c>
      <c r="H152" s="4" t="e">
        <f t="shared" si="22"/>
        <v>#REF!</v>
      </c>
      <c r="I152" s="4" t="e">
        <f t="shared" si="23"/>
        <v>#REF!</v>
      </c>
      <c r="J152" s="4" t="e">
        <f t="shared" si="24"/>
        <v>#REF!</v>
      </c>
      <c r="K152" s="4" t="e">
        <f t="shared" si="25"/>
        <v>#REF!</v>
      </c>
      <c r="L152" s="4" t="e">
        <f t="shared" si="26"/>
        <v>#REF!</v>
      </c>
      <c r="M152" s="16" t="s">
        <v>16</v>
      </c>
      <c r="N152" s="17" t="s">
        <v>97</v>
      </c>
      <c r="O152" s="2" t="s">
        <v>356</v>
      </c>
      <c r="P152" s="18">
        <v>160033.32999999999</v>
      </c>
      <c r="Q152" s="18">
        <v>160033.32999999999</v>
      </c>
      <c r="R152" s="18">
        <v>160033.32999999999</v>
      </c>
    </row>
    <row r="153" spans="1:18" ht="31.5" x14ac:dyDescent="0.25">
      <c r="A153" s="3"/>
      <c r="B153" s="4" t="e">
        <f>CONCATENATE(MID(#REF!,1,1)," ",MID(#REF!,2,2)," ",MID(#REF!,4,5)," ",MID(#REF!,9,2))</f>
        <v>#REF!</v>
      </c>
      <c r="C153" s="4" t="e">
        <f>CONCATENATE(#REF!,#REF!,#REF!,#REF!)</f>
        <v>#REF!</v>
      </c>
      <c r="D153" s="4" t="e">
        <f t="shared" si="18"/>
        <v>#REF!</v>
      </c>
      <c r="E153" s="4" t="e">
        <f t="shared" si="19"/>
        <v>#REF!</v>
      </c>
      <c r="F153" s="4" t="e">
        <f t="shared" si="20"/>
        <v>#REF!</v>
      </c>
      <c r="G153" s="4" t="e">
        <f t="shared" si="21"/>
        <v>#REF!</v>
      </c>
      <c r="H153" s="4" t="e">
        <f t="shared" si="22"/>
        <v>#REF!</v>
      </c>
      <c r="I153" s="4" t="e">
        <f t="shared" si="23"/>
        <v>#REF!</v>
      </c>
      <c r="J153" s="4" t="e">
        <f t="shared" si="24"/>
        <v>#REF!</v>
      </c>
      <c r="K153" s="4" t="e">
        <f t="shared" si="25"/>
        <v>#REF!</v>
      </c>
      <c r="L153" s="4" t="e">
        <f t="shared" si="26"/>
        <v>#REF!</v>
      </c>
      <c r="M153" s="13" t="s">
        <v>17</v>
      </c>
      <c r="N153" s="14"/>
      <c r="O153" s="1" t="s">
        <v>566</v>
      </c>
      <c r="P153" s="15">
        <v>3400448902.25</v>
      </c>
      <c r="Q153" s="15">
        <v>1657091302.25</v>
      </c>
      <c r="R153" s="15">
        <v>1382119802.25</v>
      </c>
    </row>
    <row r="154" spans="1:18" ht="110.25" outlineLevel="1" x14ac:dyDescent="0.25">
      <c r="A154" s="3"/>
      <c r="B154" s="4" t="e">
        <f>CONCATENATE(MID(#REF!,1,1)," ",MID(#REF!,2,2)," ",MID(#REF!,4,5)," ",MID(#REF!,9,2))</f>
        <v>#REF!</v>
      </c>
      <c r="C154" s="4" t="e">
        <f>CONCATENATE(#REF!,#REF!,#REF!,#REF!)</f>
        <v>#REF!</v>
      </c>
      <c r="D154" s="4" t="e">
        <f t="shared" si="18"/>
        <v>#REF!</v>
      </c>
      <c r="E154" s="4" t="e">
        <f t="shared" si="19"/>
        <v>#REF!</v>
      </c>
      <c r="F154" s="4" t="e">
        <f t="shared" si="20"/>
        <v>#REF!</v>
      </c>
      <c r="G154" s="4" t="e">
        <f t="shared" si="21"/>
        <v>#REF!</v>
      </c>
      <c r="H154" s="4" t="e">
        <f t="shared" si="22"/>
        <v>#REF!</v>
      </c>
      <c r="I154" s="4" t="e">
        <f t="shared" si="23"/>
        <v>#REF!</v>
      </c>
      <c r="J154" s="4" t="e">
        <f t="shared" si="24"/>
        <v>#REF!</v>
      </c>
      <c r="K154" s="4" t="e">
        <f t="shared" si="25"/>
        <v>#REF!</v>
      </c>
      <c r="L154" s="4" t="e">
        <f t="shared" si="26"/>
        <v>#REF!</v>
      </c>
      <c r="M154" s="16" t="s">
        <v>17</v>
      </c>
      <c r="N154" s="17" t="s">
        <v>41</v>
      </c>
      <c r="O154" s="2" t="s">
        <v>300</v>
      </c>
      <c r="P154" s="18">
        <v>27212300</v>
      </c>
      <c r="Q154" s="18">
        <v>15167500</v>
      </c>
      <c r="R154" s="18">
        <v>0</v>
      </c>
    </row>
    <row r="155" spans="1:18" ht="189" outlineLevel="1" x14ac:dyDescent="0.25">
      <c r="A155" s="3"/>
      <c r="B155" s="4" t="e">
        <f>CONCATENATE(MID(#REF!,1,1)," ",MID(#REF!,2,2)," ",MID(#REF!,4,5)," ",MID(#REF!,9,2))</f>
        <v>#REF!</v>
      </c>
      <c r="C155" s="4" t="e">
        <f>CONCATENATE(#REF!,#REF!,#REF!,#REF!)</f>
        <v>#REF!</v>
      </c>
      <c r="D155" s="4" t="e">
        <f t="shared" si="18"/>
        <v>#REF!</v>
      </c>
      <c r="E155" s="4" t="e">
        <f t="shared" si="19"/>
        <v>#REF!</v>
      </c>
      <c r="F155" s="4" t="e">
        <f t="shared" si="20"/>
        <v>#REF!</v>
      </c>
      <c r="G155" s="4" t="e">
        <f t="shared" si="21"/>
        <v>#REF!</v>
      </c>
      <c r="H155" s="4" t="e">
        <f t="shared" si="22"/>
        <v>#REF!</v>
      </c>
      <c r="I155" s="4" t="e">
        <f t="shared" si="23"/>
        <v>#REF!</v>
      </c>
      <c r="J155" s="4" t="e">
        <f t="shared" si="24"/>
        <v>#REF!</v>
      </c>
      <c r="K155" s="4" t="e">
        <f t="shared" si="25"/>
        <v>#REF!</v>
      </c>
      <c r="L155" s="4" t="e">
        <f t="shared" si="26"/>
        <v>#REF!</v>
      </c>
      <c r="M155" s="16" t="s">
        <v>17</v>
      </c>
      <c r="N155" s="17" t="s">
        <v>139</v>
      </c>
      <c r="O155" s="2" t="s">
        <v>398</v>
      </c>
      <c r="P155" s="18">
        <v>1368.32</v>
      </c>
      <c r="Q155" s="18">
        <v>1368.32</v>
      </c>
      <c r="R155" s="18">
        <v>1368.32</v>
      </c>
    </row>
    <row r="156" spans="1:18" ht="63" outlineLevel="1" x14ac:dyDescent="0.25">
      <c r="A156" s="3"/>
      <c r="B156" s="4" t="e">
        <f>CONCATENATE(MID(#REF!,1,1)," ",MID(#REF!,2,2)," ",MID(#REF!,4,5)," ",MID(#REF!,9,2))</f>
        <v>#REF!</v>
      </c>
      <c r="C156" s="4" t="e">
        <f>CONCATENATE(#REF!,#REF!,#REF!,#REF!)</f>
        <v>#REF!</v>
      </c>
      <c r="D156" s="4" t="e">
        <f t="shared" si="18"/>
        <v>#REF!</v>
      </c>
      <c r="E156" s="4" t="e">
        <f t="shared" si="19"/>
        <v>#REF!</v>
      </c>
      <c r="F156" s="4" t="e">
        <f t="shared" si="20"/>
        <v>#REF!</v>
      </c>
      <c r="G156" s="4" t="e">
        <f t="shared" si="21"/>
        <v>#REF!</v>
      </c>
      <c r="H156" s="4" t="e">
        <f t="shared" si="22"/>
        <v>#REF!</v>
      </c>
      <c r="I156" s="4" t="e">
        <f t="shared" si="23"/>
        <v>#REF!</v>
      </c>
      <c r="J156" s="4" t="e">
        <f t="shared" si="24"/>
        <v>#REF!</v>
      </c>
      <c r="K156" s="4" t="e">
        <f t="shared" si="25"/>
        <v>#REF!</v>
      </c>
      <c r="L156" s="4" t="e">
        <f t="shared" si="26"/>
        <v>#REF!</v>
      </c>
      <c r="M156" s="16" t="s">
        <v>17</v>
      </c>
      <c r="N156" s="17" t="s">
        <v>39</v>
      </c>
      <c r="O156" s="2" t="s">
        <v>298</v>
      </c>
      <c r="P156" s="18">
        <v>98824.17</v>
      </c>
      <c r="Q156" s="18">
        <v>98824.17</v>
      </c>
      <c r="R156" s="18">
        <v>98824.17</v>
      </c>
    </row>
    <row r="157" spans="1:18" ht="63" outlineLevel="1" x14ac:dyDescent="0.25">
      <c r="A157" s="3"/>
      <c r="B157" s="4" t="e">
        <f>CONCATENATE(MID(#REF!,1,1)," ",MID(#REF!,2,2)," ",MID(#REF!,4,5)," ",MID(#REF!,9,2))</f>
        <v>#REF!</v>
      </c>
      <c r="C157" s="4" t="e">
        <f>CONCATENATE(#REF!,#REF!,#REF!,#REF!)</f>
        <v>#REF!</v>
      </c>
      <c r="D157" s="4" t="e">
        <f t="shared" si="18"/>
        <v>#REF!</v>
      </c>
      <c r="E157" s="4" t="e">
        <f t="shared" si="19"/>
        <v>#REF!</v>
      </c>
      <c r="F157" s="4" t="e">
        <f t="shared" si="20"/>
        <v>#REF!</v>
      </c>
      <c r="G157" s="4" t="e">
        <f t="shared" si="21"/>
        <v>#REF!</v>
      </c>
      <c r="H157" s="4" t="e">
        <f t="shared" si="22"/>
        <v>#REF!</v>
      </c>
      <c r="I157" s="4" t="e">
        <f t="shared" si="23"/>
        <v>#REF!</v>
      </c>
      <c r="J157" s="4" t="e">
        <f t="shared" si="24"/>
        <v>#REF!</v>
      </c>
      <c r="K157" s="4" t="e">
        <f t="shared" si="25"/>
        <v>#REF!</v>
      </c>
      <c r="L157" s="4" t="e">
        <f t="shared" si="26"/>
        <v>#REF!</v>
      </c>
      <c r="M157" s="16" t="s">
        <v>17</v>
      </c>
      <c r="N157" s="17" t="s">
        <v>140</v>
      </c>
      <c r="O157" s="2" t="s">
        <v>399</v>
      </c>
      <c r="P157" s="18">
        <v>63070</v>
      </c>
      <c r="Q157" s="18">
        <v>63070</v>
      </c>
      <c r="R157" s="18">
        <v>63070</v>
      </c>
    </row>
    <row r="158" spans="1:18" ht="220.5" outlineLevel="1" x14ac:dyDescent="0.25">
      <c r="A158" s="3"/>
      <c r="B158" s="4" t="e">
        <f>CONCATENATE(MID(#REF!,1,1)," ",MID(#REF!,2,2)," ",MID(#REF!,4,5)," ",MID(#REF!,9,2))</f>
        <v>#REF!</v>
      </c>
      <c r="C158" s="4" t="e">
        <f>CONCATENATE(#REF!,#REF!,#REF!,#REF!)</f>
        <v>#REF!</v>
      </c>
      <c r="D158" s="4" t="e">
        <f t="shared" si="18"/>
        <v>#REF!</v>
      </c>
      <c r="E158" s="4" t="e">
        <f t="shared" si="19"/>
        <v>#REF!</v>
      </c>
      <c r="F158" s="4" t="e">
        <f t="shared" si="20"/>
        <v>#REF!</v>
      </c>
      <c r="G158" s="4" t="e">
        <f t="shared" si="21"/>
        <v>#REF!</v>
      </c>
      <c r="H158" s="4" t="e">
        <f t="shared" si="22"/>
        <v>#REF!</v>
      </c>
      <c r="I158" s="4" t="e">
        <f t="shared" si="23"/>
        <v>#REF!</v>
      </c>
      <c r="J158" s="4" t="e">
        <f t="shared" si="24"/>
        <v>#REF!</v>
      </c>
      <c r="K158" s="4" t="e">
        <f t="shared" si="25"/>
        <v>#REF!</v>
      </c>
      <c r="L158" s="4" t="e">
        <f t="shared" si="26"/>
        <v>#REF!</v>
      </c>
      <c r="M158" s="16" t="s">
        <v>17</v>
      </c>
      <c r="N158" s="17" t="s">
        <v>141</v>
      </c>
      <c r="O158" s="2" t="s">
        <v>400</v>
      </c>
      <c r="P158" s="18">
        <v>1389251.96</v>
      </c>
      <c r="Q158" s="18">
        <v>1389251.96</v>
      </c>
      <c r="R158" s="18">
        <v>1389251.96</v>
      </c>
    </row>
    <row r="159" spans="1:18" ht="220.5" outlineLevel="1" x14ac:dyDescent="0.25">
      <c r="A159" s="3"/>
      <c r="B159" s="4" t="e">
        <f>CONCATENATE(MID(#REF!,1,1)," ",MID(#REF!,2,2)," ",MID(#REF!,4,5)," ",MID(#REF!,9,2))</f>
        <v>#REF!</v>
      </c>
      <c r="C159" s="4" t="e">
        <f>CONCATENATE(#REF!,#REF!,#REF!,#REF!)</f>
        <v>#REF!</v>
      </c>
      <c r="D159" s="4" t="e">
        <f t="shared" si="18"/>
        <v>#REF!</v>
      </c>
      <c r="E159" s="4" t="e">
        <f t="shared" si="19"/>
        <v>#REF!</v>
      </c>
      <c r="F159" s="4" t="e">
        <f t="shared" si="20"/>
        <v>#REF!</v>
      </c>
      <c r="G159" s="4" t="e">
        <f t="shared" si="21"/>
        <v>#REF!</v>
      </c>
      <c r="H159" s="4" t="e">
        <f t="shared" si="22"/>
        <v>#REF!</v>
      </c>
      <c r="I159" s="4" t="e">
        <f t="shared" si="23"/>
        <v>#REF!</v>
      </c>
      <c r="J159" s="4" t="e">
        <f t="shared" si="24"/>
        <v>#REF!</v>
      </c>
      <c r="K159" s="4" t="e">
        <f t="shared" si="25"/>
        <v>#REF!</v>
      </c>
      <c r="L159" s="4" t="e">
        <f t="shared" si="26"/>
        <v>#REF!</v>
      </c>
      <c r="M159" s="16" t="s">
        <v>17</v>
      </c>
      <c r="N159" s="17" t="s">
        <v>47</v>
      </c>
      <c r="O159" s="2" t="s">
        <v>306</v>
      </c>
      <c r="P159" s="18">
        <v>39666.67</v>
      </c>
      <c r="Q159" s="18">
        <v>39666.67</v>
      </c>
      <c r="R159" s="18">
        <v>39666.67</v>
      </c>
    </row>
    <row r="160" spans="1:18" ht="189" outlineLevel="1" x14ac:dyDescent="0.25">
      <c r="A160" s="3"/>
      <c r="B160" s="4" t="e">
        <f>CONCATENATE(MID(#REF!,1,1)," ",MID(#REF!,2,2)," ",MID(#REF!,4,5)," ",MID(#REF!,9,2))</f>
        <v>#REF!</v>
      </c>
      <c r="C160" s="4" t="e">
        <f>CONCATENATE(#REF!,#REF!,#REF!,#REF!)</f>
        <v>#REF!</v>
      </c>
      <c r="D160" s="4" t="e">
        <f t="shared" si="18"/>
        <v>#REF!</v>
      </c>
      <c r="E160" s="4" t="e">
        <f t="shared" si="19"/>
        <v>#REF!</v>
      </c>
      <c r="F160" s="4" t="e">
        <f t="shared" si="20"/>
        <v>#REF!</v>
      </c>
      <c r="G160" s="4" t="e">
        <f t="shared" si="21"/>
        <v>#REF!</v>
      </c>
      <c r="H160" s="4" t="e">
        <f t="shared" si="22"/>
        <v>#REF!</v>
      </c>
      <c r="I160" s="4" t="e">
        <f t="shared" si="23"/>
        <v>#REF!</v>
      </c>
      <c r="J160" s="4" t="e">
        <f t="shared" si="24"/>
        <v>#REF!</v>
      </c>
      <c r="K160" s="4" t="e">
        <f t="shared" si="25"/>
        <v>#REF!</v>
      </c>
      <c r="L160" s="4" t="e">
        <f t="shared" si="26"/>
        <v>#REF!</v>
      </c>
      <c r="M160" s="16" t="s">
        <v>17</v>
      </c>
      <c r="N160" s="17" t="s">
        <v>50</v>
      </c>
      <c r="O160" s="2" t="s">
        <v>309</v>
      </c>
      <c r="P160" s="18">
        <v>5000</v>
      </c>
      <c r="Q160" s="18">
        <v>5000</v>
      </c>
      <c r="R160" s="18">
        <v>5000</v>
      </c>
    </row>
    <row r="161" spans="1:18" ht="126" outlineLevel="1" x14ac:dyDescent="0.25">
      <c r="A161" s="3"/>
      <c r="B161" s="4" t="e">
        <f>CONCATENATE(MID(#REF!,1,1)," ",MID(#REF!,2,2)," ",MID(#REF!,4,5)," ",MID(#REF!,9,2))</f>
        <v>#REF!</v>
      </c>
      <c r="C161" s="4" t="e">
        <f>CONCATENATE(#REF!,#REF!,#REF!,#REF!)</f>
        <v>#REF!</v>
      </c>
      <c r="D161" s="4" t="e">
        <f t="shared" si="18"/>
        <v>#REF!</v>
      </c>
      <c r="E161" s="4" t="e">
        <f t="shared" si="19"/>
        <v>#REF!</v>
      </c>
      <c r="F161" s="4" t="e">
        <f t="shared" si="20"/>
        <v>#REF!</v>
      </c>
      <c r="G161" s="4" t="e">
        <f t="shared" si="21"/>
        <v>#REF!</v>
      </c>
      <c r="H161" s="4" t="e">
        <f t="shared" si="22"/>
        <v>#REF!</v>
      </c>
      <c r="I161" s="4" t="e">
        <f t="shared" si="23"/>
        <v>#REF!</v>
      </c>
      <c r="J161" s="4" t="e">
        <f t="shared" si="24"/>
        <v>#REF!</v>
      </c>
      <c r="K161" s="4" t="e">
        <f t="shared" si="25"/>
        <v>#REF!</v>
      </c>
      <c r="L161" s="4" t="e">
        <f t="shared" si="26"/>
        <v>#REF!</v>
      </c>
      <c r="M161" s="16" t="s">
        <v>17</v>
      </c>
      <c r="N161" s="17" t="s">
        <v>142</v>
      </c>
      <c r="O161" s="2" t="s">
        <v>401</v>
      </c>
      <c r="P161" s="18">
        <v>72727.62</v>
      </c>
      <c r="Q161" s="18">
        <v>72727.62</v>
      </c>
      <c r="R161" s="18">
        <v>72727.62</v>
      </c>
    </row>
    <row r="162" spans="1:18" ht="78.75" outlineLevel="1" x14ac:dyDescent="0.25">
      <c r="A162" s="3"/>
      <c r="B162" s="4" t="e">
        <f>CONCATENATE(MID(#REF!,1,1)," ",MID(#REF!,2,2)," ",MID(#REF!,4,5)," ",MID(#REF!,9,2))</f>
        <v>#REF!</v>
      </c>
      <c r="C162" s="4" t="e">
        <f>CONCATENATE(#REF!,#REF!,#REF!,#REF!)</f>
        <v>#REF!</v>
      </c>
      <c r="D162" s="4" t="e">
        <f t="shared" si="18"/>
        <v>#REF!</v>
      </c>
      <c r="E162" s="4" t="e">
        <f t="shared" si="19"/>
        <v>#REF!</v>
      </c>
      <c r="F162" s="4" t="e">
        <f t="shared" si="20"/>
        <v>#REF!</v>
      </c>
      <c r="G162" s="4" t="e">
        <f t="shared" si="21"/>
        <v>#REF!</v>
      </c>
      <c r="H162" s="4" t="e">
        <f t="shared" si="22"/>
        <v>#REF!</v>
      </c>
      <c r="I162" s="4" t="e">
        <f t="shared" si="23"/>
        <v>#REF!</v>
      </c>
      <c r="J162" s="4" t="e">
        <f t="shared" si="24"/>
        <v>#REF!</v>
      </c>
      <c r="K162" s="4" t="e">
        <f t="shared" si="25"/>
        <v>#REF!</v>
      </c>
      <c r="L162" s="4" t="e">
        <f t="shared" si="26"/>
        <v>#REF!</v>
      </c>
      <c r="M162" s="16" t="s">
        <v>17</v>
      </c>
      <c r="N162" s="17" t="s">
        <v>143</v>
      </c>
      <c r="O162" s="2" t="s">
        <v>402</v>
      </c>
      <c r="P162" s="18">
        <v>4841293.51</v>
      </c>
      <c r="Q162" s="18">
        <v>4841293.51</v>
      </c>
      <c r="R162" s="18">
        <v>4841293.51</v>
      </c>
    </row>
    <row r="163" spans="1:18" ht="63" outlineLevel="1" x14ac:dyDescent="0.25">
      <c r="A163" s="3"/>
      <c r="B163" s="4" t="e">
        <f>CONCATENATE(MID(#REF!,1,1)," ",MID(#REF!,2,2)," ",MID(#REF!,4,5)," ",MID(#REF!,9,2))</f>
        <v>#REF!</v>
      </c>
      <c r="C163" s="4" t="e">
        <f>CONCATENATE(#REF!,#REF!,#REF!,#REF!)</f>
        <v>#REF!</v>
      </c>
      <c r="D163" s="4" t="e">
        <f t="shared" si="18"/>
        <v>#REF!</v>
      </c>
      <c r="E163" s="4" t="e">
        <f t="shared" si="19"/>
        <v>#REF!</v>
      </c>
      <c r="F163" s="4" t="e">
        <f t="shared" si="20"/>
        <v>#REF!</v>
      </c>
      <c r="G163" s="4" t="e">
        <f t="shared" si="21"/>
        <v>#REF!</v>
      </c>
      <c r="H163" s="4" t="e">
        <f t="shared" si="22"/>
        <v>#REF!</v>
      </c>
      <c r="I163" s="4" t="e">
        <f t="shared" si="23"/>
        <v>#REF!</v>
      </c>
      <c r="J163" s="4" t="e">
        <f t="shared" si="24"/>
        <v>#REF!</v>
      </c>
      <c r="K163" s="4" t="e">
        <f t="shared" si="25"/>
        <v>#REF!</v>
      </c>
      <c r="L163" s="4" t="e">
        <f t="shared" si="26"/>
        <v>#REF!</v>
      </c>
      <c r="M163" s="16" t="s">
        <v>17</v>
      </c>
      <c r="N163" s="17" t="s">
        <v>144</v>
      </c>
      <c r="O163" s="2" t="s">
        <v>403</v>
      </c>
      <c r="P163" s="18">
        <v>3267867200</v>
      </c>
      <c r="Q163" s="18">
        <v>1604877900</v>
      </c>
      <c r="R163" s="18">
        <v>1269981800</v>
      </c>
    </row>
    <row r="164" spans="1:18" ht="110.25" outlineLevel="1" x14ac:dyDescent="0.25">
      <c r="A164" s="3"/>
      <c r="B164" s="4" t="e">
        <f>CONCATENATE(MID(#REF!,1,1)," ",MID(#REF!,2,2)," ",MID(#REF!,4,5)," ",MID(#REF!,9,2))</f>
        <v>#REF!</v>
      </c>
      <c r="C164" s="4" t="e">
        <f>CONCATENATE(#REF!,#REF!,#REF!,#REF!)</f>
        <v>#REF!</v>
      </c>
      <c r="D164" s="4" t="e">
        <f t="shared" si="18"/>
        <v>#REF!</v>
      </c>
      <c r="E164" s="4" t="e">
        <f t="shared" si="19"/>
        <v>#REF!</v>
      </c>
      <c r="F164" s="4" t="e">
        <f t="shared" si="20"/>
        <v>#REF!</v>
      </c>
      <c r="G164" s="4" t="e">
        <f t="shared" si="21"/>
        <v>#REF!</v>
      </c>
      <c r="H164" s="4" t="e">
        <f t="shared" si="22"/>
        <v>#REF!</v>
      </c>
      <c r="I164" s="4" t="e">
        <f t="shared" si="23"/>
        <v>#REF!</v>
      </c>
      <c r="J164" s="4" t="e">
        <f t="shared" si="24"/>
        <v>#REF!</v>
      </c>
      <c r="K164" s="4" t="e">
        <f t="shared" si="25"/>
        <v>#REF!</v>
      </c>
      <c r="L164" s="4" t="e">
        <f t="shared" si="26"/>
        <v>#REF!</v>
      </c>
      <c r="M164" s="16" t="s">
        <v>17</v>
      </c>
      <c r="N164" s="17" t="s">
        <v>145</v>
      </c>
      <c r="O164" s="2" t="s">
        <v>404</v>
      </c>
      <c r="P164" s="18">
        <v>34688200</v>
      </c>
      <c r="Q164" s="18">
        <v>30534700</v>
      </c>
      <c r="R164" s="18">
        <v>105626800</v>
      </c>
    </row>
    <row r="165" spans="1:18" ht="47.25" outlineLevel="1" x14ac:dyDescent="0.25">
      <c r="A165" s="3"/>
      <c r="B165" s="4" t="e">
        <f>CONCATENATE(MID(#REF!,1,1)," ",MID(#REF!,2,2)," ",MID(#REF!,4,5)," ",MID(#REF!,9,2))</f>
        <v>#REF!</v>
      </c>
      <c r="C165" s="4" t="e">
        <f>CONCATENATE(#REF!,#REF!,#REF!,#REF!)</f>
        <v>#REF!</v>
      </c>
      <c r="D165" s="4" t="e">
        <f t="shared" si="18"/>
        <v>#REF!</v>
      </c>
      <c r="E165" s="4" t="e">
        <f t="shared" si="19"/>
        <v>#REF!</v>
      </c>
      <c r="F165" s="4" t="e">
        <f t="shared" si="20"/>
        <v>#REF!</v>
      </c>
      <c r="G165" s="4" t="e">
        <f t="shared" si="21"/>
        <v>#REF!</v>
      </c>
      <c r="H165" s="4" t="e">
        <f t="shared" si="22"/>
        <v>#REF!</v>
      </c>
      <c r="I165" s="4" t="e">
        <f t="shared" si="23"/>
        <v>#REF!</v>
      </c>
      <c r="J165" s="4" t="e">
        <f t="shared" si="24"/>
        <v>#REF!</v>
      </c>
      <c r="K165" s="4" t="e">
        <f t="shared" si="25"/>
        <v>#REF!</v>
      </c>
      <c r="L165" s="4" t="e">
        <f t="shared" si="26"/>
        <v>#REF!</v>
      </c>
      <c r="M165" s="16" t="s">
        <v>17</v>
      </c>
      <c r="N165" s="17" t="s">
        <v>146</v>
      </c>
      <c r="O165" s="2" t="s">
        <v>405</v>
      </c>
      <c r="P165" s="18">
        <v>64170000</v>
      </c>
      <c r="Q165" s="18">
        <v>0</v>
      </c>
      <c r="R165" s="18">
        <v>0</v>
      </c>
    </row>
    <row r="166" spans="1:18" x14ac:dyDescent="0.25">
      <c r="A166" s="3"/>
      <c r="B166" s="4" t="e">
        <f>CONCATENATE(MID(#REF!,1,1)," ",MID(#REF!,2,2)," ",MID(#REF!,4,5)," ",MID(#REF!,9,2))</f>
        <v>#REF!</v>
      </c>
      <c r="C166" s="4" t="e">
        <f>CONCATENATE(#REF!,#REF!,#REF!,#REF!)</f>
        <v>#REF!</v>
      </c>
      <c r="D166" s="4" t="e">
        <f t="shared" si="18"/>
        <v>#REF!</v>
      </c>
      <c r="E166" s="4" t="e">
        <f t="shared" si="19"/>
        <v>#REF!</v>
      </c>
      <c r="F166" s="4" t="e">
        <f t="shared" si="20"/>
        <v>#REF!</v>
      </c>
      <c r="G166" s="4" t="e">
        <f t="shared" si="21"/>
        <v>#REF!</v>
      </c>
      <c r="H166" s="4" t="e">
        <f t="shared" si="22"/>
        <v>#REF!</v>
      </c>
      <c r="I166" s="4" t="e">
        <f t="shared" si="23"/>
        <v>#REF!</v>
      </c>
      <c r="J166" s="4" t="e">
        <f t="shared" si="24"/>
        <v>#REF!</v>
      </c>
      <c r="K166" s="4" t="e">
        <f t="shared" si="25"/>
        <v>#REF!</v>
      </c>
      <c r="L166" s="4" t="e">
        <f t="shared" si="26"/>
        <v>#REF!</v>
      </c>
      <c r="M166" s="13" t="s">
        <v>18</v>
      </c>
      <c r="N166" s="14"/>
      <c r="O166" s="1" t="s">
        <v>567</v>
      </c>
      <c r="P166" s="15">
        <v>376195560</v>
      </c>
      <c r="Q166" s="15">
        <v>38020600</v>
      </c>
      <c r="R166" s="15">
        <v>40897200</v>
      </c>
    </row>
    <row r="167" spans="1:18" ht="63" outlineLevel="1" x14ac:dyDescent="0.25">
      <c r="A167" s="3"/>
      <c r="B167" s="4" t="e">
        <f>CONCATENATE(MID(#REF!,1,1)," ",MID(#REF!,2,2)," ",MID(#REF!,4,5)," ",MID(#REF!,9,2))</f>
        <v>#REF!</v>
      </c>
      <c r="C167" s="4" t="e">
        <f>CONCATENATE(#REF!,#REF!,#REF!,#REF!)</f>
        <v>#REF!</v>
      </c>
      <c r="D167" s="4" t="e">
        <f t="shared" si="18"/>
        <v>#REF!</v>
      </c>
      <c r="E167" s="4" t="e">
        <f t="shared" si="19"/>
        <v>#REF!</v>
      </c>
      <c r="F167" s="4" t="e">
        <f t="shared" si="20"/>
        <v>#REF!</v>
      </c>
      <c r="G167" s="4" t="e">
        <f t="shared" si="21"/>
        <v>#REF!</v>
      </c>
      <c r="H167" s="4" t="e">
        <f t="shared" si="22"/>
        <v>#REF!</v>
      </c>
      <c r="I167" s="4" t="e">
        <f t="shared" si="23"/>
        <v>#REF!</v>
      </c>
      <c r="J167" s="4" t="e">
        <f t="shared" si="24"/>
        <v>#REF!</v>
      </c>
      <c r="K167" s="4" t="e">
        <f t="shared" si="25"/>
        <v>#REF!</v>
      </c>
      <c r="L167" s="4" t="e">
        <f t="shared" si="26"/>
        <v>#REF!</v>
      </c>
      <c r="M167" s="16" t="s">
        <v>18</v>
      </c>
      <c r="N167" s="17" t="s">
        <v>147</v>
      </c>
      <c r="O167" s="2" t="s">
        <v>406</v>
      </c>
      <c r="P167" s="18">
        <v>5000</v>
      </c>
      <c r="Q167" s="18">
        <v>5000</v>
      </c>
      <c r="R167" s="18">
        <v>5000</v>
      </c>
    </row>
    <row r="168" spans="1:18" ht="63" outlineLevel="1" x14ac:dyDescent="0.25">
      <c r="A168" s="3"/>
      <c r="B168" s="4" t="e">
        <f>CONCATENATE(MID(#REF!,1,1)," ",MID(#REF!,2,2)," ",MID(#REF!,4,5)," ",MID(#REF!,9,2))</f>
        <v>#REF!</v>
      </c>
      <c r="C168" s="4" t="e">
        <f>CONCATENATE(#REF!,#REF!,#REF!,#REF!)</f>
        <v>#REF!</v>
      </c>
      <c r="D168" s="4" t="e">
        <f t="shared" si="18"/>
        <v>#REF!</v>
      </c>
      <c r="E168" s="4" t="e">
        <f t="shared" si="19"/>
        <v>#REF!</v>
      </c>
      <c r="F168" s="4" t="e">
        <f t="shared" si="20"/>
        <v>#REF!</v>
      </c>
      <c r="G168" s="4" t="e">
        <f t="shared" si="21"/>
        <v>#REF!</v>
      </c>
      <c r="H168" s="4" t="e">
        <f t="shared" si="22"/>
        <v>#REF!</v>
      </c>
      <c r="I168" s="4" t="e">
        <f t="shared" si="23"/>
        <v>#REF!</v>
      </c>
      <c r="J168" s="4" t="e">
        <f t="shared" si="24"/>
        <v>#REF!</v>
      </c>
      <c r="K168" s="4" t="e">
        <f t="shared" si="25"/>
        <v>#REF!</v>
      </c>
      <c r="L168" s="4" t="e">
        <f t="shared" si="26"/>
        <v>#REF!</v>
      </c>
      <c r="M168" s="16" t="s">
        <v>18</v>
      </c>
      <c r="N168" s="17" t="s">
        <v>39</v>
      </c>
      <c r="O168" s="2" t="s">
        <v>298</v>
      </c>
      <c r="P168" s="18">
        <v>360</v>
      </c>
      <c r="Q168" s="18">
        <v>0</v>
      </c>
      <c r="R168" s="18">
        <v>0</v>
      </c>
    </row>
    <row r="169" spans="1:18" ht="47.25" outlineLevel="1" x14ac:dyDescent="0.25">
      <c r="A169" s="3"/>
      <c r="B169" s="4" t="e">
        <f>CONCATENATE(MID(#REF!,1,1)," ",MID(#REF!,2,2)," ",MID(#REF!,4,5)," ",MID(#REF!,9,2))</f>
        <v>#REF!</v>
      </c>
      <c r="C169" s="4" t="e">
        <f>CONCATENATE(#REF!,#REF!,#REF!,#REF!)</f>
        <v>#REF!</v>
      </c>
      <c r="D169" s="4" t="e">
        <f t="shared" si="18"/>
        <v>#REF!</v>
      </c>
      <c r="E169" s="4" t="e">
        <f t="shared" si="19"/>
        <v>#REF!</v>
      </c>
      <c r="F169" s="4" t="e">
        <f t="shared" si="20"/>
        <v>#REF!</v>
      </c>
      <c r="G169" s="4" t="e">
        <f t="shared" si="21"/>
        <v>#REF!</v>
      </c>
      <c r="H169" s="4" t="e">
        <f t="shared" si="22"/>
        <v>#REF!</v>
      </c>
      <c r="I169" s="4" t="e">
        <f t="shared" si="23"/>
        <v>#REF!</v>
      </c>
      <c r="J169" s="4" t="e">
        <f t="shared" si="24"/>
        <v>#REF!</v>
      </c>
      <c r="K169" s="4" t="e">
        <f t="shared" si="25"/>
        <v>#REF!</v>
      </c>
      <c r="L169" s="4" t="e">
        <f t="shared" si="26"/>
        <v>#REF!</v>
      </c>
      <c r="M169" s="16" t="s">
        <v>18</v>
      </c>
      <c r="N169" s="17" t="s">
        <v>148</v>
      </c>
      <c r="O169" s="2" t="s">
        <v>407</v>
      </c>
      <c r="P169" s="18">
        <v>1000000</v>
      </c>
      <c r="Q169" s="18">
        <v>0</v>
      </c>
      <c r="R169" s="18">
        <v>0</v>
      </c>
    </row>
    <row r="170" spans="1:18" ht="47.25" outlineLevel="1" x14ac:dyDescent="0.25">
      <c r="A170" s="3"/>
      <c r="B170" s="4" t="e">
        <f>CONCATENATE(MID(#REF!,1,1)," ",MID(#REF!,2,2)," ",MID(#REF!,4,5)," ",MID(#REF!,9,2))</f>
        <v>#REF!</v>
      </c>
      <c r="C170" s="4" t="e">
        <f>CONCATENATE(#REF!,#REF!,#REF!,#REF!)</f>
        <v>#REF!</v>
      </c>
      <c r="D170" s="4" t="e">
        <f t="shared" si="18"/>
        <v>#REF!</v>
      </c>
      <c r="E170" s="4" t="e">
        <f t="shared" si="19"/>
        <v>#REF!</v>
      </c>
      <c r="F170" s="4" t="e">
        <f t="shared" si="20"/>
        <v>#REF!</v>
      </c>
      <c r="G170" s="4" t="e">
        <f t="shared" si="21"/>
        <v>#REF!</v>
      </c>
      <c r="H170" s="4" t="e">
        <f t="shared" si="22"/>
        <v>#REF!</v>
      </c>
      <c r="I170" s="4" t="e">
        <f t="shared" si="23"/>
        <v>#REF!</v>
      </c>
      <c r="J170" s="4" t="e">
        <f t="shared" si="24"/>
        <v>#REF!</v>
      </c>
      <c r="K170" s="4" t="e">
        <f t="shared" si="25"/>
        <v>#REF!</v>
      </c>
      <c r="L170" s="4" t="e">
        <f t="shared" si="26"/>
        <v>#REF!</v>
      </c>
      <c r="M170" s="16" t="s">
        <v>18</v>
      </c>
      <c r="N170" s="17" t="s">
        <v>149</v>
      </c>
      <c r="O170" s="2" t="s">
        <v>408</v>
      </c>
      <c r="P170" s="18">
        <v>14850000</v>
      </c>
      <c r="Q170" s="18">
        <v>0</v>
      </c>
      <c r="R170" s="18">
        <v>0</v>
      </c>
    </row>
    <row r="171" spans="1:18" ht="94.5" outlineLevel="1" x14ac:dyDescent="0.25">
      <c r="A171" s="3"/>
      <c r="B171" s="4" t="e">
        <f>CONCATENATE(MID(#REF!,1,1)," ",MID(#REF!,2,2)," ",MID(#REF!,4,5)," ",MID(#REF!,9,2))</f>
        <v>#REF!</v>
      </c>
      <c r="C171" s="4" t="e">
        <f>CONCATENATE(#REF!,#REF!,#REF!,#REF!)</f>
        <v>#REF!</v>
      </c>
      <c r="D171" s="4" t="e">
        <f t="shared" si="18"/>
        <v>#REF!</v>
      </c>
      <c r="E171" s="4" t="e">
        <f t="shared" si="19"/>
        <v>#REF!</v>
      </c>
      <c r="F171" s="4" t="e">
        <f t="shared" si="20"/>
        <v>#REF!</v>
      </c>
      <c r="G171" s="4" t="e">
        <f t="shared" si="21"/>
        <v>#REF!</v>
      </c>
      <c r="H171" s="4" t="e">
        <f t="shared" si="22"/>
        <v>#REF!</v>
      </c>
      <c r="I171" s="4" t="e">
        <f t="shared" si="23"/>
        <v>#REF!</v>
      </c>
      <c r="J171" s="4" t="e">
        <f t="shared" si="24"/>
        <v>#REF!</v>
      </c>
      <c r="K171" s="4" t="e">
        <f t="shared" si="25"/>
        <v>#REF!</v>
      </c>
      <c r="L171" s="4" t="e">
        <f t="shared" si="26"/>
        <v>#REF!</v>
      </c>
      <c r="M171" s="16" t="s">
        <v>18</v>
      </c>
      <c r="N171" s="17" t="s">
        <v>150</v>
      </c>
      <c r="O171" s="2" t="s">
        <v>409</v>
      </c>
      <c r="P171" s="18">
        <v>13342500</v>
      </c>
      <c r="Q171" s="18">
        <v>8959500</v>
      </c>
      <c r="R171" s="18">
        <v>11828000</v>
      </c>
    </row>
    <row r="172" spans="1:18" ht="78.75" outlineLevel="1" x14ac:dyDescent="0.25">
      <c r="A172" s="3"/>
      <c r="B172" s="4" t="e">
        <f>CONCATENATE(MID(#REF!,1,1)," ",MID(#REF!,2,2)," ",MID(#REF!,4,5)," ",MID(#REF!,9,2))</f>
        <v>#REF!</v>
      </c>
      <c r="C172" s="4" t="e">
        <f>CONCATENATE(#REF!,#REF!,#REF!,#REF!)</f>
        <v>#REF!</v>
      </c>
      <c r="D172" s="4" t="e">
        <f t="shared" si="18"/>
        <v>#REF!</v>
      </c>
      <c r="E172" s="4" t="e">
        <f t="shared" si="19"/>
        <v>#REF!</v>
      </c>
      <c r="F172" s="4" t="e">
        <f t="shared" si="20"/>
        <v>#REF!</v>
      </c>
      <c r="G172" s="4" t="e">
        <f t="shared" si="21"/>
        <v>#REF!</v>
      </c>
      <c r="H172" s="4" t="e">
        <f t="shared" si="22"/>
        <v>#REF!</v>
      </c>
      <c r="I172" s="4" t="e">
        <f t="shared" si="23"/>
        <v>#REF!</v>
      </c>
      <c r="J172" s="4" t="e">
        <f t="shared" si="24"/>
        <v>#REF!</v>
      </c>
      <c r="K172" s="4" t="e">
        <f t="shared" si="25"/>
        <v>#REF!</v>
      </c>
      <c r="L172" s="4" t="e">
        <f t="shared" si="26"/>
        <v>#REF!</v>
      </c>
      <c r="M172" s="16" t="s">
        <v>18</v>
      </c>
      <c r="N172" s="17" t="s">
        <v>151</v>
      </c>
      <c r="O172" s="2" t="s">
        <v>410</v>
      </c>
      <c r="P172" s="18">
        <v>11270300</v>
      </c>
      <c r="Q172" s="18">
        <v>10968700</v>
      </c>
      <c r="R172" s="18">
        <v>10979800</v>
      </c>
    </row>
    <row r="173" spans="1:18" ht="47.25" outlineLevel="1" x14ac:dyDescent="0.25">
      <c r="A173" s="3"/>
      <c r="B173" s="4" t="e">
        <f>CONCATENATE(MID(#REF!,1,1)," ",MID(#REF!,2,2)," ",MID(#REF!,4,5)," ",MID(#REF!,9,2))</f>
        <v>#REF!</v>
      </c>
      <c r="C173" s="4" t="e">
        <f>CONCATENATE(#REF!,#REF!,#REF!,#REF!)</f>
        <v>#REF!</v>
      </c>
      <c r="D173" s="4" t="e">
        <f t="shared" si="18"/>
        <v>#REF!</v>
      </c>
      <c r="E173" s="4" t="e">
        <f t="shared" si="19"/>
        <v>#REF!</v>
      </c>
      <c r="F173" s="4" t="e">
        <f t="shared" si="20"/>
        <v>#REF!</v>
      </c>
      <c r="G173" s="4" t="e">
        <f t="shared" si="21"/>
        <v>#REF!</v>
      </c>
      <c r="H173" s="4" t="e">
        <f t="shared" si="22"/>
        <v>#REF!</v>
      </c>
      <c r="I173" s="4" t="e">
        <f t="shared" si="23"/>
        <v>#REF!</v>
      </c>
      <c r="J173" s="4" t="e">
        <f t="shared" si="24"/>
        <v>#REF!</v>
      </c>
      <c r="K173" s="4" t="e">
        <f t="shared" si="25"/>
        <v>#REF!</v>
      </c>
      <c r="L173" s="4" t="e">
        <f t="shared" si="26"/>
        <v>#REF!</v>
      </c>
      <c r="M173" s="16" t="s">
        <v>18</v>
      </c>
      <c r="N173" s="17" t="s">
        <v>152</v>
      </c>
      <c r="O173" s="2" t="s">
        <v>411</v>
      </c>
      <c r="P173" s="18">
        <v>129612500</v>
      </c>
      <c r="Q173" s="18">
        <v>0</v>
      </c>
      <c r="R173" s="18">
        <v>0</v>
      </c>
    </row>
    <row r="174" spans="1:18" ht="63" outlineLevel="1" x14ac:dyDescent="0.25">
      <c r="A174" s="3"/>
      <c r="B174" s="4" t="e">
        <f>CONCATENATE(MID(#REF!,1,1)," ",MID(#REF!,2,2)," ",MID(#REF!,4,5)," ",MID(#REF!,9,2))</f>
        <v>#REF!</v>
      </c>
      <c r="C174" s="4" t="e">
        <f>CONCATENATE(#REF!,#REF!,#REF!,#REF!)</f>
        <v>#REF!</v>
      </c>
      <c r="D174" s="4" t="e">
        <f t="shared" si="18"/>
        <v>#REF!</v>
      </c>
      <c r="E174" s="4" t="e">
        <f t="shared" si="19"/>
        <v>#REF!</v>
      </c>
      <c r="F174" s="4" t="e">
        <f t="shared" si="20"/>
        <v>#REF!</v>
      </c>
      <c r="G174" s="4" t="e">
        <f t="shared" si="21"/>
        <v>#REF!</v>
      </c>
      <c r="H174" s="4" t="e">
        <f t="shared" si="22"/>
        <v>#REF!</v>
      </c>
      <c r="I174" s="4" t="e">
        <f t="shared" si="23"/>
        <v>#REF!</v>
      </c>
      <c r="J174" s="4" t="e">
        <f t="shared" si="24"/>
        <v>#REF!</v>
      </c>
      <c r="K174" s="4" t="e">
        <f t="shared" si="25"/>
        <v>#REF!</v>
      </c>
      <c r="L174" s="4" t="e">
        <f t="shared" si="26"/>
        <v>#REF!</v>
      </c>
      <c r="M174" s="16" t="s">
        <v>18</v>
      </c>
      <c r="N174" s="17" t="s">
        <v>153</v>
      </c>
      <c r="O174" s="2" t="s">
        <v>412</v>
      </c>
      <c r="P174" s="18">
        <v>10855600</v>
      </c>
      <c r="Q174" s="18">
        <v>14404000</v>
      </c>
      <c r="R174" s="18">
        <v>14346400</v>
      </c>
    </row>
    <row r="175" spans="1:18" ht="31.5" outlineLevel="1" x14ac:dyDescent="0.25">
      <c r="A175" s="3"/>
      <c r="B175" s="4" t="e">
        <f>CONCATENATE(MID(#REF!,1,1)," ",MID(#REF!,2,2)," ",MID(#REF!,4,5)," ",MID(#REF!,9,2))</f>
        <v>#REF!</v>
      </c>
      <c r="C175" s="4" t="e">
        <f>CONCATENATE(#REF!,#REF!,#REF!,#REF!)</f>
        <v>#REF!</v>
      </c>
      <c r="D175" s="4" t="e">
        <f t="shared" si="18"/>
        <v>#REF!</v>
      </c>
      <c r="E175" s="4" t="e">
        <f t="shared" si="19"/>
        <v>#REF!</v>
      </c>
      <c r="F175" s="4" t="e">
        <f t="shared" si="20"/>
        <v>#REF!</v>
      </c>
      <c r="G175" s="4" t="e">
        <f t="shared" si="21"/>
        <v>#REF!</v>
      </c>
      <c r="H175" s="4" t="e">
        <f t="shared" si="22"/>
        <v>#REF!</v>
      </c>
      <c r="I175" s="4" t="e">
        <f t="shared" si="23"/>
        <v>#REF!</v>
      </c>
      <c r="J175" s="4" t="e">
        <f t="shared" si="24"/>
        <v>#REF!</v>
      </c>
      <c r="K175" s="4" t="e">
        <f t="shared" si="25"/>
        <v>#REF!</v>
      </c>
      <c r="L175" s="4" t="e">
        <f t="shared" si="26"/>
        <v>#REF!</v>
      </c>
      <c r="M175" s="16" t="s">
        <v>18</v>
      </c>
      <c r="N175" s="17" t="s">
        <v>154</v>
      </c>
      <c r="O175" s="2" t="s">
        <v>413</v>
      </c>
      <c r="P175" s="18">
        <v>130264600</v>
      </c>
      <c r="Q175" s="18">
        <v>3683400</v>
      </c>
      <c r="R175" s="18">
        <v>3738000</v>
      </c>
    </row>
    <row r="176" spans="1:18" ht="63" outlineLevel="1" x14ac:dyDescent="0.25">
      <c r="A176" s="3"/>
      <c r="B176" s="4" t="e">
        <f>CONCATENATE(MID(#REF!,1,1)," ",MID(#REF!,2,2)," ",MID(#REF!,4,5)," ",MID(#REF!,9,2))</f>
        <v>#REF!</v>
      </c>
      <c r="C176" s="4" t="e">
        <f>CONCATENATE(#REF!,#REF!,#REF!,#REF!)</f>
        <v>#REF!</v>
      </c>
      <c r="D176" s="4" t="e">
        <f t="shared" si="18"/>
        <v>#REF!</v>
      </c>
      <c r="E176" s="4" t="e">
        <f t="shared" si="19"/>
        <v>#REF!</v>
      </c>
      <c r="F176" s="4" t="e">
        <f t="shared" si="20"/>
        <v>#REF!</v>
      </c>
      <c r="G176" s="4" t="e">
        <f t="shared" si="21"/>
        <v>#REF!</v>
      </c>
      <c r="H176" s="4" t="e">
        <f t="shared" si="22"/>
        <v>#REF!</v>
      </c>
      <c r="I176" s="4" t="e">
        <f t="shared" si="23"/>
        <v>#REF!</v>
      </c>
      <c r="J176" s="4" t="e">
        <f t="shared" si="24"/>
        <v>#REF!</v>
      </c>
      <c r="K176" s="4" t="e">
        <f t="shared" si="25"/>
        <v>#REF!</v>
      </c>
      <c r="L176" s="4" t="e">
        <f t="shared" si="26"/>
        <v>#REF!</v>
      </c>
      <c r="M176" s="16" t="s">
        <v>18</v>
      </c>
      <c r="N176" s="17" t="s">
        <v>155</v>
      </c>
      <c r="O176" s="2" t="s">
        <v>414</v>
      </c>
      <c r="P176" s="18">
        <v>25820000</v>
      </c>
      <c r="Q176" s="18">
        <v>0</v>
      </c>
      <c r="R176" s="18">
        <v>0</v>
      </c>
    </row>
    <row r="177" spans="1:18" ht="63" outlineLevel="1" x14ac:dyDescent="0.25">
      <c r="A177" s="3"/>
      <c r="B177" s="4" t="e">
        <f>CONCATENATE(MID(#REF!,1,1)," ",MID(#REF!,2,2)," ",MID(#REF!,4,5)," ",MID(#REF!,9,2))</f>
        <v>#REF!</v>
      </c>
      <c r="C177" s="4" t="e">
        <f>CONCATENATE(#REF!,#REF!,#REF!,#REF!)</f>
        <v>#REF!</v>
      </c>
      <c r="D177" s="4" t="e">
        <f t="shared" si="18"/>
        <v>#REF!</v>
      </c>
      <c r="E177" s="4" t="e">
        <f t="shared" si="19"/>
        <v>#REF!</v>
      </c>
      <c r="F177" s="4" t="e">
        <f t="shared" si="20"/>
        <v>#REF!</v>
      </c>
      <c r="G177" s="4" t="e">
        <f t="shared" si="21"/>
        <v>#REF!</v>
      </c>
      <c r="H177" s="4" t="e">
        <f t="shared" si="22"/>
        <v>#REF!</v>
      </c>
      <c r="I177" s="4" t="e">
        <f t="shared" si="23"/>
        <v>#REF!</v>
      </c>
      <c r="J177" s="4" t="e">
        <f t="shared" si="24"/>
        <v>#REF!</v>
      </c>
      <c r="K177" s="4" t="e">
        <f t="shared" si="25"/>
        <v>#REF!</v>
      </c>
      <c r="L177" s="4" t="e">
        <f t="shared" si="26"/>
        <v>#REF!</v>
      </c>
      <c r="M177" s="16" t="s">
        <v>18</v>
      </c>
      <c r="N177" s="17" t="s">
        <v>156</v>
      </c>
      <c r="O177" s="2" t="s">
        <v>415</v>
      </c>
      <c r="P177" s="18">
        <v>13845500</v>
      </c>
      <c r="Q177" s="18">
        <v>0</v>
      </c>
      <c r="R177" s="18">
        <v>0</v>
      </c>
    </row>
    <row r="178" spans="1:18" ht="47.25" outlineLevel="1" x14ac:dyDescent="0.25">
      <c r="A178" s="3"/>
      <c r="B178" s="4" t="e">
        <f>CONCATENATE(MID(#REF!,1,1)," ",MID(#REF!,2,2)," ",MID(#REF!,4,5)," ",MID(#REF!,9,2))</f>
        <v>#REF!</v>
      </c>
      <c r="C178" s="4" t="e">
        <f>CONCATENATE(#REF!,#REF!,#REF!,#REF!)</f>
        <v>#REF!</v>
      </c>
      <c r="D178" s="4" t="e">
        <f t="shared" si="18"/>
        <v>#REF!</v>
      </c>
      <c r="E178" s="4" t="e">
        <f t="shared" si="19"/>
        <v>#REF!</v>
      </c>
      <c r="F178" s="4" t="e">
        <f t="shared" si="20"/>
        <v>#REF!</v>
      </c>
      <c r="G178" s="4" t="e">
        <f t="shared" si="21"/>
        <v>#REF!</v>
      </c>
      <c r="H178" s="4" t="e">
        <f t="shared" si="22"/>
        <v>#REF!</v>
      </c>
      <c r="I178" s="4" t="e">
        <f t="shared" si="23"/>
        <v>#REF!</v>
      </c>
      <c r="J178" s="4" t="e">
        <f t="shared" si="24"/>
        <v>#REF!</v>
      </c>
      <c r="K178" s="4" t="e">
        <f t="shared" si="25"/>
        <v>#REF!</v>
      </c>
      <c r="L178" s="4" t="e">
        <f t="shared" si="26"/>
        <v>#REF!</v>
      </c>
      <c r="M178" s="16" t="s">
        <v>18</v>
      </c>
      <c r="N178" s="17" t="s">
        <v>157</v>
      </c>
      <c r="O178" s="2" t="s">
        <v>416</v>
      </c>
      <c r="P178" s="18">
        <v>18200000</v>
      </c>
      <c r="Q178" s="18">
        <v>0</v>
      </c>
      <c r="R178" s="18">
        <v>0</v>
      </c>
    </row>
    <row r="179" spans="1:18" ht="47.25" outlineLevel="1" x14ac:dyDescent="0.25">
      <c r="A179" s="3"/>
      <c r="B179" s="4" t="e">
        <f>CONCATENATE(MID(#REF!,1,1)," ",MID(#REF!,2,2)," ",MID(#REF!,4,5)," ",MID(#REF!,9,2))</f>
        <v>#REF!</v>
      </c>
      <c r="C179" s="4" t="e">
        <f>CONCATENATE(#REF!,#REF!,#REF!,#REF!)</f>
        <v>#REF!</v>
      </c>
      <c r="D179" s="4" t="e">
        <f t="shared" si="18"/>
        <v>#REF!</v>
      </c>
      <c r="E179" s="4" t="e">
        <f t="shared" si="19"/>
        <v>#REF!</v>
      </c>
      <c r="F179" s="4" t="e">
        <f t="shared" si="20"/>
        <v>#REF!</v>
      </c>
      <c r="G179" s="4" t="e">
        <f t="shared" si="21"/>
        <v>#REF!</v>
      </c>
      <c r="H179" s="4" t="e">
        <f t="shared" si="22"/>
        <v>#REF!</v>
      </c>
      <c r="I179" s="4" t="e">
        <f t="shared" si="23"/>
        <v>#REF!</v>
      </c>
      <c r="J179" s="4" t="e">
        <f t="shared" si="24"/>
        <v>#REF!</v>
      </c>
      <c r="K179" s="4" t="e">
        <f t="shared" si="25"/>
        <v>#REF!</v>
      </c>
      <c r="L179" s="4" t="e">
        <f t="shared" si="26"/>
        <v>#REF!</v>
      </c>
      <c r="M179" s="16" t="s">
        <v>18</v>
      </c>
      <c r="N179" s="17" t="s">
        <v>158</v>
      </c>
      <c r="O179" s="2" t="s">
        <v>417</v>
      </c>
      <c r="P179" s="18">
        <v>7129200</v>
      </c>
      <c r="Q179" s="18">
        <v>0</v>
      </c>
      <c r="R179" s="18">
        <v>0</v>
      </c>
    </row>
    <row r="180" spans="1:18" ht="31.5" x14ac:dyDescent="0.25">
      <c r="A180" s="3"/>
      <c r="B180" s="4" t="e">
        <f>CONCATENATE(MID(#REF!,1,1)," ",MID(#REF!,2,2)," ",MID(#REF!,4,5)," ",MID(#REF!,9,2))</f>
        <v>#REF!</v>
      </c>
      <c r="C180" s="4" t="e">
        <f>CONCATENATE(#REF!,#REF!,#REF!,#REF!)</f>
        <v>#REF!</v>
      </c>
      <c r="D180" s="4" t="e">
        <f t="shared" si="18"/>
        <v>#REF!</v>
      </c>
      <c r="E180" s="4" t="e">
        <f t="shared" si="19"/>
        <v>#REF!</v>
      </c>
      <c r="F180" s="4" t="e">
        <f t="shared" si="20"/>
        <v>#REF!</v>
      </c>
      <c r="G180" s="4" t="e">
        <f t="shared" si="21"/>
        <v>#REF!</v>
      </c>
      <c r="H180" s="4" t="e">
        <f t="shared" si="22"/>
        <v>#REF!</v>
      </c>
      <c r="I180" s="4" t="e">
        <f t="shared" si="23"/>
        <v>#REF!</v>
      </c>
      <c r="J180" s="4" t="e">
        <f t="shared" si="24"/>
        <v>#REF!</v>
      </c>
      <c r="K180" s="4" t="e">
        <f t="shared" si="25"/>
        <v>#REF!</v>
      </c>
      <c r="L180" s="4" t="e">
        <f t="shared" si="26"/>
        <v>#REF!</v>
      </c>
      <c r="M180" s="13" t="s">
        <v>19</v>
      </c>
      <c r="N180" s="14"/>
      <c r="O180" s="1" t="s">
        <v>568</v>
      </c>
      <c r="P180" s="15">
        <v>1292667435.4000001</v>
      </c>
      <c r="Q180" s="15">
        <v>1143244172.9000001</v>
      </c>
      <c r="R180" s="15">
        <v>1068589967.98</v>
      </c>
    </row>
    <row r="181" spans="1:18" ht="110.25" outlineLevel="1" x14ac:dyDescent="0.25">
      <c r="A181" s="3"/>
      <c r="B181" s="4" t="e">
        <f>CONCATENATE(MID(#REF!,1,1)," ",MID(#REF!,2,2)," ",MID(#REF!,4,5)," ",MID(#REF!,9,2))</f>
        <v>#REF!</v>
      </c>
      <c r="C181" s="4" t="e">
        <f>CONCATENATE(#REF!,#REF!,#REF!,#REF!)</f>
        <v>#REF!</v>
      </c>
      <c r="D181" s="4" t="e">
        <f t="shared" si="18"/>
        <v>#REF!</v>
      </c>
      <c r="E181" s="4" t="e">
        <f t="shared" si="19"/>
        <v>#REF!</v>
      </c>
      <c r="F181" s="4" t="e">
        <f t="shared" si="20"/>
        <v>#REF!</v>
      </c>
      <c r="G181" s="4" t="e">
        <f t="shared" si="21"/>
        <v>#REF!</v>
      </c>
      <c r="H181" s="4" t="e">
        <f t="shared" si="22"/>
        <v>#REF!</v>
      </c>
      <c r="I181" s="4" t="e">
        <f t="shared" si="23"/>
        <v>#REF!</v>
      </c>
      <c r="J181" s="4" t="e">
        <f t="shared" si="24"/>
        <v>#REF!</v>
      </c>
      <c r="K181" s="4" t="e">
        <f t="shared" si="25"/>
        <v>#REF!</v>
      </c>
      <c r="L181" s="4" t="e">
        <f t="shared" si="26"/>
        <v>#REF!</v>
      </c>
      <c r="M181" s="16" t="s">
        <v>19</v>
      </c>
      <c r="N181" s="17" t="s">
        <v>41</v>
      </c>
      <c r="O181" s="2" t="s">
        <v>300</v>
      </c>
      <c r="P181" s="18">
        <v>370436.56</v>
      </c>
      <c r="Q181" s="18">
        <v>372275</v>
      </c>
      <c r="R181" s="18">
        <v>374185.76</v>
      </c>
    </row>
    <row r="182" spans="1:18" ht="94.5" outlineLevel="1" x14ac:dyDescent="0.25">
      <c r="A182" s="3"/>
      <c r="B182" s="4" t="e">
        <f>CONCATENATE(MID(#REF!,1,1)," ",MID(#REF!,2,2)," ",MID(#REF!,4,5)," ",MID(#REF!,9,2))</f>
        <v>#REF!</v>
      </c>
      <c r="C182" s="4" t="e">
        <f>CONCATENATE(#REF!,#REF!,#REF!,#REF!)</f>
        <v>#REF!</v>
      </c>
      <c r="D182" s="4" t="e">
        <f t="shared" si="18"/>
        <v>#REF!</v>
      </c>
      <c r="E182" s="4" t="e">
        <f t="shared" si="19"/>
        <v>#REF!</v>
      </c>
      <c r="F182" s="4" t="e">
        <f t="shared" si="20"/>
        <v>#REF!</v>
      </c>
      <c r="G182" s="4" t="e">
        <f t="shared" si="21"/>
        <v>#REF!</v>
      </c>
      <c r="H182" s="4" t="e">
        <f t="shared" si="22"/>
        <v>#REF!</v>
      </c>
      <c r="I182" s="4" t="e">
        <f t="shared" si="23"/>
        <v>#REF!</v>
      </c>
      <c r="J182" s="4" t="e">
        <f t="shared" si="24"/>
        <v>#REF!</v>
      </c>
      <c r="K182" s="4" t="e">
        <f t="shared" si="25"/>
        <v>#REF!</v>
      </c>
      <c r="L182" s="4" t="e">
        <f t="shared" si="26"/>
        <v>#REF!</v>
      </c>
      <c r="M182" s="16" t="s">
        <v>19</v>
      </c>
      <c r="N182" s="17" t="s">
        <v>95</v>
      </c>
      <c r="O182" s="2" t="s">
        <v>354</v>
      </c>
      <c r="P182" s="18">
        <v>36618</v>
      </c>
      <c r="Q182" s="18">
        <v>38540.449999999997</v>
      </c>
      <c r="R182" s="18">
        <v>40563.82</v>
      </c>
    </row>
    <row r="183" spans="1:18" ht="94.5" outlineLevel="1" x14ac:dyDescent="0.25">
      <c r="A183" s="3"/>
      <c r="B183" s="4" t="e">
        <f>CONCATENATE(MID(#REF!,1,1)," ",MID(#REF!,2,2)," ",MID(#REF!,4,5)," ",MID(#REF!,9,2))</f>
        <v>#REF!</v>
      </c>
      <c r="C183" s="4" t="e">
        <f>CONCATENATE(#REF!,#REF!,#REF!,#REF!)</f>
        <v>#REF!</v>
      </c>
      <c r="D183" s="4" t="e">
        <f t="shared" si="18"/>
        <v>#REF!</v>
      </c>
      <c r="E183" s="4" t="e">
        <f t="shared" si="19"/>
        <v>#REF!</v>
      </c>
      <c r="F183" s="4" t="e">
        <f t="shared" si="20"/>
        <v>#REF!</v>
      </c>
      <c r="G183" s="4" t="e">
        <f t="shared" si="21"/>
        <v>#REF!</v>
      </c>
      <c r="H183" s="4" t="e">
        <f t="shared" si="22"/>
        <v>#REF!</v>
      </c>
      <c r="I183" s="4" t="e">
        <f t="shared" si="23"/>
        <v>#REF!</v>
      </c>
      <c r="J183" s="4" t="e">
        <f t="shared" si="24"/>
        <v>#REF!</v>
      </c>
      <c r="K183" s="4" t="e">
        <f t="shared" si="25"/>
        <v>#REF!</v>
      </c>
      <c r="L183" s="4" t="e">
        <f t="shared" si="26"/>
        <v>#REF!</v>
      </c>
      <c r="M183" s="16" t="s">
        <v>19</v>
      </c>
      <c r="N183" s="17" t="s">
        <v>45</v>
      </c>
      <c r="O183" s="2" t="s">
        <v>304</v>
      </c>
      <c r="P183" s="18">
        <v>1173821.1000000001</v>
      </c>
      <c r="Q183" s="18">
        <v>1235446.71</v>
      </c>
      <c r="R183" s="18">
        <v>1300307.6599999999</v>
      </c>
    </row>
    <row r="184" spans="1:18" ht="78.75" outlineLevel="1" x14ac:dyDescent="0.25">
      <c r="A184" s="3"/>
      <c r="B184" s="4" t="e">
        <f>CONCATENATE(MID(#REF!,1,1)," ",MID(#REF!,2,2)," ",MID(#REF!,4,5)," ",MID(#REF!,9,2))</f>
        <v>#REF!</v>
      </c>
      <c r="C184" s="4" t="e">
        <f>CONCATENATE(#REF!,#REF!,#REF!,#REF!)</f>
        <v>#REF!</v>
      </c>
      <c r="D184" s="4" t="e">
        <f t="shared" si="18"/>
        <v>#REF!</v>
      </c>
      <c r="E184" s="4" t="e">
        <f t="shared" si="19"/>
        <v>#REF!</v>
      </c>
      <c r="F184" s="4" t="e">
        <f t="shared" si="20"/>
        <v>#REF!</v>
      </c>
      <c r="G184" s="4" t="e">
        <f t="shared" si="21"/>
        <v>#REF!</v>
      </c>
      <c r="H184" s="4" t="e">
        <f t="shared" si="22"/>
        <v>#REF!</v>
      </c>
      <c r="I184" s="4" t="e">
        <f t="shared" si="23"/>
        <v>#REF!</v>
      </c>
      <c r="J184" s="4" t="e">
        <f t="shared" si="24"/>
        <v>#REF!</v>
      </c>
      <c r="K184" s="4" t="e">
        <f t="shared" si="25"/>
        <v>#REF!</v>
      </c>
      <c r="L184" s="4" t="e">
        <f t="shared" si="26"/>
        <v>#REF!</v>
      </c>
      <c r="M184" s="16" t="s">
        <v>19</v>
      </c>
      <c r="N184" s="17" t="s">
        <v>55</v>
      </c>
      <c r="O184" s="2" t="s">
        <v>314</v>
      </c>
      <c r="P184" s="18">
        <v>302328.28999999998</v>
      </c>
      <c r="Q184" s="18">
        <v>302328.28999999998</v>
      </c>
      <c r="R184" s="18">
        <v>302328.28999999998</v>
      </c>
    </row>
    <row r="185" spans="1:18" ht="94.5" outlineLevel="1" x14ac:dyDescent="0.25">
      <c r="A185" s="3"/>
      <c r="B185" s="4" t="e">
        <f>CONCATENATE(MID(#REF!,1,1)," ",MID(#REF!,2,2)," ",MID(#REF!,4,5)," ",MID(#REF!,9,2))</f>
        <v>#REF!</v>
      </c>
      <c r="C185" s="4" t="e">
        <f>CONCATENATE(#REF!,#REF!,#REF!,#REF!)</f>
        <v>#REF!</v>
      </c>
      <c r="D185" s="4" t="e">
        <f t="shared" si="18"/>
        <v>#REF!</v>
      </c>
      <c r="E185" s="4" t="e">
        <f t="shared" si="19"/>
        <v>#REF!</v>
      </c>
      <c r="F185" s="4" t="e">
        <f t="shared" si="20"/>
        <v>#REF!</v>
      </c>
      <c r="G185" s="4" t="e">
        <f t="shared" si="21"/>
        <v>#REF!</v>
      </c>
      <c r="H185" s="4" t="e">
        <f t="shared" si="22"/>
        <v>#REF!</v>
      </c>
      <c r="I185" s="4" t="e">
        <f t="shared" si="23"/>
        <v>#REF!</v>
      </c>
      <c r="J185" s="4" t="e">
        <f t="shared" si="24"/>
        <v>#REF!</v>
      </c>
      <c r="K185" s="4" t="e">
        <f t="shared" si="25"/>
        <v>#REF!</v>
      </c>
      <c r="L185" s="4" t="e">
        <f t="shared" si="26"/>
        <v>#REF!</v>
      </c>
      <c r="M185" s="16" t="s">
        <v>19</v>
      </c>
      <c r="N185" s="17" t="s">
        <v>159</v>
      </c>
      <c r="O185" s="2" t="s">
        <v>418</v>
      </c>
      <c r="P185" s="18">
        <v>15043279.99</v>
      </c>
      <c r="Q185" s="18">
        <v>15043279.99</v>
      </c>
      <c r="R185" s="18">
        <v>15043279.99</v>
      </c>
    </row>
    <row r="186" spans="1:18" ht="78.75" outlineLevel="1" x14ac:dyDescent="0.25">
      <c r="A186" s="3"/>
      <c r="B186" s="4" t="e">
        <f>CONCATENATE(MID(#REF!,1,1)," ",MID(#REF!,2,2)," ",MID(#REF!,4,5)," ",MID(#REF!,9,2))</f>
        <v>#REF!</v>
      </c>
      <c r="C186" s="4" t="e">
        <f>CONCATENATE(#REF!,#REF!,#REF!,#REF!)</f>
        <v>#REF!</v>
      </c>
      <c r="D186" s="4" t="e">
        <f t="shared" si="18"/>
        <v>#REF!</v>
      </c>
      <c r="E186" s="4" t="e">
        <f t="shared" si="19"/>
        <v>#REF!</v>
      </c>
      <c r="F186" s="4" t="e">
        <f t="shared" si="20"/>
        <v>#REF!</v>
      </c>
      <c r="G186" s="4" t="e">
        <f t="shared" si="21"/>
        <v>#REF!</v>
      </c>
      <c r="H186" s="4" t="e">
        <f t="shared" si="22"/>
        <v>#REF!</v>
      </c>
      <c r="I186" s="4" t="e">
        <f t="shared" si="23"/>
        <v>#REF!</v>
      </c>
      <c r="J186" s="4" t="e">
        <f t="shared" si="24"/>
        <v>#REF!</v>
      </c>
      <c r="K186" s="4" t="e">
        <f t="shared" si="25"/>
        <v>#REF!</v>
      </c>
      <c r="L186" s="4" t="e">
        <f t="shared" si="26"/>
        <v>#REF!</v>
      </c>
      <c r="M186" s="16" t="s">
        <v>19</v>
      </c>
      <c r="N186" s="17" t="s">
        <v>79</v>
      </c>
      <c r="O186" s="2" t="s">
        <v>338</v>
      </c>
      <c r="P186" s="18">
        <v>3841549.55</v>
      </c>
      <c r="Q186" s="18">
        <v>3841549.55</v>
      </c>
      <c r="R186" s="18">
        <v>3841549.55</v>
      </c>
    </row>
    <row r="187" spans="1:18" ht="63" outlineLevel="1" x14ac:dyDescent="0.25">
      <c r="A187" s="3"/>
      <c r="B187" s="4" t="e">
        <f>CONCATENATE(MID(#REF!,1,1)," ",MID(#REF!,2,2)," ",MID(#REF!,4,5)," ",MID(#REF!,9,2))</f>
        <v>#REF!</v>
      </c>
      <c r="C187" s="4" t="e">
        <f>CONCATENATE(#REF!,#REF!,#REF!,#REF!)</f>
        <v>#REF!</v>
      </c>
      <c r="D187" s="4" t="e">
        <f t="shared" si="18"/>
        <v>#REF!</v>
      </c>
      <c r="E187" s="4" t="e">
        <f t="shared" si="19"/>
        <v>#REF!</v>
      </c>
      <c r="F187" s="4" t="e">
        <f t="shared" si="20"/>
        <v>#REF!</v>
      </c>
      <c r="G187" s="4" t="e">
        <f t="shared" si="21"/>
        <v>#REF!</v>
      </c>
      <c r="H187" s="4" t="e">
        <f t="shared" si="22"/>
        <v>#REF!</v>
      </c>
      <c r="I187" s="4" t="e">
        <f t="shared" si="23"/>
        <v>#REF!</v>
      </c>
      <c r="J187" s="4" t="e">
        <f t="shared" si="24"/>
        <v>#REF!</v>
      </c>
      <c r="K187" s="4" t="e">
        <f t="shared" si="25"/>
        <v>#REF!</v>
      </c>
      <c r="L187" s="4" t="e">
        <f t="shared" si="26"/>
        <v>#REF!</v>
      </c>
      <c r="M187" s="16" t="s">
        <v>19</v>
      </c>
      <c r="N187" s="17" t="s">
        <v>39</v>
      </c>
      <c r="O187" s="2" t="s">
        <v>298</v>
      </c>
      <c r="P187" s="18">
        <v>6034954.5800000001</v>
      </c>
      <c r="Q187" s="18">
        <v>6034954.5800000001</v>
      </c>
      <c r="R187" s="18">
        <v>6034954.5800000001</v>
      </c>
    </row>
    <row r="188" spans="1:18" ht="141.75" outlineLevel="1" x14ac:dyDescent="0.25">
      <c r="A188" s="3"/>
      <c r="B188" s="4" t="e">
        <f>CONCATENATE(MID(#REF!,1,1)," ",MID(#REF!,2,2)," ",MID(#REF!,4,5)," ",MID(#REF!,9,2))</f>
        <v>#REF!</v>
      </c>
      <c r="C188" s="4" t="e">
        <f>CONCATENATE(#REF!,#REF!,#REF!,#REF!)</f>
        <v>#REF!</v>
      </c>
      <c r="D188" s="4" t="e">
        <f t="shared" si="18"/>
        <v>#REF!</v>
      </c>
      <c r="E188" s="4" t="e">
        <f t="shared" si="19"/>
        <v>#REF!</v>
      </c>
      <c r="F188" s="4" t="e">
        <f t="shared" si="20"/>
        <v>#REF!</v>
      </c>
      <c r="G188" s="4" t="e">
        <f t="shared" si="21"/>
        <v>#REF!</v>
      </c>
      <c r="H188" s="4" t="e">
        <f t="shared" si="22"/>
        <v>#REF!</v>
      </c>
      <c r="I188" s="4" t="e">
        <f t="shared" si="23"/>
        <v>#REF!</v>
      </c>
      <c r="J188" s="4" t="e">
        <f t="shared" si="24"/>
        <v>#REF!</v>
      </c>
      <c r="K188" s="4" t="e">
        <f t="shared" si="25"/>
        <v>#REF!</v>
      </c>
      <c r="L188" s="4" t="e">
        <f t="shared" si="26"/>
        <v>#REF!</v>
      </c>
      <c r="M188" s="16" t="s">
        <v>19</v>
      </c>
      <c r="N188" s="17" t="s">
        <v>80</v>
      </c>
      <c r="O188" s="2" t="s">
        <v>339</v>
      </c>
      <c r="P188" s="18">
        <v>5155.6000000000004</v>
      </c>
      <c r="Q188" s="18">
        <v>5155.6000000000004</v>
      </c>
      <c r="R188" s="18">
        <v>5155.6000000000004</v>
      </c>
    </row>
    <row r="189" spans="1:18" ht="110.25" outlineLevel="1" x14ac:dyDescent="0.25">
      <c r="A189" s="3"/>
      <c r="B189" s="4" t="e">
        <f>CONCATENATE(MID(#REF!,1,1)," ",MID(#REF!,2,2)," ",MID(#REF!,4,5)," ",MID(#REF!,9,2))</f>
        <v>#REF!</v>
      </c>
      <c r="C189" s="4" t="e">
        <f>CONCATENATE(#REF!,#REF!,#REF!,#REF!)</f>
        <v>#REF!</v>
      </c>
      <c r="D189" s="4" t="e">
        <f t="shared" si="18"/>
        <v>#REF!</v>
      </c>
      <c r="E189" s="4" t="e">
        <f t="shared" si="19"/>
        <v>#REF!</v>
      </c>
      <c r="F189" s="4" t="e">
        <f t="shared" si="20"/>
        <v>#REF!</v>
      </c>
      <c r="G189" s="4" t="e">
        <f t="shared" si="21"/>
        <v>#REF!</v>
      </c>
      <c r="H189" s="4" t="e">
        <f t="shared" si="22"/>
        <v>#REF!</v>
      </c>
      <c r="I189" s="4" t="e">
        <f t="shared" si="23"/>
        <v>#REF!</v>
      </c>
      <c r="J189" s="4" t="e">
        <f t="shared" si="24"/>
        <v>#REF!</v>
      </c>
      <c r="K189" s="4" t="e">
        <f t="shared" si="25"/>
        <v>#REF!</v>
      </c>
      <c r="L189" s="4" t="e">
        <f t="shared" si="26"/>
        <v>#REF!</v>
      </c>
      <c r="M189" s="16" t="s">
        <v>19</v>
      </c>
      <c r="N189" s="17" t="s">
        <v>160</v>
      </c>
      <c r="O189" s="2" t="s">
        <v>419</v>
      </c>
      <c r="P189" s="18">
        <v>192942.43</v>
      </c>
      <c r="Q189" s="18">
        <v>192942.43</v>
      </c>
      <c r="R189" s="18">
        <v>192942.43</v>
      </c>
    </row>
    <row r="190" spans="1:18" ht="141.75" outlineLevel="1" x14ac:dyDescent="0.25">
      <c r="A190" s="3"/>
      <c r="B190" s="4" t="e">
        <f>CONCATENATE(MID(#REF!,1,1)," ",MID(#REF!,2,2)," ",MID(#REF!,4,5)," ",MID(#REF!,9,2))</f>
        <v>#REF!</v>
      </c>
      <c r="C190" s="4" t="e">
        <f>CONCATENATE(#REF!,#REF!,#REF!,#REF!)</f>
        <v>#REF!</v>
      </c>
      <c r="D190" s="4" t="e">
        <f t="shared" si="18"/>
        <v>#REF!</v>
      </c>
      <c r="E190" s="4" t="e">
        <f t="shared" si="19"/>
        <v>#REF!</v>
      </c>
      <c r="F190" s="4" t="e">
        <f t="shared" si="20"/>
        <v>#REF!</v>
      </c>
      <c r="G190" s="4" t="e">
        <f t="shared" si="21"/>
        <v>#REF!</v>
      </c>
      <c r="H190" s="4" t="e">
        <f t="shared" si="22"/>
        <v>#REF!</v>
      </c>
      <c r="I190" s="4" t="e">
        <f t="shared" si="23"/>
        <v>#REF!</v>
      </c>
      <c r="J190" s="4" t="e">
        <f t="shared" si="24"/>
        <v>#REF!</v>
      </c>
      <c r="K190" s="4" t="e">
        <f t="shared" si="25"/>
        <v>#REF!</v>
      </c>
      <c r="L190" s="4" t="e">
        <f t="shared" si="26"/>
        <v>#REF!</v>
      </c>
      <c r="M190" s="16" t="s">
        <v>19</v>
      </c>
      <c r="N190" s="17" t="s">
        <v>161</v>
      </c>
      <c r="O190" s="2" t="s">
        <v>420</v>
      </c>
      <c r="P190" s="18">
        <v>132625.09</v>
      </c>
      <c r="Q190" s="18">
        <v>132625.09</v>
      </c>
      <c r="R190" s="18">
        <v>132625.09</v>
      </c>
    </row>
    <row r="191" spans="1:18" ht="110.25" outlineLevel="1" x14ac:dyDescent="0.25">
      <c r="A191" s="3"/>
      <c r="B191" s="4" t="e">
        <f>CONCATENATE(MID(#REF!,1,1)," ",MID(#REF!,2,2)," ",MID(#REF!,4,5)," ",MID(#REF!,9,2))</f>
        <v>#REF!</v>
      </c>
      <c r="C191" s="4" t="e">
        <f>CONCATENATE(#REF!,#REF!,#REF!,#REF!)</f>
        <v>#REF!</v>
      </c>
      <c r="D191" s="4" t="e">
        <f t="shared" si="18"/>
        <v>#REF!</v>
      </c>
      <c r="E191" s="4" t="e">
        <f t="shared" si="19"/>
        <v>#REF!</v>
      </c>
      <c r="F191" s="4" t="e">
        <f t="shared" si="20"/>
        <v>#REF!</v>
      </c>
      <c r="G191" s="4" t="e">
        <f t="shared" si="21"/>
        <v>#REF!</v>
      </c>
      <c r="H191" s="4" t="e">
        <f t="shared" si="22"/>
        <v>#REF!</v>
      </c>
      <c r="I191" s="4" t="e">
        <f t="shared" si="23"/>
        <v>#REF!</v>
      </c>
      <c r="J191" s="4" t="e">
        <f t="shared" si="24"/>
        <v>#REF!</v>
      </c>
      <c r="K191" s="4" t="e">
        <f t="shared" si="25"/>
        <v>#REF!</v>
      </c>
      <c r="L191" s="4" t="e">
        <f t="shared" si="26"/>
        <v>#REF!</v>
      </c>
      <c r="M191" s="16" t="s">
        <v>19</v>
      </c>
      <c r="N191" s="17" t="s">
        <v>162</v>
      </c>
      <c r="O191" s="2" t="s">
        <v>421</v>
      </c>
      <c r="P191" s="18">
        <v>53010.28</v>
      </c>
      <c r="Q191" s="18">
        <v>53010.28</v>
      </c>
      <c r="R191" s="18">
        <v>53010.28</v>
      </c>
    </row>
    <row r="192" spans="1:18" ht="141.75" outlineLevel="1" x14ac:dyDescent="0.25">
      <c r="A192" s="3"/>
      <c r="B192" s="4" t="e">
        <f>CONCATENATE(MID(#REF!,1,1)," ",MID(#REF!,2,2)," ",MID(#REF!,4,5)," ",MID(#REF!,9,2))</f>
        <v>#REF!</v>
      </c>
      <c r="C192" s="4" t="e">
        <f>CONCATENATE(#REF!,#REF!,#REF!,#REF!)</f>
        <v>#REF!</v>
      </c>
      <c r="D192" s="4" t="e">
        <f t="shared" si="18"/>
        <v>#REF!</v>
      </c>
      <c r="E192" s="4" t="e">
        <f t="shared" si="19"/>
        <v>#REF!</v>
      </c>
      <c r="F192" s="4" t="e">
        <f t="shared" si="20"/>
        <v>#REF!</v>
      </c>
      <c r="G192" s="4" t="e">
        <f t="shared" si="21"/>
        <v>#REF!</v>
      </c>
      <c r="H192" s="4" t="e">
        <f t="shared" si="22"/>
        <v>#REF!</v>
      </c>
      <c r="I192" s="4" t="e">
        <f t="shared" si="23"/>
        <v>#REF!</v>
      </c>
      <c r="J192" s="4" t="e">
        <f t="shared" si="24"/>
        <v>#REF!</v>
      </c>
      <c r="K192" s="4" t="e">
        <f t="shared" si="25"/>
        <v>#REF!</v>
      </c>
      <c r="L192" s="4" t="e">
        <f t="shared" si="26"/>
        <v>#REF!</v>
      </c>
      <c r="M192" s="16" t="s">
        <v>19</v>
      </c>
      <c r="N192" s="17" t="s">
        <v>163</v>
      </c>
      <c r="O192" s="2" t="s">
        <v>422</v>
      </c>
      <c r="P192" s="18">
        <v>125</v>
      </c>
      <c r="Q192" s="18">
        <v>125</v>
      </c>
      <c r="R192" s="18">
        <v>125</v>
      </c>
    </row>
    <row r="193" spans="1:18" ht="110.25" outlineLevel="1" x14ac:dyDescent="0.25">
      <c r="A193" s="3"/>
      <c r="B193" s="4" t="e">
        <f>CONCATENATE(MID(#REF!,1,1)," ",MID(#REF!,2,2)," ",MID(#REF!,4,5)," ",MID(#REF!,9,2))</f>
        <v>#REF!</v>
      </c>
      <c r="C193" s="4" t="e">
        <f>CONCATENATE(#REF!,#REF!,#REF!,#REF!)</f>
        <v>#REF!</v>
      </c>
      <c r="D193" s="4" t="e">
        <f t="shared" si="18"/>
        <v>#REF!</v>
      </c>
      <c r="E193" s="4" t="e">
        <f t="shared" si="19"/>
        <v>#REF!</v>
      </c>
      <c r="F193" s="4" t="e">
        <f t="shared" si="20"/>
        <v>#REF!</v>
      </c>
      <c r="G193" s="4" t="e">
        <f t="shared" si="21"/>
        <v>#REF!</v>
      </c>
      <c r="H193" s="4" t="e">
        <f t="shared" si="22"/>
        <v>#REF!</v>
      </c>
      <c r="I193" s="4" t="e">
        <f t="shared" si="23"/>
        <v>#REF!</v>
      </c>
      <c r="J193" s="4" t="e">
        <f t="shared" si="24"/>
        <v>#REF!</v>
      </c>
      <c r="K193" s="4" t="e">
        <f t="shared" si="25"/>
        <v>#REF!</v>
      </c>
      <c r="L193" s="4" t="e">
        <f t="shared" si="26"/>
        <v>#REF!</v>
      </c>
      <c r="M193" s="16" t="s">
        <v>19</v>
      </c>
      <c r="N193" s="17" t="s">
        <v>164</v>
      </c>
      <c r="O193" s="2" t="s">
        <v>423</v>
      </c>
      <c r="P193" s="18">
        <v>850</v>
      </c>
      <c r="Q193" s="18">
        <v>850</v>
      </c>
      <c r="R193" s="18">
        <v>850</v>
      </c>
    </row>
    <row r="194" spans="1:18" ht="141.75" outlineLevel="1" x14ac:dyDescent="0.25">
      <c r="A194" s="3"/>
      <c r="B194" s="4" t="e">
        <f>CONCATENATE(MID(#REF!,1,1)," ",MID(#REF!,2,2)," ",MID(#REF!,4,5)," ",MID(#REF!,9,2))</f>
        <v>#REF!</v>
      </c>
      <c r="C194" s="4" t="e">
        <f>CONCATENATE(#REF!,#REF!,#REF!,#REF!)</f>
        <v>#REF!</v>
      </c>
      <c r="D194" s="4" t="e">
        <f t="shared" si="18"/>
        <v>#REF!</v>
      </c>
      <c r="E194" s="4" t="e">
        <f t="shared" si="19"/>
        <v>#REF!</v>
      </c>
      <c r="F194" s="4" t="e">
        <f t="shared" si="20"/>
        <v>#REF!</v>
      </c>
      <c r="G194" s="4" t="e">
        <f t="shared" si="21"/>
        <v>#REF!</v>
      </c>
      <c r="H194" s="4" t="e">
        <f t="shared" si="22"/>
        <v>#REF!</v>
      </c>
      <c r="I194" s="4" t="e">
        <f t="shared" si="23"/>
        <v>#REF!</v>
      </c>
      <c r="J194" s="4" t="e">
        <f t="shared" si="24"/>
        <v>#REF!</v>
      </c>
      <c r="K194" s="4" t="e">
        <f t="shared" si="25"/>
        <v>#REF!</v>
      </c>
      <c r="L194" s="4" t="e">
        <f t="shared" si="26"/>
        <v>#REF!</v>
      </c>
      <c r="M194" s="16" t="s">
        <v>19</v>
      </c>
      <c r="N194" s="17" t="s">
        <v>165</v>
      </c>
      <c r="O194" s="2" t="s">
        <v>424</v>
      </c>
      <c r="P194" s="18">
        <v>787066.81</v>
      </c>
      <c r="Q194" s="18">
        <v>787066.81</v>
      </c>
      <c r="R194" s="18">
        <v>787066.81</v>
      </c>
    </row>
    <row r="195" spans="1:18" ht="126" outlineLevel="1" x14ac:dyDescent="0.25">
      <c r="A195" s="3"/>
      <c r="B195" s="4" t="e">
        <f>CONCATENATE(MID(#REF!,1,1)," ",MID(#REF!,2,2)," ",MID(#REF!,4,5)," ",MID(#REF!,9,2))</f>
        <v>#REF!</v>
      </c>
      <c r="C195" s="4" t="e">
        <f>CONCATENATE(#REF!,#REF!,#REF!,#REF!)</f>
        <v>#REF!</v>
      </c>
      <c r="D195" s="4" t="e">
        <f t="shared" si="18"/>
        <v>#REF!</v>
      </c>
      <c r="E195" s="4" t="e">
        <f t="shared" si="19"/>
        <v>#REF!</v>
      </c>
      <c r="F195" s="4" t="e">
        <f t="shared" si="20"/>
        <v>#REF!</v>
      </c>
      <c r="G195" s="4" t="e">
        <f t="shared" si="21"/>
        <v>#REF!</v>
      </c>
      <c r="H195" s="4" t="e">
        <f t="shared" si="22"/>
        <v>#REF!</v>
      </c>
      <c r="I195" s="4" t="e">
        <f t="shared" si="23"/>
        <v>#REF!</v>
      </c>
      <c r="J195" s="4" t="e">
        <f t="shared" si="24"/>
        <v>#REF!</v>
      </c>
      <c r="K195" s="4" t="e">
        <f t="shared" si="25"/>
        <v>#REF!</v>
      </c>
      <c r="L195" s="4" t="e">
        <f t="shared" si="26"/>
        <v>#REF!</v>
      </c>
      <c r="M195" s="16" t="s">
        <v>19</v>
      </c>
      <c r="N195" s="17" t="s">
        <v>166</v>
      </c>
      <c r="O195" s="2" t="s">
        <v>425</v>
      </c>
      <c r="P195" s="18">
        <v>625</v>
      </c>
      <c r="Q195" s="18">
        <v>625</v>
      </c>
      <c r="R195" s="18">
        <v>625</v>
      </c>
    </row>
    <row r="196" spans="1:18" ht="126" outlineLevel="1" x14ac:dyDescent="0.25">
      <c r="A196" s="3"/>
      <c r="B196" s="4" t="e">
        <f>CONCATENATE(MID(#REF!,1,1)," ",MID(#REF!,2,2)," ",MID(#REF!,4,5)," ",MID(#REF!,9,2))</f>
        <v>#REF!</v>
      </c>
      <c r="C196" s="4" t="e">
        <f>CONCATENATE(#REF!,#REF!,#REF!,#REF!)</f>
        <v>#REF!</v>
      </c>
      <c r="D196" s="4" t="e">
        <f t="shared" si="18"/>
        <v>#REF!</v>
      </c>
      <c r="E196" s="4" t="e">
        <f t="shared" si="19"/>
        <v>#REF!</v>
      </c>
      <c r="F196" s="4" t="e">
        <f t="shared" si="20"/>
        <v>#REF!</v>
      </c>
      <c r="G196" s="4" t="e">
        <f t="shared" si="21"/>
        <v>#REF!</v>
      </c>
      <c r="H196" s="4" t="e">
        <f t="shared" si="22"/>
        <v>#REF!</v>
      </c>
      <c r="I196" s="4" t="e">
        <f t="shared" si="23"/>
        <v>#REF!</v>
      </c>
      <c r="J196" s="4" t="e">
        <f t="shared" si="24"/>
        <v>#REF!</v>
      </c>
      <c r="K196" s="4" t="e">
        <f t="shared" si="25"/>
        <v>#REF!</v>
      </c>
      <c r="L196" s="4" t="e">
        <f t="shared" si="26"/>
        <v>#REF!</v>
      </c>
      <c r="M196" s="16" t="s">
        <v>19</v>
      </c>
      <c r="N196" s="17" t="s">
        <v>167</v>
      </c>
      <c r="O196" s="2" t="s">
        <v>426</v>
      </c>
      <c r="P196" s="18">
        <v>500</v>
      </c>
      <c r="Q196" s="18">
        <v>500</v>
      </c>
      <c r="R196" s="18">
        <v>500</v>
      </c>
    </row>
    <row r="197" spans="1:18" ht="157.5" outlineLevel="1" x14ac:dyDescent="0.25">
      <c r="A197" s="3"/>
      <c r="B197" s="4" t="e">
        <f>CONCATENATE(MID(#REF!,1,1)," ",MID(#REF!,2,2)," ",MID(#REF!,4,5)," ",MID(#REF!,9,2))</f>
        <v>#REF!</v>
      </c>
      <c r="C197" s="4" t="e">
        <f>CONCATENATE(#REF!,#REF!,#REF!,#REF!)</f>
        <v>#REF!</v>
      </c>
      <c r="D197" s="4" t="e">
        <f t="shared" si="18"/>
        <v>#REF!</v>
      </c>
      <c r="E197" s="4" t="e">
        <f t="shared" si="19"/>
        <v>#REF!</v>
      </c>
      <c r="F197" s="4" t="e">
        <f t="shared" si="20"/>
        <v>#REF!</v>
      </c>
      <c r="G197" s="4" t="e">
        <f t="shared" si="21"/>
        <v>#REF!</v>
      </c>
      <c r="H197" s="4" t="e">
        <f t="shared" si="22"/>
        <v>#REF!</v>
      </c>
      <c r="I197" s="4" t="e">
        <f t="shared" si="23"/>
        <v>#REF!</v>
      </c>
      <c r="J197" s="4" t="e">
        <f t="shared" si="24"/>
        <v>#REF!</v>
      </c>
      <c r="K197" s="4" t="e">
        <f t="shared" si="25"/>
        <v>#REF!</v>
      </c>
      <c r="L197" s="4" t="e">
        <f t="shared" si="26"/>
        <v>#REF!</v>
      </c>
      <c r="M197" s="16" t="s">
        <v>19</v>
      </c>
      <c r="N197" s="17" t="s">
        <v>168</v>
      </c>
      <c r="O197" s="2" t="s">
        <v>427</v>
      </c>
      <c r="P197" s="18">
        <v>1000</v>
      </c>
      <c r="Q197" s="18">
        <v>500</v>
      </c>
      <c r="R197" s="18">
        <v>500</v>
      </c>
    </row>
    <row r="198" spans="1:18" ht="110.25" outlineLevel="1" x14ac:dyDescent="0.25">
      <c r="A198" s="3"/>
      <c r="B198" s="4" t="e">
        <f>CONCATENATE(MID(#REF!,1,1)," ",MID(#REF!,2,2)," ",MID(#REF!,4,5)," ",MID(#REF!,9,2))</f>
        <v>#REF!</v>
      </c>
      <c r="C198" s="4" t="e">
        <f>CONCATENATE(#REF!,#REF!,#REF!,#REF!)</f>
        <v>#REF!</v>
      </c>
      <c r="D198" s="4" t="e">
        <f t="shared" si="18"/>
        <v>#REF!</v>
      </c>
      <c r="E198" s="4" t="e">
        <f t="shared" si="19"/>
        <v>#REF!</v>
      </c>
      <c r="F198" s="4" t="e">
        <f t="shared" si="20"/>
        <v>#REF!</v>
      </c>
      <c r="G198" s="4" t="e">
        <f t="shared" si="21"/>
        <v>#REF!</v>
      </c>
      <c r="H198" s="4" t="e">
        <f t="shared" si="22"/>
        <v>#REF!</v>
      </c>
      <c r="I198" s="4" t="e">
        <f t="shared" si="23"/>
        <v>#REF!</v>
      </c>
      <c r="J198" s="4" t="e">
        <f t="shared" si="24"/>
        <v>#REF!</v>
      </c>
      <c r="K198" s="4" t="e">
        <f t="shared" si="25"/>
        <v>#REF!</v>
      </c>
      <c r="L198" s="4" t="e">
        <f t="shared" si="26"/>
        <v>#REF!</v>
      </c>
      <c r="M198" s="16" t="s">
        <v>19</v>
      </c>
      <c r="N198" s="17" t="s">
        <v>169</v>
      </c>
      <c r="O198" s="2" t="s">
        <v>428</v>
      </c>
      <c r="P198" s="18">
        <v>11456.36</v>
      </c>
      <c r="Q198" s="18">
        <v>11456.36</v>
      </c>
      <c r="R198" s="18">
        <v>11456.36</v>
      </c>
    </row>
    <row r="199" spans="1:18" ht="126" outlineLevel="1" x14ac:dyDescent="0.25">
      <c r="A199" s="3"/>
      <c r="B199" s="4" t="e">
        <f>CONCATENATE(MID(#REF!,1,1)," ",MID(#REF!,2,2)," ",MID(#REF!,4,5)," ",MID(#REF!,9,2))</f>
        <v>#REF!</v>
      </c>
      <c r="C199" s="4" t="e">
        <f>CONCATENATE(#REF!,#REF!,#REF!,#REF!)</f>
        <v>#REF!</v>
      </c>
      <c r="D199" s="4" t="e">
        <f t="shared" ref="D199:D262" si="27">C199</f>
        <v>#REF!</v>
      </c>
      <c r="E199" s="4" t="e">
        <f t="shared" ref="E199:E262" si="28">MID(D199,1,3)</f>
        <v>#REF!</v>
      </c>
      <c r="F199" s="4" t="e">
        <f t="shared" ref="F199:F262" si="29">MID(D199,4,1)</f>
        <v>#REF!</v>
      </c>
      <c r="G199" s="4" t="e">
        <f t="shared" ref="G199:G262" si="30">MID(D199,5,2)</f>
        <v>#REF!</v>
      </c>
      <c r="H199" s="4" t="e">
        <f t="shared" ref="H199:H262" si="31">MID(D199,7,5)</f>
        <v>#REF!</v>
      </c>
      <c r="I199" s="4" t="e">
        <f t="shared" ref="I199:I262" si="32">MID(D199,12,2)</f>
        <v>#REF!</v>
      </c>
      <c r="J199" s="4" t="e">
        <f t="shared" ref="J199:J262" si="33">MID(D199,14,4)</f>
        <v>#REF!</v>
      </c>
      <c r="K199" s="4" t="e">
        <f t="shared" ref="K199:K262" si="34">MID(D199,18,3)</f>
        <v>#REF!</v>
      </c>
      <c r="L199" s="4" t="e">
        <f t="shared" ref="L199:L262" si="35">CONCATENATE(E199," ",F199," ",G199," ",H199," ",I199," ",J199," ",K199)</f>
        <v>#REF!</v>
      </c>
      <c r="M199" s="16" t="s">
        <v>19</v>
      </c>
      <c r="N199" s="17" t="s">
        <v>170</v>
      </c>
      <c r="O199" s="2" t="s">
        <v>429</v>
      </c>
      <c r="P199" s="18">
        <v>310919.63</v>
      </c>
      <c r="Q199" s="18">
        <v>310919.63</v>
      </c>
      <c r="R199" s="18">
        <v>310919.63</v>
      </c>
    </row>
    <row r="200" spans="1:18" ht="220.5" outlineLevel="1" x14ac:dyDescent="0.25">
      <c r="A200" s="3"/>
      <c r="B200" s="4" t="e">
        <f>CONCATENATE(MID(#REF!,1,1)," ",MID(#REF!,2,2)," ",MID(#REF!,4,5)," ",MID(#REF!,9,2))</f>
        <v>#REF!</v>
      </c>
      <c r="C200" s="4" t="e">
        <f>CONCATENATE(#REF!,#REF!,#REF!,#REF!)</f>
        <v>#REF!</v>
      </c>
      <c r="D200" s="4" t="e">
        <f t="shared" si="27"/>
        <v>#REF!</v>
      </c>
      <c r="E200" s="4" t="e">
        <f t="shared" si="28"/>
        <v>#REF!</v>
      </c>
      <c r="F200" s="4" t="e">
        <f t="shared" si="29"/>
        <v>#REF!</v>
      </c>
      <c r="G200" s="4" t="e">
        <f t="shared" si="30"/>
        <v>#REF!</v>
      </c>
      <c r="H200" s="4" t="e">
        <f t="shared" si="31"/>
        <v>#REF!</v>
      </c>
      <c r="I200" s="4" t="e">
        <f t="shared" si="32"/>
        <v>#REF!</v>
      </c>
      <c r="J200" s="4" t="e">
        <f t="shared" si="33"/>
        <v>#REF!</v>
      </c>
      <c r="K200" s="4" t="e">
        <f t="shared" si="34"/>
        <v>#REF!</v>
      </c>
      <c r="L200" s="4" t="e">
        <f t="shared" si="35"/>
        <v>#REF!</v>
      </c>
      <c r="M200" s="16" t="s">
        <v>19</v>
      </c>
      <c r="N200" s="17" t="s">
        <v>47</v>
      </c>
      <c r="O200" s="2" t="s">
        <v>306</v>
      </c>
      <c r="P200" s="18">
        <v>1800</v>
      </c>
      <c r="Q200" s="18">
        <v>0</v>
      </c>
      <c r="R200" s="18">
        <v>0</v>
      </c>
    </row>
    <row r="201" spans="1:18" ht="94.5" outlineLevel="1" x14ac:dyDescent="0.25">
      <c r="A201" s="3"/>
      <c r="B201" s="4" t="e">
        <f>CONCATENATE(MID(#REF!,1,1)," ",MID(#REF!,2,2)," ",MID(#REF!,4,5)," ",MID(#REF!,9,2))</f>
        <v>#REF!</v>
      </c>
      <c r="C201" s="4" t="e">
        <f>CONCATENATE(#REF!,#REF!,#REF!,#REF!)</f>
        <v>#REF!</v>
      </c>
      <c r="D201" s="4" t="e">
        <f t="shared" si="27"/>
        <v>#REF!</v>
      </c>
      <c r="E201" s="4" t="e">
        <f t="shared" si="28"/>
        <v>#REF!</v>
      </c>
      <c r="F201" s="4" t="e">
        <f t="shared" si="29"/>
        <v>#REF!</v>
      </c>
      <c r="G201" s="4" t="e">
        <f t="shared" si="30"/>
        <v>#REF!</v>
      </c>
      <c r="H201" s="4" t="e">
        <f t="shared" si="31"/>
        <v>#REF!</v>
      </c>
      <c r="I201" s="4" t="e">
        <f t="shared" si="32"/>
        <v>#REF!</v>
      </c>
      <c r="J201" s="4" t="e">
        <f t="shared" si="33"/>
        <v>#REF!</v>
      </c>
      <c r="K201" s="4" t="e">
        <f t="shared" si="34"/>
        <v>#REF!</v>
      </c>
      <c r="L201" s="4" t="e">
        <f t="shared" si="35"/>
        <v>#REF!</v>
      </c>
      <c r="M201" s="16" t="s">
        <v>19</v>
      </c>
      <c r="N201" s="17" t="s">
        <v>56</v>
      </c>
      <c r="O201" s="2" t="s">
        <v>315</v>
      </c>
      <c r="P201" s="18">
        <v>25158.67</v>
      </c>
      <c r="Q201" s="18">
        <v>25158.67</v>
      </c>
      <c r="R201" s="18">
        <v>25158.67</v>
      </c>
    </row>
    <row r="202" spans="1:18" ht="47.25" outlineLevel="1" x14ac:dyDescent="0.25">
      <c r="A202" s="3"/>
      <c r="B202" s="4" t="e">
        <f>CONCATENATE(MID(#REF!,1,1)," ",MID(#REF!,2,2)," ",MID(#REF!,4,5)," ",MID(#REF!,9,2))</f>
        <v>#REF!</v>
      </c>
      <c r="C202" s="4" t="e">
        <f>CONCATENATE(#REF!,#REF!,#REF!,#REF!)</f>
        <v>#REF!</v>
      </c>
      <c r="D202" s="4" t="e">
        <f t="shared" si="27"/>
        <v>#REF!</v>
      </c>
      <c r="E202" s="4" t="e">
        <f t="shared" si="28"/>
        <v>#REF!</v>
      </c>
      <c r="F202" s="4" t="e">
        <f t="shared" si="29"/>
        <v>#REF!</v>
      </c>
      <c r="G202" s="4" t="e">
        <f t="shared" si="30"/>
        <v>#REF!</v>
      </c>
      <c r="H202" s="4" t="e">
        <f t="shared" si="31"/>
        <v>#REF!</v>
      </c>
      <c r="I202" s="4" t="e">
        <f t="shared" si="32"/>
        <v>#REF!</v>
      </c>
      <c r="J202" s="4" t="e">
        <f t="shared" si="33"/>
        <v>#REF!</v>
      </c>
      <c r="K202" s="4" t="e">
        <f t="shared" si="34"/>
        <v>#REF!</v>
      </c>
      <c r="L202" s="4" t="e">
        <f t="shared" si="35"/>
        <v>#REF!</v>
      </c>
      <c r="M202" s="16" t="s">
        <v>19</v>
      </c>
      <c r="N202" s="17" t="s">
        <v>132</v>
      </c>
      <c r="O202" s="2" t="s">
        <v>391</v>
      </c>
      <c r="P202" s="18">
        <v>67063.460000000006</v>
      </c>
      <c r="Q202" s="18">
        <v>67063.460000000006</v>
      </c>
      <c r="R202" s="18">
        <v>67063.460000000006</v>
      </c>
    </row>
    <row r="203" spans="1:18" ht="94.5" outlineLevel="1" x14ac:dyDescent="0.25">
      <c r="A203" s="3"/>
      <c r="B203" s="4" t="e">
        <f>CONCATENATE(MID(#REF!,1,1)," ",MID(#REF!,2,2)," ",MID(#REF!,4,5)," ",MID(#REF!,9,2))</f>
        <v>#REF!</v>
      </c>
      <c r="C203" s="4" t="e">
        <f>CONCATENATE(#REF!,#REF!,#REF!,#REF!)</f>
        <v>#REF!</v>
      </c>
      <c r="D203" s="4" t="e">
        <f t="shared" si="27"/>
        <v>#REF!</v>
      </c>
      <c r="E203" s="4" t="e">
        <f t="shared" si="28"/>
        <v>#REF!</v>
      </c>
      <c r="F203" s="4" t="e">
        <f t="shared" si="29"/>
        <v>#REF!</v>
      </c>
      <c r="G203" s="4" t="e">
        <f t="shared" si="30"/>
        <v>#REF!</v>
      </c>
      <c r="H203" s="4" t="e">
        <f t="shared" si="31"/>
        <v>#REF!</v>
      </c>
      <c r="I203" s="4" t="e">
        <f t="shared" si="32"/>
        <v>#REF!</v>
      </c>
      <c r="J203" s="4" t="e">
        <f t="shared" si="33"/>
        <v>#REF!</v>
      </c>
      <c r="K203" s="4" t="e">
        <f t="shared" si="34"/>
        <v>#REF!</v>
      </c>
      <c r="L203" s="4" t="e">
        <f t="shared" si="35"/>
        <v>#REF!</v>
      </c>
      <c r="M203" s="16" t="s">
        <v>19</v>
      </c>
      <c r="N203" s="17" t="s">
        <v>171</v>
      </c>
      <c r="O203" s="2" t="s">
        <v>430</v>
      </c>
      <c r="P203" s="18">
        <v>70709700</v>
      </c>
      <c r="Q203" s="18">
        <v>69582900</v>
      </c>
      <c r="R203" s="18">
        <v>70902200</v>
      </c>
    </row>
    <row r="204" spans="1:18" ht="94.5" outlineLevel="1" x14ac:dyDescent="0.25">
      <c r="A204" s="3"/>
      <c r="B204" s="4" t="e">
        <f>CONCATENATE(MID(#REF!,1,1)," ",MID(#REF!,2,2)," ",MID(#REF!,4,5)," ",MID(#REF!,9,2))</f>
        <v>#REF!</v>
      </c>
      <c r="C204" s="4" t="e">
        <f>CONCATENATE(#REF!,#REF!,#REF!,#REF!)</f>
        <v>#REF!</v>
      </c>
      <c r="D204" s="4" t="e">
        <f t="shared" si="27"/>
        <v>#REF!</v>
      </c>
      <c r="E204" s="4" t="e">
        <f t="shared" si="28"/>
        <v>#REF!</v>
      </c>
      <c r="F204" s="4" t="e">
        <f t="shared" si="29"/>
        <v>#REF!</v>
      </c>
      <c r="G204" s="4" t="e">
        <f t="shared" si="30"/>
        <v>#REF!</v>
      </c>
      <c r="H204" s="4" t="e">
        <f t="shared" si="31"/>
        <v>#REF!</v>
      </c>
      <c r="I204" s="4" t="e">
        <f t="shared" si="32"/>
        <v>#REF!</v>
      </c>
      <c r="J204" s="4" t="e">
        <f t="shared" si="33"/>
        <v>#REF!</v>
      </c>
      <c r="K204" s="4" t="e">
        <f t="shared" si="34"/>
        <v>#REF!</v>
      </c>
      <c r="L204" s="4" t="e">
        <f t="shared" si="35"/>
        <v>#REF!</v>
      </c>
      <c r="M204" s="16" t="s">
        <v>19</v>
      </c>
      <c r="N204" s="17" t="s">
        <v>172</v>
      </c>
      <c r="O204" s="2" t="s">
        <v>431</v>
      </c>
      <c r="P204" s="18">
        <v>192781600</v>
      </c>
      <c r="Q204" s="18">
        <v>81220100</v>
      </c>
      <c r="R204" s="18">
        <v>0</v>
      </c>
    </row>
    <row r="205" spans="1:18" ht="63" outlineLevel="1" x14ac:dyDescent="0.25">
      <c r="A205" s="3"/>
      <c r="B205" s="4" t="e">
        <f>CONCATENATE(MID(#REF!,1,1)," ",MID(#REF!,2,2)," ",MID(#REF!,4,5)," ",MID(#REF!,9,2))</f>
        <v>#REF!</v>
      </c>
      <c r="C205" s="4" t="e">
        <f>CONCATENATE(#REF!,#REF!,#REF!,#REF!)</f>
        <v>#REF!</v>
      </c>
      <c r="D205" s="4" t="e">
        <f t="shared" si="27"/>
        <v>#REF!</v>
      </c>
      <c r="E205" s="4" t="e">
        <f t="shared" si="28"/>
        <v>#REF!</v>
      </c>
      <c r="F205" s="4" t="e">
        <f t="shared" si="29"/>
        <v>#REF!</v>
      </c>
      <c r="G205" s="4" t="e">
        <f t="shared" si="30"/>
        <v>#REF!</v>
      </c>
      <c r="H205" s="4" t="e">
        <f t="shared" si="31"/>
        <v>#REF!</v>
      </c>
      <c r="I205" s="4" t="e">
        <f t="shared" si="32"/>
        <v>#REF!</v>
      </c>
      <c r="J205" s="4" t="e">
        <f t="shared" si="33"/>
        <v>#REF!</v>
      </c>
      <c r="K205" s="4" t="e">
        <f t="shared" si="34"/>
        <v>#REF!</v>
      </c>
      <c r="L205" s="4" t="e">
        <f t="shared" si="35"/>
        <v>#REF!</v>
      </c>
      <c r="M205" s="16" t="s">
        <v>19</v>
      </c>
      <c r="N205" s="17" t="s">
        <v>173</v>
      </c>
      <c r="O205" s="2" t="s">
        <v>432</v>
      </c>
      <c r="P205" s="18">
        <v>68564100</v>
      </c>
      <c r="Q205" s="18">
        <v>0</v>
      </c>
      <c r="R205" s="18">
        <v>0</v>
      </c>
    </row>
    <row r="206" spans="1:18" ht="78.75" outlineLevel="1" x14ac:dyDescent="0.25">
      <c r="A206" s="3"/>
      <c r="B206" s="4" t="e">
        <f>CONCATENATE(MID(#REF!,1,1)," ",MID(#REF!,2,2)," ",MID(#REF!,4,5)," ",MID(#REF!,9,2))</f>
        <v>#REF!</v>
      </c>
      <c r="C206" s="4" t="e">
        <f>CONCATENATE(#REF!,#REF!,#REF!,#REF!)</f>
        <v>#REF!</v>
      </c>
      <c r="D206" s="4" t="e">
        <f t="shared" si="27"/>
        <v>#REF!</v>
      </c>
      <c r="E206" s="4" t="e">
        <f t="shared" si="28"/>
        <v>#REF!</v>
      </c>
      <c r="F206" s="4" t="e">
        <f t="shared" si="29"/>
        <v>#REF!</v>
      </c>
      <c r="G206" s="4" t="e">
        <f t="shared" si="30"/>
        <v>#REF!</v>
      </c>
      <c r="H206" s="4" t="e">
        <f t="shared" si="31"/>
        <v>#REF!</v>
      </c>
      <c r="I206" s="4" t="e">
        <f t="shared" si="32"/>
        <v>#REF!</v>
      </c>
      <c r="J206" s="4" t="e">
        <f t="shared" si="33"/>
        <v>#REF!</v>
      </c>
      <c r="K206" s="4" t="e">
        <f t="shared" si="34"/>
        <v>#REF!</v>
      </c>
      <c r="L206" s="4" t="e">
        <f t="shared" si="35"/>
        <v>#REF!</v>
      </c>
      <c r="M206" s="16" t="s">
        <v>19</v>
      </c>
      <c r="N206" s="17" t="s">
        <v>174</v>
      </c>
      <c r="O206" s="2" t="s">
        <v>433</v>
      </c>
      <c r="P206" s="18">
        <v>131372000</v>
      </c>
      <c r="Q206" s="18">
        <v>149207900</v>
      </c>
      <c r="R206" s="18">
        <v>152192100</v>
      </c>
    </row>
    <row r="207" spans="1:18" ht="78.75" outlineLevel="1" x14ac:dyDescent="0.25">
      <c r="A207" s="3"/>
      <c r="B207" s="4" t="e">
        <f>CONCATENATE(MID(#REF!,1,1)," ",MID(#REF!,2,2)," ",MID(#REF!,4,5)," ",MID(#REF!,9,2))</f>
        <v>#REF!</v>
      </c>
      <c r="C207" s="4" t="e">
        <f>CONCATENATE(#REF!,#REF!,#REF!,#REF!)</f>
        <v>#REF!</v>
      </c>
      <c r="D207" s="4" t="e">
        <f t="shared" si="27"/>
        <v>#REF!</v>
      </c>
      <c r="E207" s="4" t="e">
        <f t="shared" si="28"/>
        <v>#REF!</v>
      </c>
      <c r="F207" s="4" t="e">
        <f t="shared" si="29"/>
        <v>#REF!</v>
      </c>
      <c r="G207" s="4" t="e">
        <f t="shared" si="30"/>
        <v>#REF!</v>
      </c>
      <c r="H207" s="4" t="e">
        <f t="shared" si="31"/>
        <v>#REF!</v>
      </c>
      <c r="I207" s="4" t="e">
        <f t="shared" si="32"/>
        <v>#REF!</v>
      </c>
      <c r="J207" s="4" t="e">
        <f t="shared" si="33"/>
        <v>#REF!</v>
      </c>
      <c r="K207" s="4" t="e">
        <f t="shared" si="34"/>
        <v>#REF!</v>
      </c>
      <c r="L207" s="4" t="e">
        <f t="shared" si="35"/>
        <v>#REF!</v>
      </c>
      <c r="M207" s="16" t="s">
        <v>19</v>
      </c>
      <c r="N207" s="17" t="s">
        <v>175</v>
      </c>
      <c r="O207" s="2" t="s">
        <v>434</v>
      </c>
      <c r="P207" s="18">
        <v>3698900</v>
      </c>
      <c r="Q207" s="18">
        <v>3470900</v>
      </c>
      <c r="R207" s="18">
        <v>3467000</v>
      </c>
    </row>
    <row r="208" spans="1:18" ht="141.75" outlineLevel="1" x14ac:dyDescent="0.25">
      <c r="A208" s="3"/>
      <c r="B208" s="4" t="e">
        <f>CONCATENATE(MID(#REF!,1,1)," ",MID(#REF!,2,2)," ",MID(#REF!,4,5)," ",MID(#REF!,9,2))</f>
        <v>#REF!</v>
      </c>
      <c r="C208" s="4" t="e">
        <f>CONCATENATE(#REF!,#REF!,#REF!,#REF!)</f>
        <v>#REF!</v>
      </c>
      <c r="D208" s="4" t="e">
        <f t="shared" si="27"/>
        <v>#REF!</v>
      </c>
      <c r="E208" s="4" t="e">
        <f t="shared" si="28"/>
        <v>#REF!</v>
      </c>
      <c r="F208" s="4" t="e">
        <f t="shared" si="29"/>
        <v>#REF!</v>
      </c>
      <c r="G208" s="4" t="e">
        <f t="shared" si="30"/>
        <v>#REF!</v>
      </c>
      <c r="H208" s="4" t="e">
        <f t="shared" si="31"/>
        <v>#REF!</v>
      </c>
      <c r="I208" s="4" t="e">
        <f t="shared" si="32"/>
        <v>#REF!</v>
      </c>
      <c r="J208" s="4" t="e">
        <f t="shared" si="33"/>
        <v>#REF!</v>
      </c>
      <c r="K208" s="4" t="e">
        <f t="shared" si="34"/>
        <v>#REF!</v>
      </c>
      <c r="L208" s="4" t="e">
        <f t="shared" si="35"/>
        <v>#REF!</v>
      </c>
      <c r="M208" s="16" t="s">
        <v>19</v>
      </c>
      <c r="N208" s="17" t="s">
        <v>176</v>
      </c>
      <c r="O208" s="2" t="s">
        <v>435</v>
      </c>
      <c r="P208" s="18">
        <v>0</v>
      </c>
      <c r="Q208" s="18">
        <v>0</v>
      </c>
      <c r="R208" s="18">
        <v>2831400</v>
      </c>
    </row>
    <row r="209" spans="1:18" ht="78.75" outlineLevel="1" x14ac:dyDescent="0.25">
      <c r="A209" s="3"/>
      <c r="B209" s="4" t="e">
        <f>CONCATENATE(MID(#REF!,1,1)," ",MID(#REF!,2,2)," ",MID(#REF!,4,5)," ",MID(#REF!,9,2))</f>
        <v>#REF!</v>
      </c>
      <c r="C209" s="4" t="e">
        <f>CONCATENATE(#REF!,#REF!,#REF!,#REF!)</f>
        <v>#REF!</v>
      </c>
      <c r="D209" s="4" t="e">
        <f t="shared" si="27"/>
        <v>#REF!</v>
      </c>
      <c r="E209" s="4" t="e">
        <f t="shared" si="28"/>
        <v>#REF!</v>
      </c>
      <c r="F209" s="4" t="e">
        <f t="shared" si="29"/>
        <v>#REF!</v>
      </c>
      <c r="G209" s="4" t="e">
        <f t="shared" si="30"/>
        <v>#REF!</v>
      </c>
      <c r="H209" s="4" t="e">
        <f t="shared" si="31"/>
        <v>#REF!</v>
      </c>
      <c r="I209" s="4" t="e">
        <f t="shared" si="32"/>
        <v>#REF!</v>
      </c>
      <c r="J209" s="4" t="e">
        <f t="shared" si="33"/>
        <v>#REF!</v>
      </c>
      <c r="K209" s="4" t="e">
        <f t="shared" si="34"/>
        <v>#REF!</v>
      </c>
      <c r="L209" s="4" t="e">
        <f t="shared" si="35"/>
        <v>#REF!</v>
      </c>
      <c r="M209" s="16" t="s">
        <v>19</v>
      </c>
      <c r="N209" s="17" t="s">
        <v>177</v>
      </c>
      <c r="O209" s="2" t="s">
        <v>436</v>
      </c>
      <c r="P209" s="18">
        <v>1555100</v>
      </c>
      <c r="Q209" s="18">
        <v>1684200</v>
      </c>
      <c r="R209" s="18">
        <v>1933400</v>
      </c>
    </row>
    <row r="210" spans="1:18" ht="110.25" outlineLevel="1" x14ac:dyDescent="0.25">
      <c r="A210" s="3"/>
      <c r="B210" s="4" t="e">
        <f>CONCATENATE(MID(#REF!,1,1)," ",MID(#REF!,2,2)," ",MID(#REF!,4,5)," ",MID(#REF!,9,2))</f>
        <v>#REF!</v>
      </c>
      <c r="C210" s="4" t="e">
        <f>CONCATENATE(#REF!,#REF!,#REF!,#REF!)</f>
        <v>#REF!</v>
      </c>
      <c r="D210" s="4" t="e">
        <f t="shared" si="27"/>
        <v>#REF!</v>
      </c>
      <c r="E210" s="4" t="e">
        <f t="shared" si="28"/>
        <v>#REF!</v>
      </c>
      <c r="F210" s="4" t="e">
        <f t="shared" si="29"/>
        <v>#REF!</v>
      </c>
      <c r="G210" s="4" t="e">
        <f t="shared" si="30"/>
        <v>#REF!</v>
      </c>
      <c r="H210" s="4" t="e">
        <f t="shared" si="31"/>
        <v>#REF!</v>
      </c>
      <c r="I210" s="4" t="e">
        <f t="shared" si="32"/>
        <v>#REF!</v>
      </c>
      <c r="J210" s="4" t="e">
        <f t="shared" si="33"/>
        <v>#REF!</v>
      </c>
      <c r="K210" s="4" t="e">
        <f t="shared" si="34"/>
        <v>#REF!</v>
      </c>
      <c r="L210" s="4" t="e">
        <f t="shared" si="35"/>
        <v>#REF!</v>
      </c>
      <c r="M210" s="16" t="s">
        <v>19</v>
      </c>
      <c r="N210" s="17" t="s">
        <v>178</v>
      </c>
      <c r="O210" s="2" t="s">
        <v>437</v>
      </c>
      <c r="P210" s="18">
        <v>5769100</v>
      </c>
      <c r="Q210" s="18">
        <v>5903300</v>
      </c>
      <c r="R210" s="18">
        <v>6028500</v>
      </c>
    </row>
    <row r="211" spans="1:18" ht="94.5" outlineLevel="1" x14ac:dyDescent="0.25">
      <c r="A211" s="3"/>
      <c r="B211" s="4" t="e">
        <f>CONCATENATE(MID(#REF!,1,1)," ",MID(#REF!,2,2)," ",MID(#REF!,4,5)," ",MID(#REF!,9,2))</f>
        <v>#REF!</v>
      </c>
      <c r="C211" s="4" t="e">
        <f>CONCATENATE(#REF!,#REF!,#REF!,#REF!)</f>
        <v>#REF!</v>
      </c>
      <c r="D211" s="4" t="e">
        <f t="shared" si="27"/>
        <v>#REF!</v>
      </c>
      <c r="E211" s="4" t="e">
        <f t="shared" si="28"/>
        <v>#REF!</v>
      </c>
      <c r="F211" s="4" t="e">
        <f t="shared" si="29"/>
        <v>#REF!</v>
      </c>
      <c r="G211" s="4" t="e">
        <f t="shared" si="30"/>
        <v>#REF!</v>
      </c>
      <c r="H211" s="4" t="e">
        <f t="shared" si="31"/>
        <v>#REF!</v>
      </c>
      <c r="I211" s="4" t="e">
        <f t="shared" si="32"/>
        <v>#REF!</v>
      </c>
      <c r="J211" s="4" t="e">
        <f t="shared" si="33"/>
        <v>#REF!</v>
      </c>
      <c r="K211" s="4" t="e">
        <f t="shared" si="34"/>
        <v>#REF!</v>
      </c>
      <c r="L211" s="4" t="e">
        <f t="shared" si="35"/>
        <v>#REF!</v>
      </c>
      <c r="M211" s="16" t="s">
        <v>19</v>
      </c>
      <c r="N211" s="17" t="s">
        <v>179</v>
      </c>
      <c r="O211" s="2" t="s">
        <v>438</v>
      </c>
      <c r="P211" s="18">
        <v>189029200</v>
      </c>
      <c r="Q211" s="18">
        <v>196586000</v>
      </c>
      <c r="R211" s="18">
        <v>204451600</v>
      </c>
    </row>
    <row r="212" spans="1:18" ht="126" outlineLevel="1" x14ac:dyDescent="0.25">
      <c r="A212" s="3"/>
      <c r="B212" s="4" t="e">
        <f>CONCATENATE(MID(#REF!,1,1)," ",MID(#REF!,2,2)," ",MID(#REF!,4,5)," ",MID(#REF!,9,2))</f>
        <v>#REF!</v>
      </c>
      <c r="C212" s="4" t="e">
        <f>CONCATENATE(#REF!,#REF!,#REF!,#REF!)</f>
        <v>#REF!</v>
      </c>
      <c r="D212" s="4" t="e">
        <f t="shared" si="27"/>
        <v>#REF!</v>
      </c>
      <c r="E212" s="4" t="e">
        <f t="shared" si="28"/>
        <v>#REF!</v>
      </c>
      <c r="F212" s="4" t="e">
        <f t="shared" si="29"/>
        <v>#REF!</v>
      </c>
      <c r="G212" s="4" t="e">
        <f t="shared" si="30"/>
        <v>#REF!</v>
      </c>
      <c r="H212" s="4" t="e">
        <f t="shared" si="31"/>
        <v>#REF!</v>
      </c>
      <c r="I212" s="4" t="e">
        <f t="shared" si="32"/>
        <v>#REF!</v>
      </c>
      <c r="J212" s="4" t="e">
        <f t="shared" si="33"/>
        <v>#REF!</v>
      </c>
      <c r="K212" s="4" t="e">
        <f t="shared" si="34"/>
        <v>#REF!</v>
      </c>
      <c r="L212" s="4" t="e">
        <f t="shared" si="35"/>
        <v>#REF!</v>
      </c>
      <c r="M212" s="16" t="s">
        <v>19</v>
      </c>
      <c r="N212" s="17" t="s">
        <v>180</v>
      </c>
      <c r="O212" s="2" t="s">
        <v>439</v>
      </c>
      <c r="P212" s="18">
        <v>79300</v>
      </c>
      <c r="Q212" s="18">
        <v>80900</v>
      </c>
      <c r="R212" s="18">
        <v>82500</v>
      </c>
    </row>
    <row r="213" spans="1:18" ht="47.25" outlineLevel="1" x14ac:dyDescent="0.25">
      <c r="A213" s="3"/>
      <c r="B213" s="4" t="e">
        <f>CONCATENATE(MID(#REF!,1,1)," ",MID(#REF!,2,2)," ",MID(#REF!,4,5)," ",MID(#REF!,9,2))</f>
        <v>#REF!</v>
      </c>
      <c r="C213" s="4" t="e">
        <f>CONCATENATE(#REF!,#REF!,#REF!,#REF!)</f>
        <v>#REF!</v>
      </c>
      <c r="D213" s="4" t="e">
        <f t="shared" si="27"/>
        <v>#REF!</v>
      </c>
      <c r="E213" s="4" t="e">
        <f t="shared" si="28"/>
        <v>#REF!</v>
      </c>
      <c r="F213" s="4" t="e">
        <f t="shared" si="29"/>
        <v>#REF!</v>
      </c>
      <c r="G213" s="4" t="e">
        <f t="shared" si="30"/>
        <v>#REF!</v>
      </c>
      <c r="H213" s="4" t="e">
        <f t="shared" si="31"/>
        <v>#REF!</v>
      </c>
      <c r="I213" s="4" t="e">
        <f t="shared" si="32"/>
        <v>#REF!</v>
      </c>
      <c r="J213" s="4" t="e">
        <f t="shared" si="33"/>
        <v>#REF!</v>
      </c>
      <c r="K213" s="4" t="e">
        <f t="shared" si="34"/>
        <v>#REF!</v>
      </c>
      <c r="L213" s="4" t="e">
        <f t="shared" si="35"/>
        <v>#REF!</v>
      </c>
      <c r="M213" s="16" t="s">
        <v>19</v>
      </c>
      <c r="N213" s="17" t="s">
        <v>181</v>
      </c>
      <c r="O213" s="2" t="s">
        <v>440</v>
      </c>
      <c r="P213" s="18">
        <v>599883400</v>
      </c>
      <c r="Q213" s="18">
        <v>607051600</v>
      </c>
      <c r="R213" s="18">
        <v>598176100</v>
      </c>
    </row>
    <row r="214" spans="1:18" ht="31.5" outlineLevel="1" x14ac:dyDescent="0.25">
      <c r="A214" s="3"/>
      <c r="B214" s="4" t="e">
        <f>CONCATENATE(MID(#REF!,1,1)," ",MID(#REF!,2,2)," ",MID(#REF!,4,5)," ",MID(#REF!,9,2))</f>
        <v>#REF!</v>
      </c>
      <c r="C214" s="4" t="e">
        <f>CONCATENATE(#REF!,#REF!,#REF!,#REF!)</f>
        <v>#REF!</v>
      </c>
      <c r="D214" s="4" t="e">
        <f t="shared" si="27"/>
        <v>#REF!</v>
      </c>
      <c r="E214" s="4" t="e">
        <f t="shared" si="28"/>
        <v>#REF!</v>
      </c>
      <c r="F214" s="4" t="e">
        <f t="shared" si="29"/>
        <v>#REF!</v>
      </c>
      <c r="G214" s="4" t="e">
        <f t="shared" si="30"/>
        <v>#REF!</v>
      </c>
      <c r="H214" s="4" t="e">
        <f t="shared" si="31"/>
        <v>#REF!</v>
      </c>
      <c r="I214" s="4" t="e">
        <f t="shared" si="32"/>
        <v>#REF!</v>
      </c>
      <c r="J214" s="4" t="e">
        <f t="shared" si="33"/>
        <v>#REF!</v>
      </c>
      <c r="K214" s="4" t="e">
        <f t="shared" si="34"/>
        <v>#REF!</v>
      </c>
      <c r="L214" s="4" t="e">
        <f t="shared" si="35"/>
        <v>#REF!</v>
      </c>
      <c r="M214" s="16" t="s">
        <v>19</v>
      </c>
      <c r="N214" s="17" t="s">
        <v>182</v>
      </c>
      <c r="O214" s="2" t="s">
        <v>441</v>
      </c>
      <c r="P214" s="18">
        <v>831749</v>
      </c>
      <c r="Q214" s="18">
        <v>0</v>
      </c>
      <c r="R214" s="18">
        <v>0</v>
      </c>
    </row>
    <row r="215" spans="1:18" x14ac:dyDescent="0.25">
      <c r="A215" s="3"/>
      <c r="B215" s="4" t="e">
        <f>CONCATENATE(MID(#REF!,1,1)," ",MID(#REF!,2,2)," ",MID(#REF!,4,5)," ",MID(#REF!,9,2))</f>
        <v>#REF!</v>
      </c>
      <c r="C215" s="4" t="e">
        <f>CONCATENATE(#REF!,#REF!,#REF!,#REF!)</f>
        <v>#REF!</v>
      </c>
      <c r="D215" s="4" t="e">
        <f t="shared" si="27"/>
        <v>#REF!</v>
      </c>
      <c r="E215" s="4" t="e">
        <f t="shared" si="28"/>
        <v>#REF!</v>
      </c>
      <c r="F215" s="4" t="e">
        <f t="shared" si="29"/>
        <v>#REF!</v>
      </c>
      <c r="G215" s="4" t="e">
        <f t="shared" si="30"/>
        <v>#REF!</v>
      </c>
      <c r="H215" s="4" t="e">
        <f t="shared" si="31"/>
        <v>#REF!</v>
      </c>
      <c r="I215" s="4" t="e">
        <f t="shared" si="32"/>
        <v>#REF!</v>
      </c>
      <c r="J215" s="4" t="e">
        <f t="shared" si="33"/>
        <v>#REF!</v>
      </c>
      <c r="K215" s="4" t="e">
        <f t="shared" si="34"/>
        <v>#REF!</v>
      </c>
      <c r="L215" s="4" t="e">
        <f t="shared" si="35"/>
        <v>#REF!</v>
      </c>
      <c r="M215" s="13" t="s">
        <v>20</v>
      </c>
      <c r="N215" s="14"/>
      <c r="O215" s="1" t="s">
        <v>569</v>
      </c>
      <c r="P215" s="15">
        <v>83382876</v>
      </c>
      <c r="Q215" s="15">
        <v>12000000</v>
      </c>
      <c r="R215" s="15">
        <v>48000000</v>
      </c>
    </row>
    <row r="216" spans="1:18" ht="63" outlineLevel="1" x14ac:dyDescent="0.25">
      <c r="A216" s="3"/>
      <c r="B216" s="4" t="e">
        <f>CONCATENATE(MID(#REF!,1,1)," ",MID(#REF!,2,2)," ",MID(#REF!,4,5)," ",MID(#REF!,9,2))</f>
        <v>#REF!</v>
      </c>
      <c r="C216" s="4" t="e">
        <f>CONCATENATE(#REF!,#REF!,#REF!,#REF!)</f>
        <v>#REF!</v>
      </c>
      <c r="D216" s="4" t="e">
        <f t="shared" si="27"/>
        <v>#REF!</v>
      </c>
      <c r="E216" s="4" t="e">
        <f t="shared" si="28"/>
        <v>#REF!</v>
      </c>
      <c r="F216" s="4" t="e">
        <f t="shared" si="29"/>
        <v>#REF!</v>
      </c>
      <c r="G216" s="4" t="e">
        <f t="shared" si="30"/>
        <v>#REF!</v>
      </c>
      <c r="H216" s="4" t="e">
        <f t="shared" si="31"/>
        <v>#REF!</v>
      </c>
      <c r="I216" s="4" t="e">
        <f t="shared" si="32"/>
        <v>#REF!</v>
      </c>
      <c r="J216" s="4" t="e">
        <f t="shared" si="33"/>
        <v>#REF!</v>
      </c>
      <c r="K216" s="4" t="e">
        <f t="shared" si="34"/>
        <v>#REF!</v>
      </c>
      <c r="L216" s="4" t="e">
        <f t="shared" si="35"/>
        <v>#REF!</v>
      </c>
      <c r="M216" s="16" t="s">
        <v>20</v>
      </c>
      <c r="N216" s="17" t="s">
        <v>39</v>
      </c>
      <c r="O216" s="2" t="s">
        <v>298</v>
      </c>
      <c r="P216" s="18">
        <v>1976</v>
      </c>
      <c r="Q216" s="18">
        <v>0</v>
      </c>
      <c r="R216" s="18">
        <v>0</v>
      </c>
    </row>
    <row r="217" spans="1:18" ht="63" outlineLevel="1" x14ac:dyDescent="0.25">
      <c r="A217" s="3"/>
      <c r="B217" s="4" t="e">
        <f>CONCATENATE(MID(#REF!,1,1)," ",MID(#REF!,2,2)," ",MID(#REF!,4,5)," ",MID(#REF!,9,2))</f>
        <v>#REF!</v>
      </c>
      <c r="C217" s="4" t="e">
        <f>CONCATENATE(#REF!,#REF!,#REF!,#REF!)</f>
        <v>#REF!</v>
      </c>
      <c r="D217" s="4" t="e">
        <f t="shared" si="27"/>
        <v>#REF!</v>
      </c>
      <c r="E217" s="4" t="e">
        <f t="shared" si="28"/>
        <v>#REF!</v>
      </c>
      <c r="F217" s="4" t="e">
        <f t="shared" si="29"/>
        <v>#REF!</v>
      </c>
      <c r="G217" s="4" t="e">
        <f t="shared" si="30"/>
        <v>#REF!</v>
      </c>
      <c r="H217" s="4" t="e">
        <f t="shared" si="31"/>
        <v>#REF!</v>
      </c>
      <c r="I217" s="4" t="e">
        <f t="shared" si="32"/>
        <v>#REF!</v>
      </c>
      <c r="J217" s="4" t="e">
        <f t="shared" si="33"/>
        <v>#REF!</v>
      </c>
      <c r="K217" s="4" t="e">
        <f t="shared" si="34"/>
        <v>#REF!</v>
      </c>
      <c r="L217" s="4" t="e">
        <f t="shared" si="35"/>
        <v>#REF!</v>
      </c>
      <c r="M217" s="16" t="s">
        <v>20</v>
      </c>
      <c r="N217" s="17" t="s">
        <v>183</v>
      </c>
      <c r="O217" s="2" t="s">
        <v>442</v>
      </c>
      <c r="P217" s="18">
        <v>3796000</v>
      </c>
      <c r="Q217" s="18">
        <v>0</v>
      </c>
      <c r="R217" s="18">
        <v>0</v>
      </c>
    </row>
    <row r="218" spans="1:18" ht="141.75" outlineLevel="1" x14ac:dyDescent="0.25">
      <c r="A218" s="3"/>
      <c r="B218" s="4" t="e">
        <f>CONCATENATE(MID(#REF!,1,1)," ",MID(#REF!,2,2)," ",MID(#REF!,4,5)," ",MID(#REF!,9,2))</f>
        <v>#REF!</v>
      </c>
      <c r="C218" s="4" t="e">
        <f>CONCATENATE(#REF!,#REF!,#REF!,#REF!)</f>
        <v>#REF!</v>
      </c>
      <c r="D218" s="4" t="e">
        <f t="shared" si="27"/>
        <v>#REF!</v>
      </c>
      <c r="E218" s="4" t="e">
        <f t="shared" si="28"/>
        <v>#REF!</v>
      </c>
      <c r="F218" s="4" t="e">
        <f t="shared" si="29"/>
        <v>#REF!</v>
      </c>
      <c r="G218" s="4" t="e">
        <f t="shared" si="30"/>
        <v>#REF!</v>
      </c>
      <c r="H218" s="4" t="e">
        <f t="shared" si="31"/>
        <v>#REF!</v>
      </c>
      <c r="I218" s="4" t="e">
        <f t="shared" si="32"/>
        <v>#REF!</v>
      </c>
      <c r="J218" s="4" t="e">
        <f t="shared" si="33"/>
        <v>#REF!</v>
      </c>
      <c r="K218" s="4" t="e">
        <f t="shared" si="34"/>
        <v>#REF!</v>
      </c>
      <c r="L218" s="4" t="e">
        <f t="shared" si="35"/>
        <v>#REF!</v>
      </c>
      <c r="M218" s="16" t="s">
        <v>20</v>
      </c>
      <c r="N218" s="17" t="s">
        <v>184</v>
      </c>
      <c r="O218" s="2" t="s">
        <v>443</v>
      </c>
      <c r="P218" s="18">
        <v>1584900</v>
      </c>
      <c r="Q218" s="18">
        <v>0</v>
      </c>
      <c r="R218" s="18">
        <v>0</v>
      </c>
    </row>
    <row r="219" spans="1:18" ht="63" outlineLevel="1" x14ac:dyDescent="0.25">
      <c r="A219" s="3"/>
      <c r="B219" s="4" t="e">
        <f>CONCATENATE(MID(#REF!,1,1)," ",MID(#REF!,2,2)," ",MID(#REF!,4,5)," ",MID(#REF!,9,2))</f>
        <v>#REF!</v>
      </c>
      <c r="C219" s="4" t="e">
        <f>CONCATENATE(#REF!,#REF!,#REF!,#REF!)</f>
        <v>#REF!</v>
      </c>
      <c r="D219" s="4" t="e">
        <f t="shared" si="27"/>
        <v>#REF!</v>
      </c>
      <c r="E219" s="4" t="e">
        <f t="shared" si="28"/>
        <v>#REF!</v>
      </c>
      <c r="F219" s="4" t="e">
        <f t="shared" si="29"/>
        <v>#REF!</v>
      </c>
      <c r="G219" s="4" t="e">
        <f t="shared" si="30"/>
        <v>#REF!</v>
      </c>
      <c r="H219" s="4" t="e">
        <f t="shared" si="31"/>
        <v>#REF!</v>
      </c>
      <c r="I219" s="4" t="e">
        <f t="shared" si="32"/>
        <v>#REF!</v>
      </c>
      <c r="J219" s="4" t="e">
        <f t="shared" si="33"/>
        <v>#REF!</v>
      </c>
      <c r="K219" s="4" t="e">
        <f t="shared" si="34"/>
        <v>#REF!</v>
      </c>
      <c r="L219" s="4" t="e">
        <f t="shared" si="35"/>
        <v>#REF!</v>
      </c>
      <c r="M219" s="16" t="s">
        <v>20</v>
      </c>
      <c r="N219" s="17" t="s">
        <v>185</v>
      </c>
      <c r="O219" s="2" t="s">
        <v>444</v>
      </c>
      <c r="P219" s="18">
        <v>78000000</v>
      </c>
      <c r="Q219" s="18">
        <v>12000000</v>
      </c>
      <c r="R219" s="18">
        <v>48000000</v>
      </c>
    </row>
    <row r="220" spans="1:18" x14ac:dyDescent="0.25">
      <c r="A220" s="3"/>
      <c r="B220" s="4" t="e">
        <f>CONCATENATE(MID(#REF!,1,1)," ",MID(#REF!,2,2)," ",MID(#REF!,4,5)," ",MID(#REF!,9,2))</f>
        <v>#REF!</v>
      </c>
      <c r="C220" s="4" t="e">
        <f>CONCATENATE(#REF!,#REF!,#REF!,#REF!)</f>
        <v>#REF!</v>
      </c>
      <c r="D220" s="4" t="e">
        <f t="shared" si="27"/>
        <v>#REF!</v>
      </c>
      <c r="E220" s="4" t="e">
        <f t="shared" si="28"/>
        <v>#REF!</v>
      </c>
      <c r="F220" s="4" t="e">
        <f t="shared" si="29"/>
        <v>#REF!</v>
      </c>
      <c r="G220" s="4" t="e">
        <f t="shared" si="30"/>
        <v>#REF!</v>
      </c>
      <c r="H220" s="4" t="e">
        <f t="shared" si="31"/>
        <v>#REF!</v>
      </c>
      <c r="I220" s="4" t="e">
        <f t="shared" si="32"/>
        <v>#REF!</v>
      </c>
      <c r="J220" s="4" t="e">
        <f t="shared" si="33"/>
        <v>#REF!</v>
      </c>
      <c r="K220" s="4" t="e">
        <f t="shared" si="34"/>
        <v>#REF!</v>
      </c>
      <c r="L220" s="4" t="e">
        <f t="shared" si="35"/>
        <v>#REF!</v>
      </c>
      <c r="M220" s="13" t="s">
        <v>21</v>
      </c>
      <c r="N220" s="14"/>
      <c r="O220" s="1" t="s">
        <v>570</v>
      </c>
      <c r="P220" s="15">
        <v>32837700</v>
      </c>
      <c r="Q220" s="15">
        <v>13000</v>
      </c>
      <c r="R220" s="15">
        <v>13000</v>
      </c>
    </row>
    <row r="221" spans="1:18" ht="94.5" outlineLevel="1" x14ac:dyDescent="0.25">
      <c r="A221" s="3"/>
      <c r="B221" s="4" t="e">
        <f>CONCATENATE(MID(#REF!,1,1)," ",MID(#REF!,2,2)," ",MID(#REF!,4,5)," ",MID(#REF!,9,2))</f>
        <v>#REF!</v>
      </c>
      <c r="C221" s="4" t="e">
        <f>CONCATENATE(#REF!,#REF!,#REF!,#REF!)</f>
        <v>#REF!</v>
      </c>
      <c r="D221" s="4" t="e">
        <f t="shared" si="27"/>
        <v>#REF!</v>
      </c>
      <c r="E221" s="4" t="e">
        <f t="shared" si="28"/>
        <v>#REF!</v>
      </c>
      <c r="F221" s="4" t="e">
        <f t="shared" si="29"/>
        <v>#REF!</v>
      </c>
      <c r="G221" s="4" t="e">
        <f t="shared" si="30"/>
        <v>#REF!</v>
      </c>
      <c r="H221" s="4" t="e">
        <f t="shared" si="31"/>
        <v>#REF!</v>
      </c>
      <c r="I221" s="4" t="e">
        <f t="shared" si="32"/>
        <v>#REF!</v>
      </c>
      <c r="J221" s="4" t="e">
        <f t="shared" si="33"/>
        <v>#REF!</v>
      </c>
      <c r="K221" s="4" t="e">
        <f t="shared" si="34"/>
        <v>#REF!</v>
      </c>
      <c r="L221" s="4" t="e">
        <f t="shared" si="35"/>
        <v>#REF!</v>
      </c>
      <c r="M221" s="16" t="s">
        <v>21</v>
      </c>
      <c r="N221" s="17" t="s">
        <v>75</v>
      </c>
      <c r="O221" s="2" t="s">
        <v>334</v>
      </c>
      <c r="P221" s="18">
        <v>13000</v>
      </c>
      <c r="Q221" s="18">
        <v>13000</v>
      </c>
      <c r="R221" s="18">
        <v>13000</v>
      </c>
    </row>
    <row r="222" spans="1:18" ht="63" outlineLevel="1" x14ac:dyDescent="0.25">
      <c r="A222" s="3"/>
      <c r="B222" s="4" t="e">
        <f>CONCATENATE(MID(#REF!,1,1)," ",MID(#REF!,2,2)," ",MID(#REF!,4,5)," ",MID(#REF!,9,2))</f>
        <v>#REF!</v>
      </c>
      <c r="C222" s="4" t="e">
        <f>CONCATENATE(#REF!,#REF!,#REF!,#REF!)</f>
        <v>#REF!</v>
      </c>
      <c r="D222" s="4" t="e">
        <f t="shared" si="27"/>
        <v>#REF!</v>
      </c>
      <c r="E222" s="4" t="e">
        <f t="shared" si="28"/>
        <v>#REF!</v>
      </c>
      <c r="F222" s="4" t="e">
        <f t="shared" si="29"/>
        <v>#REF!</v>
      </c>
      <c r="G222" s="4" t="e">
        <f t="shared" si="30"/>
        <v>#REF!</v>
      </c>
      <c r="H222" s="4" t="e">
        <f t="shared" si="31"/>
        <v>#REF!</v>
      </c>
      <c r="I222" s="4" t="e">
        <f t="shared" si="32"/>
        <v>#REF!</v>
      </c>
      <c r="J222" s="4" t="e">
        <f t="shared" si="33"/>
        <v>#REF!</v>
      </c>
      <c r="K222" s="4" t="e">
        <f t="shared" si="34"/>
        <v>#REF!</v>
      </c>
      <c r="L222" s="4" t="e">
        <f t="shared" si="35"/>
        <v>#REF!</v>
      </c>
      <c r="M222" s="16" t="s">
        <v>21</v>
      </c>
      <c r="N222" s="17" t="s">
        <v>186</v>
      </c>
      <c r="O222" s="2" t="s">
        <v>445</v>
      </c>
      <c r="P222" s="18">
        <v>32824700</v>
      </c>
      <c r="Q222" s="18">
        <v>0</v>
      </c>
      <c r="R222" s="18">
        <v>0</v>
      </c>
    </row>
    <row r="223" spans="1:18" x14ac:dyDescent="0.25">
      <c r="A223" s="3"/>
      <c r="B223" s="4" t="e">
        <f>CONCATENATE(MID(#REF!,1,1)," ",MID(#REF!,2,2)," ",MID(#REF!,4,5)," ",MID(#REF!,9,2))</f>
        <v>#REF!</v>
      </c>
      <c r="C223" s="4" t="e">
        <f>CONCATENATE(#REF!,#REF!,#REF!,#REF!)</f>
        <v>#REF!</v>
      </c>
      <c r="D223" s="4" t="e">
        <f t="shared" si="27"/>
        <v>#REF!</v>
      </c>
      <c r="E223" s="4" t="e">
        <f t="shared" si="28"/>
        <v>#REF!</v>
      </c>
      <c r="F223" s="4" t="e">
        <f t="shared" si="29"/>
        <v>#REF!</v>
      </c>
      <c r="G223" s="4" t="e">
        <f t="shared" si="30"/>
        <v>#REF!</v>
      </c>
      <c r="H223" s="4" t="e">
        <f t="shared" si="31"/>
        <v>#REF!</v>
      </c>
      <c r="I223" s="4" t="e">
        <f t="shared" si="32"/>
        <v>#REF!</v>
      </c>
      <c r="J223" s="4" t="e">
        <f t="shared" si="33"/>
        <v>#REF!</v>
      </c>
      <c r="K223" s="4" t="e">
        <f t="shared" si="34"/>
        <v>#REF!</v>
      </c>
      <c r="L223" s="4" t="e">
        <f t="shared" si="35"/>
        <v>#REF!</v>
      </c>
      <c r="M223" s="13" t="s">
        <v>22</v>
      </c>
      <c r="N223" s="14"/>
      <c r="O223" s="1" t="s">
        <v>571</v>
      </c>
      <c r="P223" s="15">
        <v>6081.19</v>
      </c>
      <c r="Q223" s="15">
        <v>0</v>
      </c>
      <c r="R223" s="15">
        <v>0</v>
      </c>
    </row>
    <row r="224" spans="1:18" ht="63" outlineLevel="1" x14ac:dyDescent="0.25">
      <c r="A224" s="3"/>
      <c r="B224" s="4" t="e">
        <f>CONCATENATE(MID(#REF!,1,1)," ",MID(#REF!,2,2)," ",MID(#REF!,4,5)," ",MID(#REF!,9,2))</f>
        <v>#REF!</v>
      </c>
      <c r="C224" s="4" t="e">
        <f>CONCATENATE(#REF!,#REF!,#REF!,#REF!)</f>
        <v>#REF!</v>
      </c>
      <c r="D224" s="4" t="e">
        <f t="shared" si="27"/>
        <v>#REF!</v>
      </c>
      <c r="E224" s="4" t="e">
        <f t="shared" si="28"/>
        <v>#REF!</v>
      </c>
      <c r="F224" s="4" t="e">
        <f t="shared" si="29"/>
        <v>#REF!</v>
      </c>
      <c r="G224" s="4" t="e">
        <f t="shared" si="30"/>
        <v>#REF!</v>
      </c>
      <c r="H224" s="4" t="e">
        <f t="shared" si="31"/>
        <v>#REF!</v>
      </c>
      <c r="I224" s="4" t="e">
        <f t="shared" si="32"/>
        <v>#REF!</v>
      </c>
      <c r="J224" s="4" t="e">
        <f t="shared" si="33"/>
        <v>#REF!</v>
      </c>
      <c r="K224" s="4" t="e">
        <f t="shared" si="34"/>
        <v>#REF!</v>
      </c>
      <c r="L224" s="4" t="e">
        <f t="shared" si="35"/>
        <v>#REF!</v>
      </c>
      <c r="M224" s="16" t="s">
        <v>22</v>
      </c>
      <c r="N224" s="17" t="s">
        <v>39</v>
      </c>
      <c r="O224" s="2" t="s">
        <v>298</v>
      </c>
      <c r="P224" s="18">
        <v>6081.19</v>
      </c>
      <c r="Q224" s="18">
        <v>0</v>
      </c>
      <c r="R224" s="18">
        <v>0</v>
      </c>
    </row>
    <row r="225" spans="1:18" ht="31.5" x14ac:dyDescent="0.25">
      <c r="A225" s="3"/>
      <c r="B225" s="4" t="e">
        <f>CONCATENATE(MID(#REF!,1,1)," ",MID(#REF!,2,2)," ",MID(#REF!,4,5)," ",MID(#REF!,9,2))</f>
        <v>#REF!</v>
      </c>
      <c r="C225" s="4" t="e">
        <f>CONCATENATE(#REF!,#REF!,#REF!,#REF!)</f>
        <v>#REF!</v>
      </c>
      <c r="D225" s="4" t="e">
        <f t="shared" si="27"/>
        <v>#REF!</v>
      </c>
      <c r="E225" s="4" t="e">
        <f t="shared" si="28"/>
        <v>#REF!</v>
      </c>
      <c r="F225" s="4" t="e">
        <f t="shared" si="29"/>
        <v>#REF!</v>
      </c>
      <c r="G225" s="4" t="e">
        <f t="shared" si="30"/>
        <v>#REF!</v>
      </c>
      <c r="H225" s="4" t="e">
        <f t="shared" si="31"/>
        <v>#REF!</v>
      </c>
      <c r="I225" s="4" t="e">
        <f t="shared" si="32"/>
        <v>#REF!</v>
      </c>
      <c r="J225" s="4" t="e">
        <f t="shared" si="33"/>
        <v>#REF!</v>
      </c>
      <c r="K225" s="4" t="e">
        <f t="shared" si="34"/>
        <v>#REF!</v>
      </c>
      <c r="L225" s="4" t="e">
        <f t="shared" si="35"/>
        <v>#REF!</v>
      </c>
      <c r="M225" s="13" t="s">
        <v>23</v>
      </c>
      <c r="N225" s="14"/>
      <c r="O225" s="1" t="s">
        <v>572</v>
      </c>
      <c r="P225" s="15">
        <v>1118.5</v>
      </c>
      <c r="Q225" s="15">
        <v>0</v>
      </c>
      <c r="R225" s="15">
        <v>0</v>
      </c>
    </row>
    <row r="226" spans="1:18" ht="63" outlineLevel="1" x14ac:dyDescent="0.25">
      <c r="A226" s="3"/>
      <c r="B226" s="4" t="e">
        <f>CONCATENATE(MID(#REF!,1,1)," ",MID(#REF!,2,2)," ",MID(#REF!,4,5)," ",MID(#REF!,9,2))</f>
        <v>#REF!</v>
      </c>
      <c r="C226" s="4" t="e">
        <f>CONCATENATE(#REF!,#REF!,#REF!,#REF!)</f>
        <v>#REF!</v>
      </c>
      <c r="D226" s="4" t="e">
        <f t="shared" si="27"/>
        <v>#REF!</v>
      </c>
      <c r="E226" s="4" t="e">
        <f t="shared" si="28"/>
        <v>#REF!</v>
      </c>
      <c r="F226" s="4" t="e">
        <f t="shared" si="29"/>
        <v>#REF!</v>
      </c>
      <c r="G226" s="4" t="e">
        <f t="shared" si="30"/>
        <v>#REF!</v>
      </c>
      <c r="H226" s="4" t="e">
        <f t="shared" si="31"/>
        <v>#REF!</v>
      </c>
      <c r="I226" s="4" t="e">
        <f t="shared" si="32"/>
        <v>#REF!</v>
      </c>
      <c r="J226" s="4" t="e">
        <f t="shared" si="33"/>
        <v>#REF!</v>
      </c>
      <c r="K226" s="4" t="e">
        <f t="shared" si="34"/>
        <v>#REF!</v>
      </c>
      <c r="L226" s="4" t="e">
        <f t="shared" si="35"/>
        <v>#REF!</v>
      </c>
      <c r="M226" s="16" t="s">
        <v>23</v>
      </c>
      <c r="N226" s="17" t="s">
        <v>39</v>
      </c>
      <c r="O226" s="2" t="s">
        <v>298</v>
      </c>
      <c r="P226" s="18">
        <v>1118.5</v>
      </c>
      <c r="Q226" s="18">
        <v>0</v>
      </c>
      <c r="R226" s="18">
        <v>0</v>
      </c>
    </row>
    <row r="227" spans="1:18" ht="31.5" x14ac:dyDescent="0.25">
      <c r="A227" s="3"/>
      <c r="B227" s="4" t="e">
        <f>CONCATENATE(MID(#REF!,1,1)," ",MID(#REF!,2,2)," ",MID(#REF!,4,5)," ",MID(#REF!,9,2))</f>
        <v>#REF!</v>
      </c>
      <c r="C227" s="4" t="e">
        <f>CONCATENATE(#REF!,#REF!,#REF!,#REF!)</f>
        <v>#REF!</v>
      </c>
      <c r="D227" s="4" t="e">
        <f t="shared" si="27"/>
        <v>#REF!</v>
      </c>
      <c r="E227" s="4" t="e">
        <f t="shared" si="28"/>
        <v>#REF!</v>
      </c>
      <c r="F227" s="4" t="e">
        <f t="shared" si="29"/>
        <v>#REF!</v>
      </c>
      <c r="G227" s="4" t="e">
        <f t="shared" si="30"/>
        <v>#REF!</v>
      </c>
      <c r="H227" s="4" t="e">
        <f t="shared" si="31"/>
        <v>#REF!</v>
      </c>
      <c r="I227" s="4" t="e">
        <f t="shared" si="32"/>
        <v>#REF!</v>
      </c>
      <c r="J227" s="4" t="e">
        <f t="shared" si="33"/>
        <v>#REF!</v>
      </c>
      <c r="K227" s="4" t="e">
        <f t="shared" si="34"/>
        <v>#REF!</v>
      </c>
      <c r="L227" s="4" t="e">
        <f t="shared" si="35"/>
        <v>#REF!</v>
      </c>
      <c r="M227" s="13" t="s">
        <v>24</v>
      </c>
      <c r="N227" s="14"/>
      <c r="O227" s="1" t="s">
        <v>573</v>
      </c>
      <c r="P227" s="15">
        <v>263999062.16999999</v>
      </c>
      <c r="Q227" s="15">
        <v>272259289</v>
      </c>
      <c r="R227" s="15">
        <v>284673089</v>
      </c>
    </row>
    <row r="228" spans="1:18" ht="204.75" outlineLevel="1" x14ac:dyDescent="0.25">
      <c r="A228" s="3"/>
      <c r="B228" s="4" t="e">
        <f>CONCATENATE(MID(#REF!,1,1)," ",MID(#REF!,2,2)," ",MID(#REF!,4,5)," ",MID(#REF!,9,2))</f>
        <v>#REF!</v>
      </c>
      <c r="C228" s="4" t="e">
        <f>CONCATENATE(#REF!,#REF!,#REF!,#REF!)</f>
        <v>#REF!</v>
      </c>
      <c r="D228" s="4" t="e">
        <f t="shared" si="27"/>
        <v>#REF!</v>
      </c>
      <c r="E228" s="4" t="e">
        <f t="shared" si="28"/>
        <v>#REF!</v>
      </c>
      <c r="F228" s="4" t="e">
        <f t="shared" si="29"/>
        <v>#REF!</v>
      </c>
      <c r="G228" s="4" t="e">
        <f t="shared" si="30"/>
        <v>#REF!</v>
      </c>
      <c r="H228" s="4" t="e">
        <f t="shared" si="31"/>
        <v>#REF!</v>
      </c>
      <c r="I228" s="4" t="e">
        <f t="shared" si="32"/>
        <v>#REF!</v>
      </c>
      <c r="J228" s="4" t="e">
        <f t="shared" si="33"/>
        <v>#REF!</v>
      </c>
      <c r="K228" s="4" t="e">
        <f t="shared" si="34"/>
        <v>#REF!</v>
      </c>
      <c r="L228" s="4" t="e">
        <f t="shared" si="35"/>
        <v>#REF!</v>
      </c>
      <c r="M228" s="16" t="s">
        <v>24</v>
      </c>
      <c r="N228" s="17" t="s">
        <v>187</v>
      </c>
      <c r="O228" s="2" t="s">
        <v>446</v>
      </c>
      <c r="P228" s="18">
        <v>848</v>
      </c>
      <c r="Q228" s="18">
        <v>848</v>
      </c>
      <c r="R228" s="18">
        <v>848</v>
      </c>
    </row>
    <row r="229" spans="1:18" ht="63" outlineLevel="1" x14ac:dyDescent="0.25">
      <c r="A229" s="3"/>
      <c r="B229" s="4" t="e">
        <f>CONCATENATE(MID(#REF!,1,1)," ",MID(#REF!,2,2)," ",MID(#REF!,4,5)," ",MID(#REF!,9,2))</f>
        <v>#REF!</v>
      </c>
      <c r="C229" s="4" t="e">
        <f>CONCATENATE(#REF!,#REF!,#REF!,#REF!)</f>
        <v>#REF!</v>
      </c>
      <c r="D229" s="4" t="e">
        <f t="shared" si="27"/>
        <v>#REF!</v>
      </c>
      <c r="E229" s="4" t="e">
        <f t="shared" si="28"/>
        <v>#REF!</v>
      </c>
      <c r="F229" s="4" t="e">
        <f t="shared" si="29"/>
        <v>#REF!</v>
      </c>
      <c r="G229" s="4" t="e">
        <f t="shared" si="30"/>
        <v>#REF!</v>
      </c>
      <c r="H229" s="4" t="e">
        <f t="shared" si="31"/>
        <v>#REF!</v>
      </c>
      <c r="I229" s="4" t="e">
        <f t="shared" si="32"/>
        <v>#REF!</v>
      </c>
      <c r="J229" s="4" t="e">
        <f t="shared" si="33"/>
        <v>#REF!</v>
      </c>
      <c r="K229" s="4" t="e">
        <f t="shared" si="34"/>
        <v>#REF!</v>
      </c>
      <c r="L229" s="4" t="e">
        <f t="shared" si="35"/>
        <v>#REF!</v>
      </c>
      <c r="M229" s="16" t="s">
        <v>24</v>
      </c>
      <c r="N229" s="17" t="s">
        <v>188</v>
      </c>
      <c r="O229" s="2" t="s">
        <v>447</v>
      </c>
      <c r="P229" s="18">
        <v>-906.18</v>
      </c>
      <c r="Q229" s="18">
        <v>0</v>
      </c>
      <c r="R229" s="18">
        <v>0</v>
      </c>
    </row>
    <row r="230" spans="1:18" ht="141.75" outlineLevel="1" x14ac:dyDescent="0.25">
      <c r="A230" s="3"/>
      <c r="B230" s="4" t="e">
        <f>CONCATENATE(MID(#REF!,1,1)," ",MID(#REF!,2,2)," ",MID(#REF!,4,5)," ",MID(#REF!,9,2))</f>
        <v>#REF!</v>
      </c>
      <c r="C230" s="4" t="e">
        <f>CONCATENATE(#REF!,#REF!,#REF!,#REF!)</f>
        <v>#REF!</v>
      </c>
      <c r="D230" s="4" t="e">
        <f t="shared" si="27"/>
        <v>#REF!</v>
      </c>
      <c r="E230" s="4" t="e">
        <f t="shared" si="28"/>
        <v>#REF!</v>
      </c>
      <c r="F230" s="4" t="e">
        <f t="shared" si="29"/>
        <v>#REF!</v>
      </c>
      <c r="G230" s="4" t="e">
        <f t="shared" si="30"/>
        <v>#REF!</v>
      </c>
      <c r="H230" s="4" t="e">
        <f t="shared" si="31"/>
        <v>#REF!</v>
      </c>
      <c r="I230" s="4" t="e">
        <f t="shared" si="32"/>
        <v>#REF!</v>
      </c>
      <c r="J230" s="4" t="e">
        <f t="shared" si="33"/>
        <v>#REF!</v>
      </c>
      <c r="K230" s="4" t="e">
        <f t="shared" si="34"/>
        <v>#REF!</v>
      </c>
      <c r="L230" s="4" t="e">
        <f t="shared" si="35"/>
        <v>#REF!</v>
      </c>
      <c r="M230" s="16" t="s">
        <v>24</v>
      </c>
      <c r="N230" s="17" t="s">
        <v>189</v>
      </c>
      <c r="O230" s="2" t="s">
        <v>448</v>
      </c>
      <c r="P230" s="18">
        <v>56915699</v>
      </c>
      <c r="Q230" s="18">
        <v>56915699</v>
      </c>
      <c r="R230" s="18">
        <v>56915699</v>
      </c>
    </row>
    <row r="231" spans="1:18" ht="63" outlineLevel="1" x14ac:dyDescent="0.25">
      <c r="A231" s="3"/>
      <c r="B231" s="4" t="e">
        <f>CONCATENATE(MID(#REF!,1,1)," ",MID(#REF!,2,2)," ",MID(#REF!,4,5)," ",MID(#REF!,9,2))</f>
        <v>#REF!</v>
      </c>
      <c r="C231" s="4" t="e">
        <f>CONCATENATE(#REF!,#REF!,#REF!,#REF!)</f>
        <v>#REF!</v>
      </c>
      <c r="D231" s="4" t="e">
        <f t="shared" si="27"/>
        <v>#REF!</v>
      </c>
      <c r="E231" s="4" t="e">
        <f t="shared" si="28"/>
        <v>#REF!</v>
      </c>
      <c r="F231" s="4" t="e">
        <f t="shared" si="29"/>
        <v>#REF!</v>
      </c>
      <c r="G231" s="4" t="e">
        <f t="shared" si="30"/>
        <v>#REF!</v>
      </c>
      <c r="H231" s="4" t="e">
        <f t="shared" si="31"/>
        <v>#REF!</v>
      </c>
      <c r="I231" s="4" t="e">
        <f t="shared" si="32"/>
        <v>#REF!</v>
      </c>
      <c r="J231" s="4" t="e">
        <f t="shared" si="33"/>
        <v>#REF!</v>
      </c>
      <c r="K231" s="4" t="e">
        <f t="shared" si="34"/>
        <v>#REF!</v>
      </c>
      <c r="L231" s="4" t="e">
        <f t="shared" si="35"/>
        <v>#REF!</v>
      </c>
      <c r="M231" s="16" t="s">
        <v>24</v>
      </c>
      <c r="N231" s="17" t="s">
        <v>190</v>
      </c>
      <c r="O231" s="2" t="s">
        <v>449</v>
      </c>
      <c r="P231" s="18">
        <v>548960</v>
      </c>
      <c r="Q231" s="18">
        <v>548960</v>
      </c>
      <c r="R231" s="18">
        <v>548960</v>
      </c>
    </row>
    <row r="232" spans="1:18" ht="126" outlineLevel="1" x14ac:dyDescent="0.25">
      <c r="A232" s="3"/>
      <c r="B232" s="4" t="e">
        <f>CONCATENATE(MID(#REF!,1,1)," ",MID(#REF!,2,2)," ",MID(#REF!,4,5)," ",MID(#REF!,9,2))</f>
        <v>#REF!</v>
      </c>
      <c r="C232" s="4" t="e">
        <f>CONCATENATE(#REF!,#REF!,#REF!,#REF!)</f>
        <v>#REF!</v>
      </c>
      <c r="D232" s="4" t="e">
        <f t="shared" si="27"/>
        <v>#REF!</v>
      </c>
      <c r="E232" s="4" t="e">
        <f t="shared" si="28"/>
        <v>#REF!</v>
      </c>
      <c r="F232" s="4" t="e">
        <f t="shared" si="29"/>
        <v>#REF!</v>
      </c>
      <c r="G232" s="4" t="e">
        <f t="shared" si="30"/>
        <v>#REF!</v>
      </c>
      <c r="H232" s="4" t="e">
        <f t="shared" si="31"/>
        <v>#REF!</v>
      </c>
      <c r="I232" s="4" t="e">
        <f t="shared" si="32"/>
        <v>#REF!</v>
      </c>
      <c r="J232" s="4" t="e">
        <f t="shared" si="33"/>
        <v>#REF!</v>
      </c>
      <c r="K232" s="4" t="e">
        <f t="shared" si="34"/>
        <v>#REF!</v>
      </c>
      <c r="L232" s="4" t="e">
        <f t="shared" si="35"/>
        <v>#REF!</v>
      </c>
      <c r="M232" s="16" t="s">
        <v>24</v>
      </c>
      <c r="N232" s="17" t="s">
        <v>191</v>
      </c>
      <c r="O232" s="2" t="s">
        <v>450</v>
      </c>
      <c r="P232" s="18">
        <v>69867</v>
      </c>
      <c r="Q232" s="18">
        <v>69867</v>
      </c>
      <c r="R232" s="18">
        <v>69867</v>
      </c>
    </row>
    <row r="233" spans="1:18" ht="94.5" outlineLevel="1" x14ac:dyDescent="0.25">
      <c r="A233" s="3"/>
      <c r="B233" s="4" t="e">
        <f>CONCATENATE(MID(#REF!,1,1)," ",MID(#REF!,2,2)," ",MID(#REF!,4,5)," ",MID(#REF!,9,2))</f>
        <v>#REF!</v>
      </c>
      <c r="C233" s="4" t="e">
        <f>CONCATENATE(#REF!,#REF!,#REF!,#REF!)</f>
        <v>#REF!</v>
      </c>
      <c r="D233" s="4" t="e">
        <f t="shared" si="27"/>
        <v>#REF!</v>
      </c>
      <c r="E233" s="4" t="e">
        <f t="shared" si="28"/>
        <v>#REF!</v>
      </c>
      <c r="F233" s="4" t="e">
        <f t="shared" si="29"/>
        <v>#REF!</v>
      </c>
      <c r="G233" s="4" t="e">
        <f t="shared" si="30"/>
        <v>#REF!</v>
      </c>
      <c r="H233" s="4" t="e">
        <f t="shared" si="31"/>
        <v>#REF!</v>
      </c>
      <c r="I233" s="4" t="e">
        <f t="shared" si="32"/>
        <v>#REF!</v>
      </c>
      <c r="J233" s="4" t="e">
        <f t="shared" si="33"/>
        <v>#REF!</v>
      </c>
      <c r="K233" s="4" t="e">
        <f t="shared" si="34"/>
        <v>#REF!</v>
      </c>
      <c r="L233" s="4" t="e">
        <f t="shared" si="35"/>
        <v>#REF!</v>
      </c>
      <c r="M233" s="16" t="s">
        <v>24</v>
      </c>
      <c r="N233" s="17" t="s">
        <v>45</v>
      </c>
      <c r="O233" s="2" t="s">
        <v>304</v>
      </c>
      <c r="P233" s="18">
        <v>200540</v>
      </c>
      <c r="Q233" s="18">
        <v>200540</v>
      </c>
      <c r="R233" s="18">
        <v>200540</v>
      </c>
    </row>
    <row r="234" spans="1:18" ht="78.75" outlineLevel="1" x14ac:dyDescent="0.25">
      <c r="A234" s="3"/>
      <c r="B234" s="4" t="e">
        <f>CONCATENATE(MID(#REF!,1,1)," ",MID(#REF!,2,2)," ",MID(#REF!,4,5)," ",MID(#REF!,9,2))</f>
        <v>#REF!</v>
      </c>
      <c r="C234" s="4" t="e">
        <f>CONCATENATE(#REF!,#REF!,#REF!,#REF!)</f>
        <v>#REF!</v>
      </c>
      <c r="D234" s="4" t="e">
        <f t="shared" si="27"/>
        <v>#REF!</v>
      </c>
      <c r="E234" s="4" t="e">
        <f t="shared" si="28"/>
        <v>#REF!</v>
      </c>
      <c r="F234" s="4" t="e">
        <f t="shared" si="29"/>
        <v>#REF!</v>
      </c>
      <c r="G234" s="4" t="e">
        <f t="shared" si="30"/>
        <v>#REF!</v>
      </c>
      <c r="H234" s="4" t="e">
        <f t="shared" si="31"/>
        <v>#REF!</v>
      </c>
      <c r="I234" s="4" t="e">
        <f t="shared" si="32"/>
        <v>#REF!</v>
      </c>
      <c r="J234" s="4" t="e">
        <f t="shared" si="33"/>
        <v>#REF!</v>
      </c>
      <c r="K234" s="4" t="e">
        <f t="shared" si="34"/>
        <v>#REF!</v>
      </c>
      <c r="L234" s="4" t="e">
        <f t="shared" si="35"/>
        <v>#REF!</v>
      </c>
      <c r="M234" s="16" t="s">
        <v>24</v>
      </c>
      <c r="N234" s="17" t="s">
        <v>55</v>
      </c>
      <c r="O234" s="2" t="s">
        <v>314</v>
      </c>
      <c r="P234" s="18">
        <v>311723.03999999998</v>
      </c>
      <c r="Q234" s="18">
        <v>0</v>
      </c>
      <c r="R234" s="18">
        <v>0</v>
      </c>
    </row>
    <row r="235" spans="1:18" ht="78.75" outlineLevel="1" x14ac:dyDescent="0.25">
      <c r="A235" s="3"/>
      <c r="B235" s="4" t="e">
        <f>CONCATENATE(MID(#REF!,1,1)," ",MID(#REF!,2,2)," ",MID(#REF!,4,5)," ",MID(#REF!,9,2))</f>
        <v>#REF!</v>
      </c>
      <c r="C235" s="4" t="e">
        <f>CONCATENATE(#REF!,#REF!,#REF!,#REF!)</f>
        <v>#REF!</v>
      </c>
      <c r="D235" s="4" t="e">
        <f t="shared" si="27"/>
        <v>#REF!</v>
      </c>
      <c r="E235" s="4" t="e">
        <f t="shared" si="28"/>
        <v>#REF!</v>
      </c>
      <c r="F235" s="4" t="e">
        <f t="shared" si="29"/>
        <v>#REF!</v>
      </c>
      <c r="G235" s="4" t="e">
        <f t="shared" si="30"/>
        <v>#REF!</v>
      </c>
      <c r="H235" s="4" t="e">
        <f t="shared" si="31"/>
        <v>#REF!</v>
      </c>
      <c r="I235" s="4" t="e">
        <f t="shared" si="32"/>
        <v>#REF!</v>
      </c>
      <c r="J235" s="4" t="e">
        <f t="shared" si="33"/>
        <v>#REF!</v>
      </c>
      <c r="K235" s="4" t="e">
        <f t="shared" si="34"/>
        <v>#REF!</v>
      </c>
      <c r="L235" s="4" t="e">
        <f t="shared" si="35"/>
        <v>#REF!</v>
      </c>
      <c r="M235" s="16" t="s">
        <v>24</v>
      </c>
      <c r="N235" s="17" t="s">
        <v>79</v>
      </c>
      <c r="O235" s="2" t="s">
        <v>338</v>
      </c>
      <c r="P235" s="18">
        <v>72496.31</v>
      </c>
      <c r="Q235" s="18">
        <v>0</v>
      </c>
      <c r="R235" s="18">
        <v>0</v>
      </c>
    </row>
    <row r="236" spans="1:18" ht="141.75" outlineLevel="1" x14ac:dyDescent="0.25">
      <c r="A236" s="3"/>
      <c r="B236" s="4" t="e">
        <f>CONCATENATE(MID(#REF!,1,1)," ",MID(#REF!,2,2)," ",MID(#REF!,4,5)," ",MID(#REF!,9,2))</f>
        <v>#REF!</v>
      </c>
      <c r="C236" s="4" t="e">
        <f>CONCATENATE(#REF!,#REF!,#REF!,#REF!)</f>
        <v>#REF!</v>
      </c>
      <c r="D236" s="4" t="e">
        <f t="shared" si="27"/>
        <v>#REF!</v>
      </c>
      <c r="E236" s="4" t="e">
        <f t="shared" si="28"/>
        <v>#REF!</v>
      </c>
      <c r="F236" s="4" t="e">
        <f t="shared" si="29"/>
        <v>#REF!</v>
      </c>
      <c r="G236" s="4" t="e">
        <f t="shared" si="30"/>
        <v>#REF!</v>
      </c>
      <c r="H236" s="4" t="e">
        <f t="shared" si="31"/>
        <v>#REF!</v>
      </c>
      <c r="I236" s="4" t="e">
        <f t="shared" si="32"/>
        <v>#REF!</v>
      </c>
      <c r="J236" s="4" t="e">
        <f t="shared" si="33"/>
        <v>#REF!</v>
      </c>
      <c r="K236" s="4" t="e">
        <f t="shared" si="34"/>
        <v>#REF!</v>
      </c>
      <c r="L236" s="4" t="e">
        <f t="shared" si="35"/>
        <v>#REF!</v>
      </c>
      <c r="M236" s="16" t="s">
        <v>24</v>
      </c>
      <c r="N236" s="17" t="s">
        <v>80</v>
      </c>
      <c r="O236" s="2" t="s">
        <v>339</v>
      </c>
      <c r="P236" s="18">
        <v>16360</v>
      </c>
      <c r="Q236" s="18">
        <v>0</v>
      </c>
      <c r="R236" s="18">
        <v>0</v>
      </c>
    </row>
    <row r="237" spans="1:18" ht="141.75" outlineLevel="1" x14ac:dyDescent="0.25">
      <c r="A237" s="3"/>
      <c r="B237" s="4" t="e">
        <f>CONCATENATE(MID(#REF!,1,1)," ",MID(#REF!,2,2)," ",MID(#REF!,4,5)," ",MID(#REF!,9,2))</f>
        <v>#REF!</v>
      </c>
      <c r="C237" s="4" t="e">
        <f>CONCATENATE(#REF!,#REF!,#REF!,#REF!)</f>
        <v>#REF!</v>
      </c>
      <c r="D237" s="4" t="e">
        <f t="shared" si="27"/>
        <v>#REF!</v>
      </c>
      <c r="E237" s="4" t="e">
        <f t="shared" si="28"/>
        <v>#REF!</v>
      </c>
      <c r="F237" s="4" t="e">
        <f t="shared" si="29"/>
        <v>#REF!</v>
      </c>
      <c r="G237" s="4" t="e">
        <f t="shared" si="30"/>
        <v>#REF!</v>
      </c>
      <c r="H237" s="4" t="e">
        <f t="shared" si="31"/>
        <v>#REF!</v>
      </c>
      <c r="I237" s="4" t="e">
        <f t="shared" si="32"/>
        <v>#REF!</v>
      </c>
      <c r="J237" s="4" t="e">
        <f t="shared" si="33"/>
        <v>#REF!</v>
      </c>
      <c r="K237" s="4" t="e">
        <f t="shared" si="34"/>
        <v>#REF!</v>
      </c>
      <c r="L237" s="4" t="e">
        <f t="shared" si="35"/>
        <v>#REF!</v>
      </c>
      <c r="M237" s="16" t="s">
        <v>24</v>
      </c>
      <c r="N237" s="17" t="s">
        <v>138</v>
      </c>
      <c r="O237" s="2" t="s">
        <v>397</v>
      </c>
      <c r="P237" s="18">
        <v>20000</v>
      </c>
      <c r="Q237" s="18">
        <v>0</v>
      </c>
      <c r="R237" s="18">
        <v>0</v>
      </c>
    </row>
    <row r="238" spans="1:18" ht="173.25" outlineLevel="1" x14ac:dyDescent="0.25">
      <c r="A238" s="3"/>
      <c r="B238" s="4" t="e">
        <f>CONCATENATE(MID(#REF!,1,1)," ",MID(#REF!,2,2)," ",MID(#REF!,4,5)," ",MID(#REF!,9,2))</f>
        <v>#REF!</v>
      </c>
      <c r="C238" s="4" t="e">
        <f>CONCATENATE(#REF!,#REF!,#REF!,#REF!)</f>
        <v>#REF!</v>
      </c>
      <c r="D238" s="4" t="e">
        <f t="shared" si="27"/>
        <v>#REF!</v>
      </c>
      <c r="E238" s="4" t="e">
        <f t="shared" si="28"/>
        <v>#REF!</v>
      </c>
      <c r="F238" s="4" t="e">
        <f t="shared" si="29"/>
        <v>#REF!</v>
      </c>
      <c r="G238" s="4" t="e">
        <f t="shared" si="30"/>
        <v>#REF!</v>
      </c>
      <c r="H238" s="4" t="e">
        <f t="shared" si="31"/>
        <v>#REF!</v>
      </c>
      <c r="I238" s="4" t="e">
        <f t="shared" si="32"/>
        <v>#REF!</v>
      </c>
      <c r="J238" s="4" t="e">
        <f t="shared" si="33"/>
        <v>#REF!</v>
      </c>
      <c r="K238" s="4" t="e">
        <f t="shared" si="34"/>
        <v>#REF!</v>
      </c>
      <c r="L238" s="4" t="e">
        <f t="shared" si="35"/>
        <v>#REF!</v>
      </c>
      <c r="M238" s="16" t="s">
        <v>24</v>
      </c>
      <c r="N238" s="17" t="s">
        <v>192</v>
      </c>
      <c r="O238" s="2" t="s">
        <v>451</v>
      </c>
      <c r="P238" s="18">
        <v>150000</v>
      </c>
      <c r="Q238" s="18">
        <v>150000</v>
      </c>
      <c r="R238" s="18">
        <v>150000</v>
      </c>
    </row>
    <row r="239" spans="1:18" ht="126" outlineLevel="1" x14ac:dyDescent="0.25">
      <c r="A239" s="3"/>
      <c r="B239" s="4" t="e">
        <f>CONCATENATE(MID(#REF!,1,1)," ",MID(#REF!,2,2)," ",MID(#REF!,4,5)," ",MID(#REF!,9,2))</f>
        <v>#REF!</v>
      </c>
      <c r="C239" s="4" t="e">
        <f>CONCATENATE(#REF!,#REF!,#REF!,#REF!)</f>
        <v>#REF!</v>
      </c>
      <c r="D239" s="4" t="e">
        <f t="shared" si="27"/>
        <v>#REF!</v>
      </c>
      <c r="E239" s="4" t="e">
        <f t="shared" si="28"/>
        <v>#REF!</v>
      </c>
      <c r="F239" s="4" t="e">
        <f t="shared" si="29"/>
        <v>#REF!</v>
      </c>
      <c r="G239" s="4" t="e">
        <f t="shared" si="30"/>
        <v>#REF!</v>
      </c>
      <c r="H239" s="4" t="e">
        <f t="shared" si="31"/>
        <v>#REF!</v>
      </c>
      <c r="I239" s="4" t="e">
        <f t="shared" si="32"/>
        <v>#REF!</v>
      </c>
      <c r="J239" s="4" t="e">
        <f t="shared" si="33"/>
        <v>#REF!</v>
      </c>
      <c r="K239" s="4" t="e">
        <f t="shared" si="34"/>
        <v>#REF!</v>
      </c>
      <c r="L239" s="4" t="e">
        <f t="shared" si="35"/>
        <v>#REF!</v>
      </c>
      <c r="M239" s="16" t="s">
        <v>24</v>
      </c>
      <c r="N239" s="17" t="s">
        <v>193</v>
      </c>
      <c r="O239" s="2" t="s">
        <v>452</v>
      </c>
      <c r="P239" s="18">
        <v>1125175</v>
      </c>
      <c r="Q239" s="18">
        <v>1125175</v>
      </c>
      <c r="R239" s="18">
        <v>1125175</v>
      </c>
    </row>
    <row r="240" spans="1:18" ht="78.75" outlineLevel="1" x14ac:dyDescent="0.25">
      <c r="A240" s="3"/>
      <c r="B240" s="4" t="e">
        <f>CONCATENATE(MID(#REF!,1,1)," ",MID(#REF!,2,2)," ",MID(#REF!,4,5)," ",MID(#REF!,9,2))</f>
        <v>#REF!</v>
      </c>
      <c r="C240" s="4" t="e">
        <f>CONCATENATE(#REF!,#REF!,#REF!,#REF!)</f>
        <v>#REF!</v>
      </c>
      <c r="D240" s="4" t="e">
        <f t="shared" si="27"/>
        <v>#REF!</v>
      </c>
      <c r="E240" s="4" t="e">
        <f t="shared" si="28"/>
        <v>#REF!</v>
      </c>
      <c r="F240" s="4" t="e">
        <f t="shared" si="29"/>
        <v>#REF!</v>
      </c>
      <c r="G240" s="4" t="e">
        <f t="shared" si="30"/>
        <v>#REF!</v>
      </c>
      <c r="H240" s="4" t="e">
        <f t="shared" si="31"/>
        <v>#REF!</v>
      </c>
      <c r="I240" s="4" t="e">
        <f t="shared" si="32"/>
        <v>#REF!</v>
      </c>
      <c r="J240" s="4" t="e">
        <f t="shared" si="33"/>
        <v>#REF!</v>
      </c>
      <c r="K240" s="4" t="e">
        <f t="shared" si="34"/>
        <v>#REF!</v>
      </c>
      <c r="L240" s="4" t="e">
        <f t="shared" si="35"/>
        <v>#REF!</v>
      </c>
      <c r="M240" s="16" t="s">
        <v>24</v>
      </c>
      <c r="N240" s="17" t="s">
        <v>194</v>
      </c>
      <c r="O240" s="2" t="s">
        <v>453</v>
      </c>
      <c r="P240" s="18">
        <v>12000000</v>
      </c>
      <c r="Q240" s="18">
        <v>1500000</v>
      </c>
      <c r="R240" s="18">
        <v>0</v>
      </c>
    </row>
    <row r="241" spans="1:18" ht="47.25" outlineLevel="1" x14ac:dyDescent="0.25">
      <c r="A241" s="3"/>
      <c r="B241" s="4" t="e">
        <f>CONCATENATE(MID(#REF!,1,1)," ",MID(#REF!,2,2)," ",MID(#REF!,4,5)," ",MID(#REF!,9,2))</f>
        <v>#REF!</v>
      </c>
      <c r="C241" s="4" t="e">
        <f>CONCATENATE(#REF!,#REF!,#REF!,#REF!)</f>
        <v>#REF!</v>
      </c>
      <c r="D241" s="4" t="e">
        <f t="shared" si="27"/>
        <v>#REF!</v>
      </c>
      <c r="E241" s="4" t="e">
        <f t="shared" si="28"/>
        <v>#REF!</v>
      </c>
      <c r="F241" s="4" t="e">
        <f t="shared" si="29"/>
        <v>#REF!</v>
      </c>
      <c r="G241" s="4" t="e">
        <f t="shared" si="30"/>
        <v>#REF!</v>
      </c>
      <c r="H241" s="4" t="e">
        <f t="shared" si="31"/>
        <v>#REF!</v>
      </c>
      <c r="I241" s="4" t="e">
        <f t="shared" si="32"/>
        <v>#REF!</v>
      </c>
      <c r="J241" s="4" t="e">
        <f t="shared" si="33"/>
        <v>#REF!</v>
      </c>
      <c r="K241" s="4" t="e">
        <f t="shared" si="34"/>
        <v>#REF!</v>
      </c>
      <c r="L241" s="4" t="e">
        <f t="shared" si="35"/>
        <v>#REF!</v>
      </c>
      <c r="M241" s="16" t="s">
        <v>24</v>
      </c>
      <c r="N241" s="17" t="s">
        <v>195</v>
      </c>
      <c r="O241" s="2" t="s">
        <v>454</v>
      </c>
      <c r="P241" s="18">
        <v>168152600</v>
      </c>
      <c r="Q241" s="18">
        <v>183340400</v>
      </c>
      <c r="R241" s="18">
        <v>194759700</v>
      </c>
    </row>
    <row r="242" spans="1:18" ht="47.25" outlineLevel="1" x14ac:dyDescent="0.25">
      <c r="A242" s="3"/>
      <c r="B242" s="4" t="e">
        <f>CONCATENATE(MID(#REF!,1,1)," ",MID(#REF!,2,2)," ",MID(#REF!,4,5)," ",MID(#REF!,9,2))</f>
        <v>#REF!</v>
      </c>
      <c r="C242" s="4" t="e">
        <f>CONCATENATE(#REF!,#REF!,#REF!,#REF!)</f>
        <v>#REF!</v>
      </c>
      <c r="D242" s="4" t="e">
        <f t="shared" si="27"/>
        <v>#REF!</v>
      </c>
      <c r="E242" s="4" t="e">
        <f t="shared" si="28"/>
        <v>#REF!</v>
      </c>
      <c r="F242" s="4" t="e">
        <f t="shared" si="29"/>
        <v>#REF!</v>
      </c>
      <c r="G242" s="4" t="e">
        <f t="shared" si="30"/>
        <v>#REF!</v>
      </c>
      <c r="H242" s="4" t="e">
        <f t="shared" si="31"/>
        <v>#REF!</v>
      </c>
      <c r="I242" s="4" t="e">
        <f t="shared" si="32"/>
        <v>#REF!</v>
      </c>
      <c r="J242" s="4" t="e">
        <f t="shared" si="33"/>
        <v>#REF!</v>
      </c>
      <c r="K242" s="4" t="e">
        <f t="shared" si="34"/>
        <v>#REF!</v>
      </c>
      <c r="L242" s="4" t="e">
        <f t="shared" si="35"/>
        <v>#REF!</v>
      </c>
      <c r="M242" s="16" t="s">
        <v>24</v>
      </c>
      <c r="N242" s="17" t="s">
        <v>196</v>
      </c>
      <c r="O242" s="2" t="s">
        <v>455</v>
      </c>
      <c r="P242" s="18">
        <v>19195800</v>
      </c>
      <c r="Q242" s="18">
        <v>19194800</v>
      </c>
      <c r="R242" s="18">
        <v>19194800</v>
      </c>
    </row>
    <row r="243" spans="1:18" ht="47.25" outlineLevel="1" x14ac:dyDescent="0.25">
      <c r="A243" s="3"/>
      <c r="B243" s="4" t="e">
        <f>CONCATENATE(MID(#REF!,1,1)," ",MID(#REF!,2,2)," ",MID(#REF!,4,5)," ",MID(#REF!,9,2))</f>
        <v>#REF!</v>
      </c>
      <c r="C243" s="4" t="e">
        <f>CONCATENATE(#REF!,#REF!,#REF!,#REF!)</f>
        <v>#REF!</v>
      </c>
      <c r="D243" s="4" t="e">
        <f t="shared" si="27"/>
        <v>#REF!</v>
      </c>
      <c r="E243" s="4" t="e">
        <f t="shared" si="28"/>
        <v>#REF!</v>
      </c>
      <c r="F243" s="4" t="e">
        <f t="shared" si="29"/>
        <v>#REF!</v>
      </c>
      <c r="G243" s="4" t="e">
        <f t="shared" si="30"/>
        <v>#REF!</v>
      </c>
      <c r="H243" s="4" t="e">
        <f t="shared" si="31"/>
        <v>#REF!</v>
      </c>
      <c r="I243" s="4" t="e">
        <f t="shared" si="32"/>
        <v>#REF!</v>
      </c>
      <c r="J243" s="4" t="e">
        <f t="shared" si="33"/>
        <v>#REF!</v>
      </c>
      <c r="K243" s="4" t="e">
        <f t="shared" si="34"/>
        <v>#REF!</v>
      </c>
      <c r="L243" s="4" t="e">
        <f t="shared" si="35"/>
        <v>#REF!</v>
      </c>
      <c r="M243" s="16" t="s">
        <v>24</v>
      </c>
      <c r="N243" s="17" t="s">
        <v>197</v>
      </c>
      <c r="O243" s="2" t="s">
        <v>456</v>
      </c>
      <c r="P243" s="18">
        <v>4379100</v>
      </c>
      <c r="Q243" s="18">
        <v>2608700</v>
      </c>
      <c r="R243" s="18">
        <v>1837200</v>
      </c>
    </row>
    <row r="244" spans="1:18" ht="110.25" outlineLevel="1" x14ac:dyDescent="0.25">
      <c r="A244" s="3"/>
      <c r="B244" s="4" t="e">
        <f>CONCATENATE(MID(#REF!,1,1)," ",MID(#REF!,2,2)," ",MID(#REF!,4,5)," ",MID(#REF!,9,2))</f>
        <v>#REF!</v>
      </c>
      <c r="C244" s="4" t="e">
        <f>CONCATENATE(#REF!,#REF!,#REF!,#REF!)</f>
        <v>#REF!</v>
      </c>
      <c r="D244" s="4" t="e">
        <f t="shared" si="27"/>
        <v>#REF!</v>
      </c>
      <c r="E244" s="4" t="e">
        <f t="shared" si="28"/>
        <v>#REF!</v>
      </c>
      <c r="F244" s="4" t="e">
        <f t="shared" si="29"/>
        <v>#REF!</v>
      </c>
      <c r="G244" s="4" t="e">
        <f t="shared" si="30"/>
        <v>#REF!</v>
      </c>
      <c r="H244" s="4" t="e">
        <f t="shared" si="31"/>
        <v>#REF!</v>
      </c>
      <c r="I244" s="4" t="e">
        <f t="shared" si="32"/>
        <v>#REF!</v>
      </c>
      <c r="J244" s="4" t="e">
        <f t="shared" si="33"/>
        <v>#REF!</v>
      </c>
      <c r="K244" s="4" t="e">
        <f t="shared" si="34"/>
        <v>#REF!</v>
      </c>
      <c r="L244" s="4" t="e">
        <f t="shared" si="35"/>
        <v>#REF!</v>
      </c>
      <c r="M244" s="16" t="s">
        <v>24</v>
      </c>
      <c r="N244" s="17" t="s">
        <v>198</v>
      </c>
      <c r="O244" s="2" t="s">
        <v>457</v>
      </c>
      <c r="P244" s="18">
        <v>840800</v>
      </c>
      <c r="Q244" s="18">
        <v>6604300</v>
      </c>
      <c r="R244" s="18">
        <v>9870300</v>
      </c>
    </row>
    <row r="245" spans="1:18" ht="47.25" x14ac:dyDescent="0.25">
      <c r="A245" s="3"/>
      <c r="B245" s="4" t="e">
        <f>CONCATENATE(MID(#REF!,1,1)," ",MID(#REF!,2,2)," ",MID(#REF!,4,5)," ",MID(#REF!,9,2))</f>
        <v>#REF!</v>
      </c>
      <c r="C245" s="4" t="e">
        <f>CONCATENATE(#REF!,#REF!,#REF!,#REF!)</f>
        <v>#REF!</v>
      </c>
      <c r="D245" s="4" t="e">
        <f t="shared" si="27"/>
        <v>#REF!</v>
      </c>
      <c r="E245" s="4" t="e">
        <f t="shared" si="28"/>
        <v>#REF!</v>
      </c>
      <c r="F245" s="4" t="e">
        <f t="shared" si="29"/>
        <v>#REF!</v>
      </c>
      <c r="G245" s="4" t="e">
        <f t="shared" si="30"/>
        <v>#REF!</v>
      </c>
      <c r="H245" s="4" t="e">
        <f t="shared" si="31"/>
        <v>#REF!</v>
      </c>
      <c r="I245" s="4" t="e">
        <f t="shared" si="32"/>
        <v>#REF!</v>
      </c>
      <c r="J245" s="4" t="e">
        <f t="shared" si="33"/>
        <v>#REF!</v>
      </c>
      <c r="K245" s="4" t="e">
        <f t="shared" si="34"/>
        <v>#REF!</v>
      </c>
      <c r="L245" s="4" t="e">
        <f t="shared" si="35"/>
        <v>#REF!</v>
      </c>
      <c r="M245" s="13" t="s">
        <v>25</v>
      </c>
      <c r="N245" s="14"/>
      <c r="O245" s="1" t="s">
        <v>574</v>
      </c>
      <c r="P245" s="15">
        <v>218214253.91999999</v>
      </c>
      <c r="Q245" s="15">
        <v>458573640.04000002</v>
      </c>
      <c r="R245" s="15">
        <v>227741240.03999999</v>
      </c>
    </row>
    <row r="246" spans="1:18" ht="63" outlineLevel="1" x14ac:dyDescent="0.25">
      <c r="A246" s="3"/>
      <c r="B246" s="4" t="e">
        <f>CONCATENATE(MID(#REF!,1,1)," ",MID(#REF!,2,2)," ",MID(#REF!,4,5)," ",MID(#REF!,9,2))</f>
        <v>#REF!</v>
      </c>
      <c r="C246" s="4" t="e">
        <f>CONCATENATE(#REF!,#REF!,#REF!,#REF!)</f>
        <v>#REF!</v>
      </c>
      <c r="D246" s="4" t="e">
        <f t="shared" si="27"/>
        <v>#REF!</v>
      </c>
      <c r="E246" s="4" t="e">
        <f t="shared" si="28"/>
        <v>#REF!</v>
      </c>
      <c r="F246" s="4" t="e">
        <f t="shared" si="29"/>
        <v>#REF!</v>
      </c>
      <c r="G246" s="4" t="e">
        <f t="shared" si="30"/>
        <v>#REF!</v>
      </c>
      <c r="H246" s="4" t="e">
        <f t="shared" si="31"/>
        <v>#REF!</v>
      </c>
      <c r="I246" s="4" t="e">
        <f t="shared" si="32"/>
        <v>#REF!</v>
      </c>
      <c r="J246" s="4" t="e">
        <f t="shared" si="33"/>
        <v>#REF!</v>
      </c>
      <c r="K246" s="4" t="e">
        <f t="shared" si="34"/>
        <v>#REF!</v>
      </c>
      <c r="L246" s="4" t="e">
        <f t="shared" si="35"/>
        <v>#REF!</v>
      </c>
      <c r="M246" s="16" t="s">
        <v>25</v>
      </c>
      <c r="N246" s="17" t="s">
        <v>78</v>
      </c>
      <c r="O246" s="2" t="s">
        <v>337</v>
      </c>
      <c r="P246" s="18">
        <v>4628.38</v>
      </c>
      <c r="Q246" s="18">
        <v>4628.38</v>
      </c>
      <c r="R246" s="18">
        <v>4628.38</v>
      </c>
    </row>
    <row r="247" spans="1:18" ht="78.75" outlineLevel="1" x14ac:dyDescent="0.25">
      <c r="A247" s="3"/>
      <c r="B247" s="4" t="e">
        <f>CONCATENATE(MID(#REF!,1,1)," ",MID(#REF!,2,2)," ",MID(#REF!,4,5)," ",MID(#REF!,9,2))</f>
        <v>#REF!</v>
      </c>
      <c r="C247" s="4" t="e">
        <f>CONCATENATE(#REF!,#REF!,#REF!,#REF!)</f>
        <v>#REF!</v>
      </c>
      <c r="D247" s="4" t="e">
        <f t="shared" si="27"/>
        <v>#REF!</v>
      </c>
      <c r="E247" s="4" t="e">
        <f t="shared" si="28"/>
        <v>#REF!</v>
      </c>
      <c r="F247" s="4" t="e">
        <f t="shared" si="29"/>
        <v>#REF!</v>
      </c>
      <c r="G247" s="4" t="e">
        <f t="shared" si="30"/>
        <v>#REF!</v>
      </c>
      <c r="H247" s="4" t="e">
        <f t="shared" si="31"/>
        <v>#REF!</v>
      </c>
      <c r="I247" s="4" t="e">
        <f t="shared" si="32"/>
        <v>#REF!</v>
      </c>
      <c r="J247" s="4" t="e">
        <f t="shared" si="33"/>
        <v>#REF!</v>
      </c>
      <c r="K247" s="4" t="e">
        <f t="shared" si="34"/>
        <v>#REF!</v>
      </c>
      <c r="L247" s="4" t="e">
        <f t="shared" si="35"/>
        <v>#REF!</v>
      </c>
      <c r="M247" s="16" t="s">
        <v>25</v>
      </c>
      <c r="N247" s="17" t="s">
        <v>79</v>
      </c>
      <c r="O247" s="2" t="s">
        <v>338</v>
      </c>
      <c r="P247" s="18">
        <v>2248368.2200000002</v>
      </c>
      <c r="Q247" s="18">
        <v>2248368.2200000002</v>
      </c>
      <c r="R247" s="18">
        <v>2248368.2200000002</v>
      </c>
    </row>
    <row r="248" spans="1:18" ht="63" outlineLevel="1" x14ac:dyDescent="0.25">
      <c r="A248" s="3"/>
      <c r="B248" s="4" t="e">
        <f>CONCATENATE(MID(#REF!,1,1)," ",MID(#REF!,2,2)," ",MID(#REF!,4,5)," ",MID(#REF!,9,2))</f>
        <v>#REF!</v>
      </c>
      <c r="C248" s="4" t="e">
        <f>CONCATENATE(#REF!,#REF!,#REF!,#REF!)</f>
        <v>#REF!</v>
      </c>
      <c r="D248" s="4" t="e">
        <f t="shared" si="27"/>
        <v>#REF!</v>
      </c>
      <c r="E248" s="4" t="e">
        <f t="shared" si="28"/>
        <v>#REF!</v>
      </c>
      <c r="F248" s="4" t="e">
        <f t="shared" si="29"/>
        <v>#REF!</v>
      </c>
      <c r="G248" s="4" t="e">
        <f t="shared" si="30"/>
        <v>#REF!</v>
      </c>
      <c r="H248" s="4" t="e">
        <f t="shared" si="31"/>
        <v>#REF!</v>
      </c>
      <c r="I248" s="4" t="e">
        <f t="shared" si="32"/>
        <v>#REF!</v>
      </c>
      <c r="J248" s="4" t="e">
        <f t="shared" si="33"/>
        <v>#REF!</v>
      </c>
      <c r="K248" s="4" t="e">
        <f t="shared" si="34"/>
        <v>#REF!</v>
      </c>
      <c r="L248" s="4" t="e">
        <f t="shared" si="35"/>
        <v>#REF!</v>
      </c>
      <c r="M248" s="16" t="s">
        <v>25</v>
      </c>
      <c r="N248" s="17" t="s">
        <v>39</v>
      </c>
      <c r="O248" s="2" t="s">
        <v>298</v>
      </c>
      <c r="P248" s="18">
        <v>429757.32</v>
      </c>
      <c r="Q248" s="18">
        <v>210143.44</v>
      </c>
      <c r="R248" s="18">
        <v>210143.44</v>
      </c>
    </row>
    <row r="249" spans="1:18" ht="126" outlineLevel="1" x14ac:dyDescent="0.25">
      <c r="A249" s="3"/>
      <c r="B249" s="4" t="e">
        <f>CONCATENATE(MID(#REF!,1,1)," ",MID(#REF!,2,2)," ",MID(#REF!,4,5)," ",MID(#REF!,9,2))</f>
        <v>#REF!</v>
      </c>
      <c r="C249" s="4" t="e">
        <f>CONCATENATE(#REF!,#REF!,#REF!,#REF!)</f>
        <v>#REF!</v>
      </c>
      <c r="D249" s="4" t="e">
        <f t="shared" si="27"/>
        <v>#REF!</v>
      </c>
      <c r="E249" s="4" t="e">
        <f t="shared" si="28"/>
        <v>#REF!</v>
      </c>
      <c r="F249" s="4" t="e">
        <f t="shared" si="29"/>
        <v>#REF!</v>
      </c>
      <c r="G249" s="4" t="e">
        <f t="shared" si="30"/>
        <v>#REF!</v>
      </c>
      <c r="H249" s="4" t="e">
        <f t="shared" si="31"/>
        <v>#REF!</v>
      </c>
      <c r="I249" s="4" t="e">
        <f t="shared" si="32"/>
        <v>#REF!</v>
      </c>
      <c r="J249" s="4" t="e">
        <f t="shared" si="33"/>
        <v>#REF!</v>
      </c>
      <c r="K249" s="4" t="e">
        <f t="shared" si="34"/>
        <v>#REF!</v>
      </c>
      <c r="L249" s="4" t="e">
        <f t="shared" si="35"/>
        <v>#REF!</v>
      </c>
      <c r="M249" s="16" t="s">
        <v>25</v>
      </c>
      <c r="N249" s="17" t="s">
        <v>199</v>
      </c>
      <c r="O249" s="2" t="s">
        <v>458</v>
      </c>
      <c r="P249" s="18">
        <v>2910900</v>
      </c>
      <c r="Q249" s="18">
        <v>1974700</v>
      </c>
      <c r="R249" s="18">
        <v>2031300</v>
      </c>
    </row>
    <row r="250" spans="1:18" ht="47.25" outlineLevel="1" x14ac:dyDescent="0.25">
      <c r="A250" s="3"/>
      <c r="B250" s="4" t="e">
        <f>CONCATENATE(MID(#REF!,1,1)," ",MID(#REF!,2,2)," ",MID(#REF!,4,5)," ",MID(#REF!,9,2))</f>
        <v>#REF!</v>
      </c>
      <c r="C250" s="4" t="e">
        <f>CONCATENATE(#REF!,#REF!,#REF!,#REF!)</f>
        <v>#REF!</v>
      </c>
      <c r="D250" s="4" t="e">
        <f t="shared" si="27"/>
        <v>#REF!</v>
      </c>
      <c r="E250" s="4" t="e">
        <f t="shared" si="28"/>
        <v>#REF!</v>
      </c>
      <c r="F250" s="4" t="e">
        <f t="shared" si="29"/>
        <v>#REF!</v>
      </c>
      <c r="G250" s="4" t="e">
        <f t="shared" si="30"/>
        <v>#REF!</v>
      </c>
      <c r="H250" s="4" t="e">
        <f t="shared" si="31"/>
        <v>#REF!</v>
      </c>
      <c r="I250" s="4" t="e">
        <f t="shared" si="32"/>
        <v>#REF!</v>
      </c>
      <c r="J250" s="4" t="e">
        <f t="shared" si="33"/>
        <v>#REF!</v>
      </c>
      <c r="K250" s="4" t="e">
        <f t="shared" si="34"/>
        <v>#REF!</v>
      </c>
      <c r="L250" s="4" t="e">
        <f t="shared" si="35"/>
        <v>#REF!</v>
      </c>
      <c r="M250" s="16" t="s">
        <v>25</v>
      </c>
      <c r="N250" s="17" t="s">
        <v>200</v>
      </c>
      <c r="O250" s="2" t="s">
        <v>459</v>
      </c>
      <c r="P250" s="18">
        <v>0</v>
      </c>
      <c r="Q250" s="18">
        <v>243700500</v>
      </c>
      <c r="R250" s="18">
        <v>0</v>
      </c>
    </row>
    <row r="251" spans="1:18" ht="157.5" outlineLevel="1" x14ac:dyDescent="0.25">
      <c r="A251" s="3"/>
      <c r="B251" s="4" t="e">
        <f>CONCATENATE(MID(#REF!,1,1)," ",MID(#REF!,2,2)," ",MID(#REF!,4,5)," ",MID(#REF!,9,2))</f>
        <v>#REF!</v>
      </c>
      <c r="C251" s="4" t="e">
        <f>CONCATENATE(#REF!,#REF!,#REF!,#REF!)</f>
        <v>#REF!</v>
      </c>
      <c r="D251" s="4" t="e">
        <f t="shared" si="27"/>
        <v>#REF!</v>
      </c>
      <c r="E251" s="4" t="e">
        <f t="shared" si="28"/>
        <v>#REF!</v>
      </c>
      <c r="F251" s="4" t="e">
        <f t="shared" si="29"/>
        <v>#REF!</v>
      </c>
      <c r="G251" s="4" t="e">
        <f t="shared" si="30"/>
        <v>#REF!</v>
      </c>
      <c r="H251" s="4" t="e">
        <f t="shared" si="31"/>
        <v>#REF!</v>
      </c>
      <c r="I251" s="4" t="e">
        <f t="shared" si="32"/>
        <v>#REF!</v>
      </c>
      <c r="J251" s="4" t="e">
        <f t="shared" si="33"/>
        <v>#REF!</v>
      </c>
      <c r="K251" s="4" t="e">
        <f t="shared" si="34"/>
        <v>#REF!</v>
      </c>
      <c r="L251" s="4" t="e">
        <f t="shared" si="35"/>
        <v>#REF!</v>
      </c>
      <c r="M251" s="16" t="s">
        <v>25</v>
      </c>
      <c r="N251" s="17" t="s">
        <v>201</v>
      </c>
      <c r="O251" s="2" t="s">
        <v>460</v>
      </c>
      <c r="P251" s="18">
        <v>2949200</v>
      </c>
      <c r="Q251" s="18">
        <v>0</v>
      </c>
      <c r="R251" s="18">
        <v>0</v>
      </c>
    </row>
    <row r="252" spans="1:18" ht="78.75" outlineLevel="1" x14ac:dyDescent="0.25">
      <c r="A252" s="3"/>
      <c r="B252" s="4" t="e">
        <f>CONCATENATE(MID(#REF!,1,1)," ",MID(#REF!,2,2)," ",MID(#REF!,4,5)," ",MID(#REF!,9,2))</f>
        <v>#REF!</v>
      </c>
      <c r="C252" s="4" t="e">
        <f>CONCATENATE(#REF!,#REF!,#REF!,#REF!)</f>
        <v>#REF!</v>
      </c>
      <c r="D252" s="4" t="e">
        <f t="shared" si="27"/>
        <v>#REF!</v>
      </c>
      <c r="E252" s="4" t="e">
        <f t="shared" si="28"/>
        <v>#REF!</v>
      </c>
      <c r="F252" s="4" t="e">
        <f t="shared" si="29"/>
        <v>#REF!</v>
      </c>
      <c r="G252" s="4" t="e">
        <f t="shared" si="30"/>
        <v>#REF!</v>
      </c>
      <c r="H252" s="4" t="e">
        <f t="shared" si="31"/>
        <v>#REF!</v>
      </c>
      <c r="I252" s="4" t="e">
        <f t="shared" si="32"/>
        <v>#REF!</v>
      </c>
      <c r="J252" s="4" t="e">
        <f t="shared" si="33"/>
        <v>#REF!</v>
      </c>
      <c r="K252" s="4" t="e">
        <f t="shared" si="34"/>
        <v>#REF!</v>
      </c>
      <c r="L252" s="4" t="e">
        <f t="shared" si="35"/>
        <v>#REF!</v>
      </c>
      <c r="M252" s="16" t="s">
        <v>25</v>
      </c>
      <c r="N252" s="17" t="s">
        <v>202</v>
      </c>
      <c r="O252" s="2" t="s">
        <v>461</v>
      </c>
      <c r="P252" s="18">
        <v>209671400</v>
      </c>
      <c r="Q252" s="18">
        <v>210435300</v>
      </c>
      <c r="R252" s="18">
        <v>223246800</v>
      </c>
    </row>
    <row r="253" spans="1:18" ht="31.5" x14ac:dyDescent="0.25">
      <c r="A253" s="3"/>
      <c r="B253" s="4" t="e">
        <f>CONCATENATE(MID(#REF!,1,1)," ",MID(#REF!,2,2)," ",MID(#REF!,4,5)," ",MID(#REF!,9,2))</f>
        <v>#REF!</v>
      </c>
      <c r="C253" s="4" t="e">
        <f>CONCATENATE(#REF!,#REF!,#REF!,#REF!)</f>
        <v>#REF!</v>
      </c>
      <c r="D253" s="4" t="e">
        <f t="shared" si="27"/>
        <v>#REF!</v>
      </c>
      <c r="E253" s="4" t="e">
        <f t="shared" si="28"/>
        <v>#REF!</v>
      </c>
      <c r="F253" s="4" t="e">
        <f t="shared" si="29"/>
        <v>#REF!</v>
      </c>
      <c r="G253" s="4" t="e">
        <f t="shared" si="30"/>
        <v>#REF!</v>
      </c>
      <c r="H253" s="4" t="e">
        <f t="shared" si="31"/>
        <v>#REF!</v>
      </c>
      <c r="I253" s="4" t="e">
        <f t="shared" si="32"/>
        <v>#REF!</v>
      </c>
      <c r="J253" s="4" t="e">
        <f t="shared" si="33"/>
        <v>#REF!</v>
      </c>
      <c r="K253" s="4" t="e">
        <f t="shared" si="34"/>
        <v>#REF!</v>
      </c>
      <c r="L253" s="4" t="e">
        <f t="shared" si="35"/>
        <v>#REF!</v>
      </c>
      <c r="M253" s="13" t="s">
        <v>26</v>
      </c>
      <c r="N253" s="14"/>
      <c r="O253" s="1" t="s">
        <v>575</v>
      </c>
      <c r="P253" s="15">
        <v>4314850</v>
      </c>
      <c r="Q253" s="15">
        <v>0</v>
      </c>
      <c r="R253" s="15">
        <v>0</v>
      </c>
    </row>
    <row r="254" spans="1:18" ht="157.5" outlineLevel="1" x14ac:dyDescent="0.25">
      <c r="A254" s="3"/>
      <c r="B254" s="4" t="e">
        <f>CONCATENATE(MID(#REF!,1,1)," ",MID(#REF!,2,2)," ",MID(#REF!,4,5)," ",MID(#REF!,9,2))</f>
        <v>#REF!</v>
      </c>
      <c r="C254" s="4" t="e">
        <f>CONCATENATE(#REF!,#REF!,#REF!,#REF!)</f>
        <v>#REF!</v>
      </c>
      <c r="D254" s="4" t="e">
        <f t="shared" si="27"/>
        <v>#REF!</v>
      </c>
      <c r="E254" s="4" t="e">
        <f t="shared" si="28"/>
        <v>#REF!</v>
      </c>
      <c r="F254" s="4" t="e">
        <f t="shared" si="29"/>
        <v>#REF!</v>
      </c>
      <c r="G254" s="4" t="e">
        <f t="shared" si="30"/>
        <v>#REF!</v>
      </c>
      <c r="H254" s="4" t="e">
        <f t="shared" si="31"/>
        <v>#REF!</v>
      </c>
      <c r="I254" s="4" t="e">
        <f t="shared" si="32"/>
        <v>#REF!</v>
      </c>
      <c r="J254" s="4" t="e">
        <f t="shared" si="33"/>
        <v>#REF!</v>
      </c>
      <c r="K254" s="4" t="e">
        <f t="shared" si="34"/>
        <v>#REF!</v>
      </c>
      <c r="L254" s="4" t="e">
        <f t="shared" si="35"/>
        <v>#REF!</v>
      </c>
      <c r="M254" s="16" t="s">
        <v>26</v>
      </c>
      <c r="N254" s="17" t="s">
        <v>203</v>
      </c>
      <c r="O254" s="2" t="s">
        <v>462</v>
      </c>
      <c r="P254" s="18">
        <v>300050</v>
      </c>
      <c r="Q254" s="18">
        <v>0</v>
      </c>
      <c r="R254" s="18">
        <v>0</v>
      </c>
    </row>
    <row r="255" spans="1:18" ht="94.5" outlineLevel="1" x14ac:dyDescent="0.25">
      <c r="A255" s="3"/>
      <c r="B255" s="4" t="e">
        <f>CONCATENATE(MID(#REF!,1,1)," ",MID(#REF!,2,2)," ",MID(#REF!,4,5)," ",MID(#REF!,9,2))</f>
        <v>#REF!</v>
      </c>
      <c r="C255" s="4" t="e">
        <f>CONCATENATE(#REF!,#REF!,#REF!,#REF!)</f>
        <v>#REF!</v>
      </c>
      <c r="D255" s="4" t="e">
        <f t="shared" si="27"/>
        <v>#REF!</v>
      </c>
      <c r="E255" s="4" t="e">
        <f t="shared" si="28"/>
        <v>#REF!</v>
      </c>
      <c r="F255" s="4" t="e">
        <f t="shared" si="29"/>
        <v>#REF!</v>
      </c>
      <c r="G255" s="4" t="e">
        <f t="shared" si="30"/>
        <v>#REF!</v>
      </c>
      <c r="H255" s="4" t="e">
        <f t="shared" si="31"/>
        <v>#REF!</v>
      </c>
      <c r="I255" s="4" t="e">
        <f t="shared" si="32"/>
        <v>#REF!</v>
      </c>
      <c r="J255" s="4" t="e">
        <f t="shared" si="33"/>
        <v>#REF!</v>
      </c>
      <c r="K255" s="4" t="e">
        <f t="shared" si="34"/>
        <v>#REF!</v>
      </c>
      <c r="L255" s="4" t="e">
        <f t="shared" si="35"/>
        <v>#REF!</v>
      </c>
      <c r="M255" s="16" t="s">
        <v>26</v>
      </c>
      <c r="N255" s="17" t="s">
        <v>204</v>
      </c>
      <c r="O255" s="2" t="s">
        <v>463</v>
      </c>
      <c r="P255" s="18">
        <v>4014800</v>
      </c>
      <c r="Q255" s="18">
        <v>0</v>
      </c>
      <c r="R255" s="18">
        <v>0</v>
      </c>
    </row>
    <row r="256" spans="1:18" ht="31.5" x14ac:dyDescent="0.25">
      <c r="A256" s="3"/>
      <c r="B256" s="4" t="e">
        <f>CONCATENATE(MID(#REF!,1,1)," ",MID(#REF!,2,2)," ",MID(#REF!,4,5)," ",MID(#REF!,9,2))</f>
        <v>#REF!</v>
      </c>
      <c r="C256" s="4" t="e">
        <f>CONCATENATE(#REF!,#REF!,#REF!,#REF!)</f>
        <v>#REF!</v>
      </c>
      <c r="D256" s="4" t="e">
        <f t="shared" si="27"/>
        <v>#REF!</v>
      </c>
      <c r="E256" s="4" t="e">
        <f t="shared" si="28"/>
        <v>#REF!</v>
      </c>
      <c r="F256" s="4" t="e">
        <f t="shared" si="29"/>
        <v>#REF!</v>
      </c>
      <c r="G256" s="4" t="e">
        <f t="shared" si="30"/>
        <v>#REF!</v>
      </c>
      <c r="H256" s="4" t="e">
        <f t="shared" si="31"/>
        <v>#REF!</v>
      </c>
      <c r="I256" s="4" t="e">
        <f t="shared" si="32"/>
        <v>#REF!</v>
      </c>
      <c r="J256" s="4" t="e">
        <f t="shared" si="33"/>
        <v>#REF!</v>
      </c>
      <c r="K256" s="4" t="e">
        <f t="shared" si="34"/>
        <v>#REF!</v>
      </c>
      <c r="L256" s="4" t="e">
        <f t="shared" si="35"/>
        <v>#REF!</v>
      </c>
      <c r="M256" s="13" t="s">
        <v>27</v>
      </c>
      <c r="N256" s="14"/>
      <c r="O256" s="1" t="s">
        <v>576</v>
      </c>
      <c r="P256" s="15">
        <v>840322192.83000004</v>
      </c>
      <c r="Q256" s="15">
        <v>7011936.2800000003</v>
      </c>
      <c r="R256" s="15">
        <v>7057655.04</v>
      </c>
    </row>
    <row r="257" spans="1:18" ht="94.5" outlineLevel="1" x14ac:dyDescent="0.25">
      <c r="A257" s="3"/>
      <c r="B257" s="4" t="e">
        <f>CONCATENATE(MID(#REF!,1,1)," ",MID(#REF!,2,2)," ",MID(#REF!,4,5)," ",MID(#REF!,9,2))</f>
        <v>#REF!</v>
      </c>
      <c r="C257" s="4" t="e">
        <f>CONCATENATE(#REF!,#REF!,#REF!,#REF!)</f>
        <v>#REF!</v>
      </c>
      <c r="D257" s="4" t="e">
        <f t="shared" si="27"/>
        <v>#REF!</v>
      </c>
      <c r="E257" s="4" t="e">
        <f t="shared" si="28"/>
        <v>#REF!</v>
      </c>
      <c r="F257" s="4" t="e">
        <f t="shared" si="29"/>
        <v>#REF!</v>
      </c>
      <c r="G257" s="4" t="e">
        <f t="shared" si="30"/>
        <v>#REF!</v>
      </c>
      <c r="H257" s="4" t="e">
        <f t="shared" si="31"/>
        <v>#REF!</v>
      </c>
      <c r="I257" s="4" t="e">
        <f t="shared" si="32"/>
        <v>#REF!</v>
      </c>
      <c r="J257" s="4" t="e">
        <f t="shared" si="33"/>
        <v>#REF!</v>
      </c>
      <c r="K257" s="4" t="e">
        <f t="shared" si="34"/>
        <v>#REF!</v>
      </c>
      <c r="L257" s="4" t="e">
        <f t="shared" si="35"/>
        <v>#REF!</v>
      </c>
      <c r="M257" s="16" t="s">
        <v>27</v>
      </c>
      <c r="N257" s="17" t="s">
        <v>75</v>
      </c>
      <c r="O257" s="2" t="s">
        <v>334</v>
      </c>
      <c r="P257" s="18">
        <v>82500</v>
      </c>
      <c r="Q257" s="18">
        <v>82500</v>
      </c>
      <c r="R257" s="18">
        <v>82500</v>
      </c>
    </row>
    <row r="258" spans="1:18" ht="78.75" outlineLevel="1" x14ac:dyDescent="0.25">
      <c r="A258" s="3"/>
      <c r="B258" s="4" t="e">
        <f>CONCATENATE(MID(#REF!,1,1)," ",MID(#REF!,2,2)," ",MID(#REF!,4,5)," ",MID(#REF!,9,2))</f>
        <v>#REF!</v>
      </c>
      <c r="C258" s="4" t="e">
        <f>CONCATENATE(#REF!,#REF!,#REF!,#REF!)</f>
        <v>#REF!</v>
      </c>
      <c r="D258" s="4" t="e">
        <f t="shared" si="27"/>
        <v>#REF!</v>
      </c>
      <c r="E258" s="4" t="e">
        <f t="shared" si="28"/>
        <v>#REF!</v>
      </c>
      <c r="F258" s="4" t="e">
        <f t="shared" si="29"/>
        <v>#REF!</v>
      </c>
      <c r="G258" s="4" t="e">
        <f t="shared" si="30"/>
        <v>#REF!</v>
      </c>
      <c r="H258" s="4" t="e">
        <f t="shared" si="31"/>
        <v>#REF!</v>
      </c>
      <c r="I258" s="4" t="e">
        <f t="shared" si="32"/>
        <v>#REF!</v>
      </c>
      <c r="J258" s="4" t="e">
        <f t="shared" si="33"/>
        <v>#REF!</v>
      </c>
      <c r="K258" s="4" t="e">
        <f t="shared" si="34"/>
        <v>#REF!</v>
      </c>
      <c r="L258" s="4" t="e">
        <f t="shared" si="35"/>
        <v>#REF!</v>
      </c>
      <c r="M258" s="16" t="s">
        <v>27</v>
      </c>
      <c r="N258" s="17" t="s">
        <v>205</v>
      </c>
      <c r="O258" s="2" t="s">
        <v>464</v>
      </c>
      <c r="P258" s="18">
        <v>15861850.49</v>
      </c>
      <c r="Q258" s="18">
        <v>925256.28</v>
      </c>
      <c r="R258" s="18">
        <v>1233675.04</v>
      </c>
    </row>
    <row r="259" spans="1:18" ht="173.25" outlineLevel="1" x14ac:dyDescent="0.25">
      <c r="A259" s="3"/>
      <c r="B259" s="4" t="e">
        <f>CONCATENATE(MID(#REF!,1,1)," ",MID(#REF!,2,2)," ",MID(#REF!,4,5)," ",MID(#REF!,9,2))</f>
        <v>#REF!</v>
      </c>
      <c r="C259" s="4" t="e">
        <f>CONCATENATE(#REF!,#REF!,#REF!,#REF!)</f>
        <v>#REF!</v>
      </c>
      <c r="D259" s="4" t="e">
        <f t="shared" si="27"/>
        <v>#REF!</v>
      </c>
      <c r="E259" s="4" t="e">
        <f t="shared" si="28"/>
        <v>#REF!</v>
      </c>
      <c r="F259" s="4" t="e">
        <f t="shared" si="29"/>
        <v>#REF!</v>
      </c>
      <c r="G259" s="4" t="e">
        <f t="shared" si="30"/>
        <v>#REF!</v>
      </c>
      <c r="H259" s="4" t="e">
        <f t="shared" si="31"/>
        <v>#REF!</v>
      </c>
      <c r="I259" s="4" t="e">
        <f t="shared" si="32"/>
        <v>#REF!</v>
      </c>
      <c r="J259" s="4" t="e">
        <f t="shared" si="33"/>
        <v>#REF!</v>
      </c>
      <c r="K259" s="4" t="e">
        <f t="shared" si="34"/>
        <v>#REF!</v>
      </c>
      <c r="L259" s="4" t="e">
        <f t="shared" si="35"/>
        <v>#REF!</v>
      </c>
      <c r="M259" s="16" t="s">
        <v>27</v>
      </c>
      <c r="N259" s="17" t="s">
        <v>206</v>
      </c>
      <c r="O259" s="2" t="s">
        <v>465</v>
      </c>
      <c r="P259" s="18">
        <v>85000</v>
      </c>
      <c r="Q259" s="18">
        <v>85000</v>
      </c>
      <c r="R259" s="18">
        <v>85000</v>
      </c>
    </row>
    <row r="260" spans="1:18" ht="47.25" outlineLevel="1" x14ac:dyDescent="0.25">
      <c r="A260" s="3"/>
      <c r="B260" s="4" t="e">
        <f>CONCATENATE(MID(#REF!,1,1)," ",MID(#REF!,2,2)," ",MID(#REF!,4,5)," ",MID(#REF!,9,2))</f>
        <v>#REF!</v>
      </c>
      <c r="C260" s="4" t="e">
        <f>CONCATENATE(#REF!,#REF!,#REF!,#REF!)</f>
        <v>#REF!</v>
      </c>
      <c r="D260" s="4" t="e">
        <f t="shared" si="27"/>
        <v>#REF!</v>
      </c>
      <c r="E260" s="4" t="e">
        <f t="shared" si="28"/>
        <v>#REF!</v>
      </c>
      <c r="F260" s="4" t="e">
        <f t="shared" si="29"/>
        <v>#REF!</v>
      </c>
      <c r="G260" s="4" t="e">
        <f t="shared" si="30"/>
        <v>#REF!</v>
      </c>
      <c r="H260" s="4" t="e">
        <f t="shared" si="31"/>
        <v>#REF!</v>
      </c>
      <c r="I260" s="4" t="e">
        <f t="shared" si="32"/>
        <v>#REF!</v>
      </c>
      <c r="J260" s="4" t="e">
        <f t="shared" si="33"/>
        <v>#REF!</v>
      </c>
      <c r="K260" s="4" t="e">
        <f t="shared" si="34"/>
        <v>#REF!</v>
      </c>
      <c r="L260" s="4" t="e">
        <f t="shared" si="35"/>
        <v>#REF!</v>
      </c>
      <c r="M260" s="16" t="s">
        <v>27</v>
      </c>
      <c r="N260" s="17" t="s">
        <v>207</v>
      </c>
      <c r="O260" s="2" t="s">
        <v>466</v>
      </c>
      <c r="P260" s="18">
        <v>115067</v>
      </c>
      <c r="Q260" s="18">
        <v>48880</v>
      </c>
      <c r="R260" s="18">
        <v>48880</v>
      </c>
    </row>
    <row r="261" spans="1:18" ht="141.75" outlineLevel="1" x14ac:dyDescent="0.25">
      <c r="A261" s="3"/>
      <c r="B261" s="4" t="e">
        <f>CONCATENATE(MID(#REF!,1,1)," ",MID(#REF!,2,2)," ",MID(#REF!,4,5)," ",MID(#REF!,9,2))</f>
        <v>#REF!</v>
      </c>
      <c r="C261" s="4" t="e">
        <f>CONCATENATE(#REF!,#REF!,#REF!,#REF!)</f>
        <v>#REF!</v>
      </c>
      <c r="D261" s="4" t="e">
        <f t="shared" si="27"/>
        <v>#REF!</v>
      </c>
      <c r="E261" s="4" t="e">
        <f t="shared" si="28"/>
        <v>#REF!</v>
      </c>
      <c r="F261" s="4" t="e">
        <f t="shared" si="29"/>
        <v>#REF!</v>
      </c>
      <c r="G261" s="4" t="e">
        <f t="shared" si="30"/>
        <v>#REF!</v>
      </c>
      <c r="H261" s="4" t="e">
        <f t="shared" si="31"/>
        <v>#REF!</v>
      </c>
      <c r="I261" s="4" t="e">
        <f t="shared" si="32"/>
        <v>#REF!</v>
      </c>
      <c r="J261" s="4" t="e">
        <f t="shared" si="33"/>
        <v>#REF!</v>
      </c>
      <c r="K261" s="4" t="e">
        <f t="shared" si="34"/>
        <v>#REF!</v>
      </c>
      <c r="L261" s="4" t="e">
        <f t="shared" si="35"/>
        <v>#REF!</v>
      </c>
      <c r="M261" s="16" t="s">
        <v>27</v>
      </c>
      <c r="N261" s="17" t="s">
        <v>138</v>
      </c>
      <c r="O261" s="2" t="s">
        <v>397</v>
      </c>
      <c r="P261" s="18">
        <v>27500</v>
      </c>
      <c r="Q261" s="18">
        <v>3000</v>
      </c>
      <c r="R261" s="18">
        <v>3000</v>
      </c>
    </row>
    <row r="262" spans="1:18" ht="173.25" outlineLevel="1" x14ac:dyDescent="0.25">
      <c r="A262" s="3"/>
      <c r="B262" s="4" t="e">
        <f>CONCATENATE(MID(#REF!,1,1)," ",MID(#REF!,2,2)," ",MID(#REF!,4,5)," ",MID(#REF!,9,2))</f>
        <v>#REF!</v>
      </c>
      <c r="C262" s="4" t="e">
        <f>CONCATENATE(#REF!,#REF!,#REF!,#REF!)</f>
        <v>#REF!</v>
      </c>
      <c r="D262" s="4" t="e">
        <f t="shared" si="27"/>
        <v>#REF!</v>
      </c>
      <c r="E262" s="4" t="e">
        <f t="shared" si="28"/>
        <v>#REF!</v>
      </c>
      <c r="F262" s="4" t="e">
        <f t="shared" si="29"/>
        <v>#REF!</v>
      </c>
      <c r="G262" s="4" t="e">
        <f t="shared" si="30"/>
        <v>#REF!</v>
      </c>
      <c r="H262" s="4" t="e">
        <f t="shared" si="31"/>
        <v>#REF!</v>
      </c>
      <c r="I262" s="4" t="e">
        <f t="shared" si="32"/>
        <v>#REF!</v>
      </c>
      <c r="J262" s="4" t="e">
        <f t="shared" si="33"/>
        <v>#REF!</v>
      </c>
      <c r="K262" s="4" t="e">
        <f t="shared" si="34"/>
        <v>#REF!</v>
      </c>
      <c r="L262" s="4" t="e">
        <f t="shared" si="35"/>
        <v>#REF!</v>
      </c>
      <c r="M262" s="16" t="s">
        <v>27</v>
      </c>
      <c r="N262" s="17" t="s">
        <v>192</v>
      </c>
      <c r="O262" s="2" t="s">
        <v>451</v>
      </c>
      <c r="P262" s="18">
        <v>283508.45</v>
      </c>
      <c r="Q262" s="18">
        <v>100000</v>
      </c>
      <c r="R262" s="18">
        <v>100000</v>
      </c>
    </row>
    <row r="263" spans="1:18" ht="110.25" outlineLevel="1" x14ac:dyDescent="0.25">
      <c r="A263" s="3"/>
      <c r="B263" s="4" t="e">
        <f>CONCATENATE(MID(#REF!,1,1)," ",MID(#REF!,2,2)," ",MID(#REF!,4,5)," ",MID(#REF!,9,2))</f>
        <v>#REF!</v>
      </c>
      <c r="C263" s="4" t="e">
        <f>CONCATENATE(#REF!,#REF!,#REF!,#REF!)</f>
        <v>#REF!</v>
      </c>
      <c r="D263" s="4" t="e">
        <f t="shared" ref="D263:D326" si="36">C263</f>
        <v>#REF!</v>
      </c>
      <c r="E263" s="4" t="e">
        <f t="shared" ref="E263:E326" si="37">MID(D263,1,3)</f>
        <v>#REF!</v>
      </c>
      <c r="F263" s="4" t="e">
        <f t="shared" ref="F263:F326" si="38">MID(D263,4,1)</f>
        <v>#REF!</v>
      </c>
      <c r="G263" s="4" t="e">
        <f t="shared" ref="G263:G326" si="39">MID(D263,5,2)</f>
        <v>#REF!</v>
      </c>
      <c r="H263" s="4" t="e">
        <f t="shared" ref="H263:H326" si="40">MID(D263,7,5)</f>
        <v>#REF!</v>
      </c>
      <c r="I263" s="4" t="e">
        <f t="shared" ref="I263:I326" si="41">MID(D263,12,2)</f>
        <v>#REF!</v>
      </c>
      <c r="J263" s="4" t="e">
        <f t="shared" ref="J263:J326" si="42">MID(D263,14,4)</f>
        <v>#REF!</v>
      </c>
      <c r="K263" s="4" t="e">
        <f t="shared" ref="K263:K326" si="43">MID(D263,18,3)</f>
        <v>#REF!</v>
      </c>
      <c r="L263" s="4" t="e">
        <f t="shared" ref="L263:L326" si="44">CONCATENATE(E263," ",F263," ",G263," ",H263," ",I263," ",J263," ",K263)</f>
        <v>#REF!</v>
      </c>
      <c r="M263" s="16" t="s">
        <v>27</v>
      </c>
      <c r="N263" s="17" t="s">
        <v>208</v>
      </c>
      <c r="O263" s="2" t="s">
        <v>467</v>
      </c>
      <c r="P263" s="18">
        <v>32883.51</v>
      </c>
      <c r="Q263" s="18">
        <v>0</v>
      </c>
      <c r="R263" s="18">
        <v>0</v>
      </c>
    </row>
    <row r="264" spans="1:18" ht="157.5" outlineLevel="1" x14ac:dyDescent="0.25">
      <c r="A264" s="3"/>
      <c r="B264" s="4" t="e">
        <f>CONCATENATE(MID(#REF!,1,1)," ",MID(#REF!,2,2)," ",MID(#REF!,4,5)," ",MID(#REF!,9,2))</f>
        <v>#REF!</v>
      </c>
      <c r="C264" s="4" t="e">
        <f>CONCATENATE(#REF!,#REF!,#REF!,#REF!)</f>
        <v>#REF!</v>
      </c>
      <c r="D264" s="4" t="e">
        <f t="shared" si="36"/>
        <v>#REF!</v>
      </c>
      <c r="E264" s="4" t="e">
        <f t="shared" si="37"/>
        <v>#REF!</v>
      </c>
      <c r="F264" s="4" t="e">
        <f t="shared" si="38"/>
        <v>#REF!</v>
      </c>
      <c r="G264" s="4" t="e">
        <f t="shared" si="39"/>
        <v>#REF!</v>
      </c>
      <c r="H264" s="4" t="e">
        <f t="shared" si="40"/>
        <v>#REF!</v>
      </c>
      <c r="I264" s="4" t="e">
        <f t="shared" si="41"/>
        <v>#REF!</v>
      </c>
      <c r="J264" s="4" t="e">
        <f t="shared" si="42"/>
        <v>#REF!</v>
      </c>
      <c r="K264" s="4" t="e">
        <f t="shared" si="43"/>
        <v>#REF!</v>
      </c>
      <c r="L264" s="4" t="e">
        <f t="shared" si="44"/>
        <v>#REF!</v>
      </c>
      <c r="M264" s="16" t="s">
        <v>27</v>
      </c>
      <c r="N264" s="17" t="s">
        <v>203</v>
      </c>
      <c r="O264" s="2" t="s">
        <v>462</v>
      </c>
      <c r="P264" s="18">
        <v>7583.38</v>
      </c>
      <c r="Q264" s="18">
        <v>0</v>
      </c>
      <c r="R264" s="18">
        <v>0</v>
      </c>
    </row>
    <row r="265" spans="1:18" ht="47.25" outlineLevel="1" x14ac:dyDescent="0.25">
      <c r="A265" s="3"/>
      <c r="B265" s="4" t="e">
        <f>CONCATENATE(MID(#REF!,1,1)," ",MID(#REF!,2,2)," ",MID(#REF!,4,5)," ",MID(#REF!,9,2))</f>
        <v>#REF!</v>
      </c>
      <c r="C265" s="4" t="e">
        <f>CONCATENATE(#REF!,#REF!,#REF!,#REF!)</f>
        <v>#REF!</v>
      </c>
      <c r="D265" s="4" t="e">
        <f t="shared" si="36"/>
        <v>#REF!</v>
      </c>
      <c r="E265" s="4" t="e">
        <f t="shared" si="37"/>
        <v>#REF!</v>
      </c>
      <c r="F265" s="4" t="e">
        <f t="shared" si="38"/>
        <v>#REF!</v>
      </c>
      <c r="G265" s="4" t="e">
        <f t="shared" si="39"/>
        <v>#REF!</v>
      </c>
      <c r="H265" s="4" t="e">
        <f t="shared" si="40"/>
        <v>#REF!</v>
      </c>
      <c r="I265" s="4" t="e">
        <f t="shared" si="41"/>
        <v>#REF!</v>
      </c>
      <c r="J265" s="4" t="e">
        <f t="shared" si="42"/>
        <v>#REF!</v>
      </c>
      <c r="K265" s="4" t="e">
        <f t="shared" si="43"/>
        <v>#REF!</v>
      </c>
      <c r="L265" s="4" t="e">
        <f t="shared" si="44"/>
        <v>#REF!</v>
      </c>
      <c r="M265" s="16" t="s">
        <v>27</v>
      </c>
      <c r="N265" s="17" t="s">
        <v>132</v>
      </c>
      <c r="O265" s="2" t="s">
        <v>391</v>
      </c>
      <c r="P265" s="18">
        <v>60000</v>
      </c>
      <c r="Q265" s="18">
        <v>0</v>
      </c>
      <c r="R265" s="18">
        <v>0</v>
      </c>
    </row>
    <row r="266" spans="1:18" ht="78.75" outlineLevel="1" x14ac:dyDescent="0.25">
      <c r="A266" s="3"/>
      <c r="B266" s="4" t="e">
        <f>CONCATENATE(MID(#REF!,1,1)," ",MID(#REF!,2,2)," ",MID(#REF!,4,5)," ",MID(#REF!,9,2))</f>
        <v>#REF!</v>
      </c>
      <c r="C266" s="4" t="e">
        <f>CONCATENATE(#REF!,#REF!,#REF!,#REF!)</f>
        <v>#REF!</v>
      </c>
      <c r="D266" s="4" t="e">
        <f t="shared" si="36"/>
        <v>#REF!</v>
      </c>
      <c r="E266" s="4" t="e">
        <f t="shared" si="37"/>
        <v>#REF!</v>
      </c>
      <c r="F266" s="4" t="e">
        <f t="shared" si="38"/>
        <v>#REF!</v>
      </c>
      <c r="G266" s="4" t="e">
        <f t="shared" si="39"/>
        <v>#REF!</v>
      </c>
      <c r="H266" s="4" t="e">
        <f t="shared" si="40"/>
        <v>#REF!</v>
      </c>
      <c r="I266" s="4" t="e">
        <f t="shared" si="41"/>
        <v>#REF!</v>
      </c>
      <c r="J266" s="4" t="e">
        <f t="shared" si="42"/>
        <v>#REF!</v>
      </c>
      <c r="K266" s="4" t="e">
        <f t="shared" si="43"/>
        <v>#REF!</v>
      </c>
      <c r="L266" s="4" t="e">
        <f t="shared" si="44"/>
        <v>#REF!</v>
      </c>
      <c r="M266" s="16" t="s">
        <v>27</v>
      </c>
      <c r="N266" s="17" t="s">
        <v>209</v>
      </c>
      <c r="O266" s="2" t="s">
        <v>468</v>
      </c>
      <c r="P266" s="18">
        <v>159938100</v>
      </c>
      <c r="Q266" s="18">
        <v>0</v>
      </c>
      <c r="R266" s="18">
        <v>0</v>
      </c>
    </row>
    <row r="267" spans="1:18" ht="63" outlineLevel="1" x14ac:dyDescent="0.25">
      <c r="A267" s="3"/>
      <c r="B267" s="4" t="e">
        <f>CONCATENATE(MID(#REF!,1,1)," ",MID(#REF!,2,2)," ",MID(#REF!,4,5)," ",MID(#REF!,9,2))</f>
        <v>#REF!</v>
      </c>
      <c r="C267" s="4" t="e">
        <f>CONCATENATE(#REF!,#REF!,#REF!,#REF!)</f>
        <v>#REF!</v>
      </c>
      <c r="D267" s="4" t="e">
        <f t="shared" si="36"/>
        <v>#REF!</v>
      </c>
      <c r="E267" s="4" t="e">
        <f t="shared" si="37"/>
        <v>#REF!</v>
      </c>
      <c r="F267" s="4" t="e">
        <f t="shared" si="38"/>
        <v>#REF!</v>
      </c>
      <c r="G267" s="4" t="e">
        <f t="shared" si="39"/>
        <v>#REF!</v>
      </c>
      <c r="H267" s="4" t="e">
        <f t="shared" si="40"/>
        <v>#REF!</v>
      </c>
      <c r="I267" s="4" t="e">
        <f t="shared" si="41"/>
        <v>#REF!</v>
      </c>
      <c r="J267" s="4" t="e">
        <f t="shared" si="42"/>
        <v>#REF!</v>
      </c>
      <c r="K267" s="4" t="e">
        <f t="shared" si="43"/>
        <v>#REF!</v>
      </c>
      <c r="L267" s="4" t="e">
        <f t="shared" si="44"/>
        <v>#REF!</v>
      </c>
      <c r="M267" s="16" t="s">
        <v>27</v>
      </c>
      <c r="N267" s="17" t="s">
        <v>210</v>
      </c>
      <c r="O267" s="2" t="s">
        <v>469</v>
      </c>
      <c r="P267" s="18">
        <v>658060900</v>
      </c>
      <c r="Q267" s="18">
        <v>0</v>
      </c>
      <c r="R267" s="18">
        <v>0</v>
      </c>
    </row>
    <row r="268" spans="1:18" ht="47.25" outlineLevel="1" x14ac:dyDescent="0.25">
      <c r="A268" s="3"/>
      <c r="B268" s="4" t="e">
        <f>CONCATENATE(MID(#REF!,1,1)," ",MID(#REF!,2,2)," ",MID(#REF!,4,5)," ",MID(#REF!,9,2))</f>
        <v>#REF!</v>
      </c>
      <c r="C268" s="4" t="e">
        <f>CONCATENATE(#REF!,#REF!,#REF!,#REF!)</f>
        <v>#REF!</v>
      </c>
      <c r="D268" s="4" t="e">
        <f t="shared" si="36"/>
        <v>#REF!</v>
      </c>
      <c r="E268" s="4" t="e">
        <f t="shared" si="37"/>
        <v>#REF!</v>
      </c>
      <c r="F268" s="4" t="e">
        <f t="shared" si="38"/>
        <v>#REF!</v>
      </c>
      <c r="G268" s="4" t="e">
        <f t="shared" si="39"/>
        <v>#REF!</v>
      </c>
      <c r="H268" s="4" t="e">
        <f t="shared" si="40"/>
        <v>#REF!</v>
      </c>
      <c r="I268" s="4" t="e">
        <f t="shared" si="41"/>
        <v>#REF!</v>
      </c>
      <c r="J268" s="4" t="e">
        <f t="shared" si="42"/>
        <v>#REF!</v>
      </c>
      <c r="K268" s="4" t="e">
        <f t="shared" si="43"/>
        <v>#REF!</v>
      </c>
      <c r="L268" s="4" t="e">
        <f t="shared" si="44"/>
        <v>#REF!</v>
      </c>
      <c r="M268" s="16" t="s">
        <v>27</v>
      </c>
      <c r="N268" s="17" t="s">
        <v>211</v>
      </c>
      <c r="O268" s="2" t="s">
        <v>470</v>
      </c>
      <c r="P268" s="18">
        <v>5767300</v>
      </c>
      <c r="Q268" s="18">
        <v>5767300</v>
      </c>
      <c r="R268" s="18">
        <v>5504600</v>
      </c>
    </row>
    <row r="269" spans="1:18" ht="31.5" x14ac:dyDescent="0.25">
      <c r="A269" s="3"/>
      <c r="B269" s="4" t="e">
        <f>CONCATENATE(MID(#REF!,1,1)," ",MID(#REF!,2,2)," ",MID(#REF!,4,5)," ",MID(#REF!,9,2))</f>
        <v>#REF!</v>
      </c>
      <c r="C269" s="4" t="e">
        <f>CONCATENATE(#REF!,#REF!,#REF!,#REF!)</f>
        <v>#REF!</v>
      </c>
      <c r="D269" s="4" t="e">
        <f t="shared" si="36"/>
        <v>#REF!</v>
      </c>
      <c r="E269" s="4" t="e">
        <f t="shared" si="37"/>
        <v>#REF!</v>
      </c>
      <c r="F269" s="4" t="e">
        <f t="shared" si="38"/>
        <v>#REF!</v>
      </c>
      <c r="G269" s="4" t="e">
        <f t="shared" si="39"/>
        <v>#REF!</v>
      </c>
      <c r="H269" s="4" t="e">
        <f t="shared" si="40"/>
        <v>#REF!</v>
      </c>
      <c r="I269" s="4" t="e">
        <f t="shared" si="41"/>
        <v>#REF!</v>
      </c>
      <c r="J269" s="4" t="e">
        <f t="shared" si="42"/>
        <v>#REF!</v>
      </c>
      <c r="K269" s="4" t="e">
        <f t="shared" si="43"/>
        <v>#REF!</v>
      </c>
      <c r="L269" s="4" t="e">
        <f t="shared" si="44"/>
        <v>#REF!</v>
      </c>
      <c r="M269" s="13" t="s">
        <v>28</v>
      </c>
      <c r="N269" s="14"/>
      <c r="O269" s="1" t="s">
        <v>577</v>
      </c>
      <c r="P269" s="15">
        <v>21784458</v>
      </c>
      <c r="Q269" s="15">
        <v>21017223.23</v>
      </c>
      <c r="R269" s="15">
        <v>23650723.23</v>
      </c>
    </row>
    <row r="270" spans="1:18" ht="78.75" outlineLevel="1" x14ac:dyDescent="0.25">
      <c r="A270" s="3"/>
      <c r="B270" s="4" t="e">
        <f>CONCATENATE(MID(#REF!,1,1)," ",MID(#REF!,2,2)," ",MID(#REF!,4,5)," ",MID(#REF!,9,2))</f>
        <v>#REF!</v>
      </c>
      <c r="C270" s="4" t="e">
        <f>CONCATENATE(#REF!,#REF!,#REF!,#REF!)</f>
        <v>#REF!</v>
      </c>
      <c r="D270" s="4" t="e">
        <f t="shared" si="36"/>
        <v>#REF!</v>
      </c>
      <c r="E270" s="4" t="e">
        <f t="shared" si="37"/>
        <v>#REF!</v>
      </c>
      <c r="F270" s="4" t="e">
        <f t="shared" si="38"/>
        <v>#REF!</v>
      </c>
      <c r="G270" s="4" t="e">
        <f t="shared" si="39"/>
        <v>#REF!</v>
      </c>
      <c r="H270" s="4" t="e">
        <f t="shared" si="40"/>
        <v>#REF!</v>
      </c>
      <c r="I270" s="4" t="e">
        <f t="shared" si="41"/>
        <v>#REF!</v>
      </c>
      <c r="J270" s="4" t="e">
        <f t="shared" si="42"/>
        <v>#REF!</v>
      </c>
      <c r="K270" s="4" t="e">
        <f t="shared" si="43"/>
        <v>#REF!</v>
      </c>
      <c r="L270" s="4" t="e">
        <f t="shared" si="44"/>
        <v>#REF!</v>
      </c>
      <c r="M270" s="16" t="s">
        <v>28</v>
      </c>
      <c r="N270" s="17" t="s">
        <v>44</v>
      </c>
      <c r="O270" s="2" t="s">
        <v>303</v>
      </c>
      <c r="P270" s="18">
        <v>8800000</v>
      </c>
      <c r="Q270" s="18">
        <v>6892965.2300000004</v>
      </c>
      <c r="R270" s="18">
        <v>6892965.2300000004</v>
      </c>
    </row>
    <row r="271" spans="1:18" ht="63" outlineLevel="1" x14ac:dyDescent="0.25">
      <c r="A271" s="3"/>
      <c r="B271" s="4" t="e">
        <f>CONCATENATE(MID(#REF!,1,1)," ",MID(#REF!,2,2)," ",MID(#REF!,4,5)," ",MID(#REF!,9,2))</f>
        <v>#REF!</v>
      </c>
      <c r="C271" s="4" t="e">
        <f>CONCATENATE(#REF!,#REF!,#REF!,#REF!)</f>
        <v>#REF!</v>
      </c>
      <c r="D271" s="4" t="e">
        <f t="shared" si="36"/>
        <v>#REF!</v>
      </c>
      <c r="E271" s="4" t="e">
        <f t="shared" si="37"/>
        <v>#REF!</v>
      </c>
      <c r="F271" s="4" t="e">
        <f t="shared" si="38"/>
        <v>#REF!</v>
      </c>
      <c r="G271" s="4" t="e">
        <f t="shared" si="39"/>
        <v>#REF!</v>
      </c>
      <c r="H271" s="4" t="e">
        <f t="shared" si="40"/>
        <v>#REF!</v>
      </c>
      <c r="I271" s="4" t="e">
        <f t="shared" si="41"/>
        <v>#REF!</v>
      </c>
      <c r="J271" s="4" t="e">
        <f t="shared" si="42"/>
        <v>#REF!</v>
      </c>
      <c r="K271" s="4" t="e">
        <f t="shared" si="43"/>
        <v>#REF!</v>
      </c>
      <c r="L271" s="4" t="e">
        <f t="shared" si="44"/>
        <v>#REF!</v>
      </c>
      <c r="M271" s="16" t="s">
        <v>28</v>
      </c>
      <c r="N271" s="17" t="s">
        <v>39</v>
      </c>
      <c r="O271" s="2" t="s">
        <v>298</v>
      </c>
      <c r="P271" s="18">
        <v>67668</v>
      </c>
      <c r="Q271" s="18">
        <v>67668</v>
      </c>
      <c r="R271" s="18">
        <v>67668</v>
      </c>
    </row>
    <row r="272" spans="1:18" ht="110.25" outlineLevel="1" x14ac:dyDescent="0.25">
      <c r="A272" s="3"/>
      <c r="B272" s="4" t="e">
        <f>CONCATENATE(MID(#REF!,1,1)," ",MID(#REF!,2,2)," ",MID(#REF!,4,5)," ",MID(#REF!,9,2))</f>
        <v>#REF!</v>
      </c>
      <c r="C272" s="4" t="e">
        <f>CONCATENATE(#REF!,#REF!,#REF!,#REF!)</f>
        <v>#REF!</v>
      </c>
      <c r="D272" s="4" t="e">
        <f t="shared" si="36"/>
        <v>#REF!</v>
      </c>
      <c r="E272" s="4" t="e">
        <f t="shared" si="37"/>
        <v>#REF!</v>
      </c>
      <c r="F272" s="4" t="e">
        <f t="shared" si="38"/>
        <v>#REF!</v>
      </c>
      <c r="G272" s="4" t="e">
        <f t="shared" si="39"/>
        <v>#REF!</v>
      </c>
      <c r="H272" s="4" t="e">
        <f t="shared" si="40"/>
        <v>#REF!</v>
      </c>
      <c r="I272" s="4" t="e">
        <f t="shared" si="41"/>
        <v>#REF!</v>
      </c>
      <c r="J272" s="4" t="e">
        <f t="shared" si="42"/>
        <v>#REF!</v>
      </c>
      <c r="K272" s="4" t="e">
        <f t="shared" si="43"/>
        <v>#REF!</v>
      </c>
      <c r="L272" s="4" t="e">
        <f t="shared" si="44"/>
        <v>#REF!</v>
      </c>
      <c r="M272" s="16" t="s">
        <v>28</v>
      </c>
      <c r="N272" s="17" t="s">
        <v>160</v>
      </c>
      <c r="O272" s="2" t="s">
        <v>419</v>
      </c>
      <c r="P272" s="18">
        <v>222570</v>
      </c>
      <c r="Q272" s="18">
        <v>222570</v>
      </c>
      <c r="R272" s="18">
        <v>222570</v>
      </c>
    </row>
    <row r="273" spans="1:18" ht="141.75" outlineLevel="1" x14ac:dyDescent="0.25">
      <c r="A273" s="3"/>
      <c r="B273" s="4" t="e">
        <f>CONCATENATE(MID(#REF!,1,1)," ",MID(#REF!,2,2)," ",MID(#REF!,4,5)," ",MID(#REF!,9,2))</f>
        <v>#REF!</v>
      </c>
      <c r="C273" s="4" t="e">
        <f>CONCATENATE(#REF!,#REF!,#REF!,#REF!)</f>
        <v>#REF!</v>
      </c>
      <c r="D273" s="4" t="e">
        <f t="shared" si="36"/>
        <v>#REF!</v>
      </c>
      <c r="E273" s="4" t="e">
        <f t="shared" si="37"/>
        <v>#REF!</v>
      </c>
      <c r="F273" s="4" t="e">
        <f t="shared" si="38"/>
        <v>#REF!</v>
      </c>
      <c r="G273" s="4" t="e">
        <f t="shared" si="39"/>
        <v>#REF!</v>
      </c>
      <c r="H273" s="4" t="e">
        <f t="shared" si="40"/>
        <v>#REF!</v>
      </c>
      <c r="I273" s="4" t="e">
        <f t="shared" si="41"/>
        <v>#REF!</v>
      </c>
      <c r="J273" s="4" t="e">
        <f t="shared" si="42"/>
        <v>#REF!</v>
      </c>
      <c r="K273" s="4" t="e">
        <f t="shared" si="43"/>
        <v>#REF!</v>
      </c>
      <c r="L273" s="4" t="e">
        <f t="shared" si="44"/>
        <v>#REF!</v>
      </c>
      <c r="M273" s="16" t="s">
        <v>28</v>
      </c>
      <c r="N273" s="17" t="s">
        <v>161</v>
      </c>
      <c r="O273" s="2" t="s">
        <v>420</v>
      </c>
      <c r="P273" s="18">
        <v>799500</v>
      </c>
      <c r="Q273" s="18">
        <v>799500</v>
      </c>
      <c r="R273" s="18">
        <v>799500</v>
      </c>
    </row>
    <row r="274" spans="1:18" ht="110.25" outlineLevel="1" x14ac:dyDescent="0.25">
      <c r="A274" s="3"/>
      <c r="B274" s="4" t="e">
        <f>CONCATENATE(MID(#REF!,1,1)," ",MID(#REF!,2,2)," ",MID(#REF!,4,5)," ",MID(#REF!,9,2))</f>
        <v>#REF!</v>
      </c>
      <c r="C274" s="4" t="e">
        <f>CONCATENATE(#REF!,#REF!,#REF!,#REF!)</f>
        <v>#REF!</v>
      </c>
      <c r="D274" s="4" t="e">
        <f t="shared" si="36"/>
        <v>#REF!</v>
      </c>
      <c r="E274" s="4" t="e">
        <f t="shared" si="37"/>
        <v>#REF!</v>
      </c>
      <c r="F274" s="4" t="e">
        <f t="shared" si="38"/>
        <v>#REF!</v>
      </c>
      <c r="G274" s="4" t="e">
        <f t="shared" si="39"/>
        <v>#REF!</v>
      </c>
      <c r="H274" s="4" t="e">
        <f t="shared" si="40"/>
        <v>#REF!</v>
      </c>
      <c r="I274" s="4" t="e">
        <f t="shared" si="41"/>
        <v>#REF!</v>
      </c>
      <c r="J274" s="4" t="e">
        <f t="shared" si="42"/>
        <v>#REF!</v>
      </c>
      <c r="K274" s="4" t="e">
        <f t="shared" si="43"/>
        <v>#REF!</v>
      </c>
      <c r="L274" s="4" t="e">
        <f t="shared" si="44"/>
        <v>#REF!</v>
      </c>
      <c r="M274" s="16" t="s">
        <v>28</v>
      </c>
      <c r="N274" s="17" t="s">
        <v>162</v>
      </c>
      <c r="O274" s="2" t="s">
        <v>421</v>
      </c>
      <c r="P274" s="18">
        <v>854625</v>
      </c>
      <c r="Q274" s="18">
        <v>854625</v>
      </c>
      <c r="R274" s="18">
        <v>854625</v>
      </c>
    </row>
    <row r="275" spans="1:18" ht="141.75" outlineLevel="1" x14ac:dyDescent="0.25">
      <c r="A275" s="3"/>
      <c r="B275" s="4" t="e">
        <f>CONCATENATE(MID(#REF!,1,1)," ",MID(#REF!,2,2)," ",MID(#REF!,4,5)," ",MID(#REF!,9,2))</f>
        <v>#REF!</v>
      </c>
      <c r="C275" s="4" t="e">
        <f>CONCATENATE(#REF!,#REF!,#REF!,#REF!)</f>
        <v>#REF!</v>
      </c>
      <c r="D275" s="4" t="e">
        <f t="shared" si="36"/>
        <v>#REF!</v>
      </c>
      <c r="E275" s="4" t="e">
        <f t="shared" si="37"/>
        <v>#REF!</v>
      </c>
      <c r="F275" s="4" t="e">
        <f t="shared" si="38"/>
        <v>#REF!</v>
      </c>
      <c r="G275" s="4" t="e">
        <f t="shared" si="39"/>
        <v>#REF!</v>
      </c>
      <c r="H275" s="4" t="e">
        <f t="shared" si="40"/>
        <v>#REF!</v>
      </c>
      <c r="I275" s="4" t="e">
        <f t="shared" si="41"/>
        <v>#REF!</v>
      </c>
      <c r="J275" s="4" t="e">
        <f t="shared" si="42"/>
        <v>#REF!</v>
      </c>
      <c r="K275" s="4" t="e">
        <f t="shared" si="43"/>
        <v>#REF!</v>
      </c>
      <c r="L275" s="4" t="e">
        <f t="shared" si="44"/>
        <v>#REF!</v>
      </c>
      <c r="M275" s="16" t="s">
        <v>28</v>
      </c>
      <c r="N275" s="17" t="s">
        <v>163</v>
      </c>
      <c r="O275" s="2" t="s">
        <v>422</v>
      </c>
      <c r="P275" s="18">
        <v>343150</v>
      </c>
      <c r="Q275" s="18">
        <v>843150</v>
      </c>
      <c r="R275" s="18">
        <v>843150</v>
      </c>
    </row>
    <row r="276" spans="1:18" ht="110.25" outlineLevel="1" x14ac:dyDescent="0.25">
      <c r="A276" s="3"/>
      <c r="B276" s="4" t="e">
        <f>CONCATENATE(MID(#REF!,1,1)," ",MID(#REF!,2,2)," ",MID(#REF!,4,5)," ",MID(#REF!,9,2))</f>
        <v>#REF!</v>
      </c>
      <c r="C276" s="4" t="e">
        <f>CONCATENATE(#REF!,#REF!,#REF!,#REF!)</f>
        <v>#REF!</v>
      </c>
      <c r="D276" s="4" t="e">
        <f t="shared" si="36"/>
        <v>#REF!</v>
      </c>
      <c r="E276" s="4" t="e">
        <f t="shared" si="37"/>
        <v>#REF!</v>
      </c>
      <c r="F276" s="4" t="e">
        <f t="shared" si="38"/>
        <v>#REF!</v>
      </c>
      <c r="G276" s="4" t="e">
        <f t="shared" si="39"/>
        <v>#REF!</v>
      </c>
      <c r="H276" s="4" t="e">
        <f t="shared" si="40"/>
        <v>#REF!</v>
      </c>
      <c r="I276" s="4" t="e">
        <f t="shared" si="41"/>
        <v>#REF!</v>
      </c>
      <c r="J276" s="4" t="e">
        <f t="shared" si="42"/>
        <v>#REF!</v>
      </c>
      <c r="K276" s="4" t="e">
        <f t="shared" si="43"/>
        <v>#REF!</v>
      </c>
      <c r="L276" s="4" t="e">
        <f t="shared" si="44"/>
        <v>#REF!</v>
      </c>
      <c r="M276" s="16" t="s">
        <v>28</v>
      </c>
      <c r="N276" s="17" t="s">
        <v>212</v>
      </c>
      <c r="O276" s="2" t="s">
        <v>471</v>
      </c>
      <c r="P276" s="18">
        <v>107000</v>
      </c>
      <c r="Q276" s="18">
        <v>107000</v>
      </c>
      <c r="R276" s="18">
        <v>107000</v>
      </c>
    </row>
    <row r="277" spans="1:18" ht="110.25" outlineLevel="1" x14ac:dyDescent="0.25">
      <c r="A277" s="3"/>
      <c r="B277" s="4" t="e">
        <f>CONCATENATE(MID(#REF!,1,1)," ",MID(#REF!,2,2)," ",MID(#REF!,4,5)," ",MID(#REF!,9,2))</f>
        <v>#REF!</v>
      </c>
      <c r="C277" s="4" t="e">
        <f>CONCATENATE(#REF!,#REF!,#REF!,#REF!)</f>
        <v>#REF!</v>
      </c>
      <c r="D277" s="4" t="e">
        <f t="shared" si="36"/>
        <v>#REF!</v>
      </c>
      <c r="E277" s="4" t="e">
        <f t="shared" si="37"/>
        <v>#REF!</v>
      </c>
      <c r="F277" s="4" t="e">
        <f t="shared" si="38"/>
        <v>#REF!</v>
      </c>
      <c r="G277" s="4" t="e">
        <f t="shared" si="39"/>
        <v>#REF!</v>
      </c>
      <c r="H277" s="4" t="e">
        <f t="shared" si="40"/>
        <v>#REF!</v>
      </c>
      <c r="I277" s="4" t="e">
        <f t="shared" si="41"/>
        <v>#REF!</v>
      </c>
      <c r="J277" s="4" t="e">
        <f t="shared" si="42"/>
        <v>#REF!</v>
      </c>
      <c r="K277" s="4" t="e">
        <f t="shared" si="43"/>
        <v>#REF!</v>
      </c>
      <c r="L277" s="4" t="e">
        <f t="shared" si="44"/>
        <v>#REF!</v>
      </c>
      <c r="M277" s="16" t="s">
        <v>28</v>
      </c>
      <c r="N277" s="17" t="s">
        <v>213</v>
      </c>
      <c r="O277" s="2" t="s">
        <v>472</v>
      </c>
      <c r="P277" s="18">
        <v>3200</v>
      </c>
      <c r="Q277" s="18">
        <v>3200</v>
      </c>
      <c r="R277" s="18">
        <v>3200</v>
      </c>
    </row>
    <row r="278" spans="1:18" ht="110.25" outlineLevel="1" x14ac:dyDescent="0.25">
      <c r="A278" s="3"/>
      <c r="B278" s="4" t="e">
        <f>CONCATENATE(MID(#REF!,1,1)," ",MID(#REF!,2,2)," ",MID(#REF!,4,5)," ",MID(#REF!,9,2))</f>
        <v>#REF!</v>
      </c>
      <c r="C278" s="4" t="e">
        <f>CONCATENATE(#REF!,#REF!,#REF!,#REF!)</f>
        <v>#REF!</v>
      </c>
      <c r="D278" s="4" t="e">
        <f t="shared" si="36"/>
        <v>#REF!</v>
      </c>
      <c r="E278" s="4" t="e">
        <f t="shared" si="37"/>
        <v>#REF!</v>
      </c>
      <c r="F278" s="4" t="e">
        <f t="shared" si="38"/>
        <v>#REF!</v>
      </c>
      <c r="G278" s="4" t="e">
        <f t="shared" si="39"/>
        <v>#REF!</v>
      </c>
      <c r="H278" s="4" t="e">
        <f t="shared" si="40"/>
        <v>#REF!</v>
      </c>
      <c r="I278" s="4" t="e">
        <f t="shared" si="41"/>
        <v>#REF!</v>
      </c>
      <c r="J278" s="4" t="e">
        <f t="shared" si="42"/>
        <v>#REF!</v>
      </c>
      <c r="K278" s="4" t="e">
        <f t="shared" si="43"/>
        <v>#REF!</v>
      </c>
      <c r="L278" s="4" t="e">
        <f t="shared" si="44"/>
        <v>#REF!</v>
      </c>
      <c r="M278" s="16" t="s">
        <v>28</v>
      </c>
      <c r="N278" s="17" t="s">
        <v>164</v>
      </c>
      <c r="O278" s="2" t="s">
        <v>423</v>
      </c>
      <c r="P278" s="18">
        <v>10800</v>
      </c>
      <c r="Q278" s="18">
        <v>25800</v>
      </c>
      <c r="R278" s="18">
        <v>25800</v>
      </c>
    </row>
    <row r="279" spans="1:18" ht="141.75" outlineLevel="1" x14ac:dyDescent="0.25">
      <c r="A279" s="3"/>
      <c r="B279" s="4" t="e">
        <f>CONCATENATE(MID(#REF!,1,1)," ",MID(#REF!,2,2)," ",MID(#REF!,4,5)," ",MID(#REF!,9,2))</f>
        <v>#REF!</v>
      </c>
      <c r="C279" s="4" t="e">
        <f>CONCATENATE(#REF!,#REF!,#REF!,#REF!)</f>
        <v>#REF!</v>
      </c>
      <c r="D279" s="4" t="e">
        <f t="shared" si="36"/>
        <v>#REF!</v>
      </c>
      <c r="E279" s="4" t="e">
        <f t="shared" si="37"/>
        <v>#REF!</v>
      </c>
      <c r="F279" s="4" t="e">
        <f t="shared" si="38"/>
        <v>#REF!</v>
      </c>
      <c r="G279" s="4" t="e">
        <f t="shared" si="39"/>
        <v>#REF!</v>
      </c>
      <c r="H279" s="4" t="e">
        <f t="shared" si="40"/>
        <v>#REF!</v>
      </c>
      <c r="I279" s="4" t="e">
        <f t="shared" si="41"/>
        <v>#REF!</v>
      </c>
      <c r="J279" s="4" t="e">
        <f t="shared" si="42"/>
        <v>#REF!</v>
      </c>
      <c r="K279" s="4" t="e">
        <f t="shared" si="43"/>
        <v>#REF!</v>
      </c>
      <c r="L279" s="4" t="e">
        <f t="shared" si="44"/>
        <v>#REF!</v>
      </c>
      <c r="M279" s="16" t="s">
        <v>28</v>
      </c>
      <c r="N279" s="17" t="s">
        <v>165</v>
      </c>
      <c r="O279" s="2" t="s">
        <v>424</v>
      </c>
      <c r="P279" s="18">
        <v>1310000</v>
      </c>
      <c r="Q279" s="18">
        <v>1210000</v>
      </c>
      <c r="R279" s="18">
        <v>1210000</v>
      </c>
    </row>
    <row r="280" spans="1:18" ht="110.25" outlineLevel="1" x14ac:dyDescent="0.25">
      <c r="A280" s="3"/>
      <c r="B280" s="4" t="e">
        <f>CONCATENATE(MID(#REF!,1,1)," ",MID(#REF!,2,2)," ",MID(#REF!,4,5)," ",MID(#REF!,9,2))</f>
        <v>#REF!</v>
      </c>
      <c r="C280" s="4" t="e">
        <f>CONCATENATE(#REF!,#REF!,#REF!,#REF!)</f>
        <v>#REF!</v>
      </c>
      <c r="D280" s="4" t="e">
        <f t="shared" si="36"/>
        <v>#REF!</v>
      </c>
      <c r="E280" s="4" t="e">
        <f t="shared" si="37"/>
        <v>#REF!</v>
      </c>
      <c r="F280" s="4" t="e">
        <f t="shared" si="38"/>
        <v>#REF!</v>
      </c>
      <c r="G280" s="4" t="e">
        <f t="shared" si="39"/>
        <v>#REF!</v>
      </c>
      <c r="H280" s="4" t="e">
        <f t="shared" si="40"/>
        <v>#REF!</v>
      </c>
      <c r="I280" s="4" t="e">
        <f t="shared" si="41"/>
        <v>#REF!</v>
      </c>
      <c r="J280" s="4" t="e">
        <f t="shared" si="42"/>
        <v>#REF!</v>
      </c>
      <c r="K280" s="4" t="e">
        <f t="shared" si="43"/>
        <v>#REF!</v>
      </c>
      <c r="L280" s="4" t="e">
        <f t="shared" si="44"/>
        <v>#REF!</v>
      </c>
      <c r="M280" s="16" t="s">
        <v>28</v>
      </c>
      <c r="N280" s="17" t="s">
        <v>214</v>
      </c>
      <c r="O280" s="2" t="s">
        <v>473</v>
      </c>
      <c r="P280" s="18">
        <v>75250</v>
      </c>
      <c r="Q280" s="18">
        <v>195250</v>
      </c>
      <c r="R280" s="18">
        <v>195250</v>
      </c>
    </row>
    <row r="281" spans="1:18" ht="126" outlineLevel="1" x14ac:dyDescent="0.25">
      <c r="A281" s="3"/>
      <c r="B281" s="4" t="e">
        <f>CONCATENATE(MID(#REF!,1,1)," ",MID(#REF!,2,2)," ",MID(#REF!,4,5)," ",MID(#REF!,9,2))</f>
        <v>#REF!</v>
      </c>
      <c r="C281" s="4" t="e">
        <f>CONCATENATE(#REF!,#REF!,#REF!,#REF!)</f>
        <v>#REF!</v>
      </c>
      <c r="D281" s="4" t="e">
        <f t="shared" si="36"/>
        <v>#REF!</v>
      </c>
      <c r="E281" s="4" t="e">
        <f t="shared" si="37"/>
        <v>#REF!</v>
      </c>
      <c r="F281" s="4" t="e">
        <f t="shared" si="38"/>
        <v>#REF!</v>
      </c>
      <c r="G281" s="4" t="e">
        <f t="shared" si="39"/>
        <v>#REF!</v>
      </c>
      <c r="H281" s="4" t="e">
        <f t="shared" si="40"/>
        <v>#REF!</v>
      </c>
      <c r="I281" s="4" t="e">
        <f t="shared" si="41"/>
        <v>#REF!</v>
      </c>
      <c r="J281" s="4" t="e">
        <f t="shared" si="42"/>
        <v>#REF!</v>
      </c>
      <c r="K281" s="4" t="e">
        <f t="shared" si="43"/>
        <v>#REF!</v>
      </c>
      <c r="L281" s="4" t="e">
        <f t="shared" si="44"/>
        <v>#REF!</v>
      </c>
      <c r="M281" s="16" t="s">
        <v>28</v>
      </c>
      <c r="N281" s="17" t="s">
        <v>166</v>
      </c>
      <c r="O281" s="2" t="s">
        <v>425</v>
      </c>
      <c r="P281" s="18">
        <v>1391625</v>
      </c>
      <c r="Q281" s="18">
        <v>1391625</v>
      </c>
      <c r="R281" s="18">
        <v>1391625</v>
      </c>
    </row>
    <row r="282" spans="1:18" ht="204.75" outlineLevel="1" x14ac:dyDescent="0.25">
      <c r="A282" s="3"/>
      <c r="B282" s="4" t="e">
        <f>CONCATENATE(MID(#REF!,1,1)," ",MID(#REF!,2,2)," ",MID(#REF!,4,5)," ",MID(#REF!,9,2))</f>
        <v>#REF!</v>
      </c>
      <c r="C282" s="4" t="e">
        <f>CONCATENATE(#REF!,#REF!,#REF!,#REF!)</f>
        <v>#REF!</v>
      </c>
      <c r="D282" s="4" t="e">
        <f t="shared" si="36"/>
        <v>#REF!</v>
      </c>
      <c r="E282" s="4" t="e">
        <f t="shared" si="37"/>
        <v>#REF!</v>
      </c>
      <c r="F282" s="4" t="e">
        <f t="shared" si="38"/>
        <v>#REF!</v>
      </c>
      <c r="G282" s="4" t="e">
        <f t="shared" si="39"/>
        <v>#REF!</v>
      </c>
      <c r="H282" s="4" t="e">
        <f t="shared" si="40"/>
        <v>#REF!</v>
      </c>
      <c r="I282" s="4" t="e">
        <f t="shared" si="41"/>
        <v>#REF!</v>
      </c>
      <c r="J282" s="4" t="e">
        <f t="shared" si="42"/>
        <v>#REF!</v>
      </c>
      <c r="K282" s="4" t="e">
        <f t="shared" si="43"/>
        <v>#REF!</v>
      </c>
      <c r="L282" s="4" t="e">
        <f t="shared" si="44"/>
        <v>#REF!</v>
      </c>
      <c r="M282" s="16" t="s">
        <v>28</v>
      </c>
      <c r="N282" s="17" t="s">
        <v>215</v>
      </c>
      <c r="O282" s="2" t="s">
        <v>474</v>
      </c>
      <c r="P282" s="18">
        <v>160050</v>
      </c>
      <c r="Q282" s="18">
        <v>210050</v>
      </c>
      <c r="R282" s="18">
        <v>210050</v>
      </c>
    </row>
    <row r="283" spans="1:18" ht="126" outlineLevel="1" x14ac:dyDescent="0.25">
      <c r="A283" s="3"/>
      <c r="B283" s="4" t="e">
        <f>CONCATENATE(MID(#REF!,1,1)," ",MID(#REF!,2,2)," ",MID(#REF!,4,5)," ",MID(#REF!,9,2))</f>
        <v>#REF!</v>
      </c>
      <c r="C283" s="4" t="e">
        <f>CONCATENATE(#REF!,#REF!,#REF!,#REF!)</f>
        <v>#REF!</v>
      </c>
      <c r="D283" s="4" t="e">
        <f t="shared" si="36"/>
        <v>#REF!</v>
      </c>
      <c r="E283" s="4" t="e">
        <f t="shared" si="37"/>
        <v>#REF!</v>
      </c>
      <c r="F283" s="4" t="e">
        <f t="shared" si="38"/>
        <v>#REF!</v>
      </c>
      <c r="G283" s="4" t="e">
        <f t="shared" si="39"/>
        <v>#REF!</v>
      </c>
      <c r="H283" s="4" t="e">
        <f t="shared" si="40"/>
        <v>#REF!</v>
      </c>
      <c r="I283" s="4" t="e">
        <f t="shared" si="41"/>
        <v>#REF!</v>
      </c>
      <c r="J283" s="4" t="e">
        <f t="shared" si="42"/>
        <v>#REF!</v>
      </c>
      <c r="K283" s="4" t="e">
        <f t="shared" si="43"/>
        <v>#REF!</v>
      </c>
      <c r="L283" s="4" t="e">
        <f t="shared" si="44"/>
        <v>#REF!</v>
      </c>
      <c r="M283" s="16" t="s">
        <v>28</v>
      </c>
      <c r="N283" s="17" t="s">
        <v>167</v>
      </c>
      <c r="O283" s="2" t="s">
        <v>426</v>
      </c>
      <c r="P283" s="18">
        <v>177215</v>
      </c>
      <c r="Q283" s="18">
        <v>177215</v>
      </c>
      <c r="R283" s="18">
        <v>177215</v>
      </c>
    </row>
    <row r="284" spans="1:18" ht="157.5" outlineLevel="1" x14ac:dyDescent="0.25">
      <c r="A284" s="3"/>
      <c r="B284" s="4" t="e">
        <f>CONCATENATE(MID(#REF!,1,1)," ",MID(#REF!,2,2)," ",MID(#REF!,4,5)," ",MID(#REF!,9,2))</f>
        <v>#REF!</v>
      </c>
      <c r="C284" s="4" t="e">
        <f>CONCATENATE(#REF!,#REF!,#REF!,#REF!)</f>
        <v>#REF!</v>
      </c>
      <c r="D284" s="4" t="e">
        <f t="shared" si="36"/>
        <v>#REF!</v>
      </c>
      <c r="E284" s="4" t="e">
        <f t="shared" si="37"/>
        <v>#REF!</v>
      </c>
      <c r="F284" s="4" t="e">
        <f t="shared" si="38"/>
        <v>#REF!</v>
      </c>
      <c r="G284" s="4" t="e">
        <f t="shared" si="39"/>
        <v>#REF!</v>
      </c>
      <c r="H284" s="4" t="e">
        <f t="shared" si="40"/>
        <v>#REF!</v>
      </c>
      <c r="I284" s="4" t="e">
        <f t="shared" si="41"/>
        <v>#REF!</v>
      </c>
      <c r="J284" s="4" t="e">
        <f t="shared" si="42"/>
        <v>#REF!</v>
      </c>
      <c r="K284" s="4" t="e">
        <f t="shared" si="43"/>
        <v>#REF!</v>
      </c>
      <c r="L284" s="4" t="e">
        <f t="shared" si="44"/>
        <v>#REF!</v>
      </c>
      <c r="M284" s="16" t="s">
        <v>28</v>
      </c>
      <c r="N284" s="17" t="s">
        <v>168</v>
      </c>
      <c r="O284" s="2" t="s">
        <v>427</v>
      </c>
      <c r="P284" s="18">
        <v>7500</v>
      </c>
      <c r="Q284" s="18">
        <v>7500</v>
      </c>
      <c r="R284" s="18">
        <v>7500</v>
      </c>
    </row>
    <row r="285" spans="1:18" ht="110.25" outlineLevel="1" x14ac:dyDescent="0.25">
      <c r="A285" s="3"/>
      <c r="B285" s="4" t="e">
        <f>CONCATENATE(MID(#REF!,1,1)," ",MID(#REF!,2,2)," ",MID(#REF!,4,5)," ",MID(#REF!,9,2))</f>
        <v>#REF!</v>
      </c>
      <c r="C285" s="4" t="e">
        <f>CONCATENATE(#REF!,#REF!,#REF!,#REF!)</f>
        <v>#REF!</v>
      </c>
      <c r="D285" s="4" t="e">
        <f t="shared" si="36"/>
        <v>#REF!</v>
      </c>
      <c r="E285" s="4" t="e">
        <f t="shared" si="37"/>
        <v>#REF!</v>
      </c>
      <c r="F285" s="4" t="e">
        <f t="shared" si="38"/>
        <v>#REF!</v>
      </c>
      <c r="G285" s="4" t="e">
        <f t="shared" si="39"/>
        <v>#REF!</v>
      </c>
      <c r="H285" s="4" t="e">
        <f t="shared" si="40"/>
        <v>#REF!</v>
      </c>
      <c r="I285" s="4" t="e">
        <f t="shared" si="41"/>
        <v>#REF!</v>
      </c>
      <c r="J285" s="4" t="e">
        <f t="shared" si="42"/>
        <v>#REF!</v>
      </c>
      <c r="K285" s="4" t="e">
        <f t="shared" si="43"/>
        <v>#REF!</v>
      </c>
      <c r="L285" s="4" t="e">
        <f t="shared" si="44"/>
        <v>#REF!</v>
      </c>
      <c r="M285" s="16" t="s">
        <v>28</v>
      </c>
      <c r="N285" s="17" t="s">
        <v>169</v>
      </c>
      <c r="O285" s="2" t="s">
        <v>428</v>
      </c>
      <c r="P285" s="18">
        <v>1949930</v>
      </c>
      <c r="Q285" s="18">
        <v>2899930</v>
      </c>
      <c r="R285" s="18">
        <v>2899930</v>
      </c>
    </row>
    <row r="286" spans="1:18" ht="126" outlineLevel="1" x14ac:dyDescent="0.25">
      <c r="A286" s="3"/>
      <c r="B286" s="4" t="e">
        <f>CONCATENATE(MID(#REF!,1,1)," ",MID(#REF!,2,2)," ",MID(#REF!,4,5)," ",MID(#REF!,9,2))</f>
        <v>#REF!</v>
      </c>
      <c r="C286" s="4" t="e">
        <f>CONCATENATE(#REF!,#REF!,#REF!,#REF!)</f>
        <v>#REF!</v>
      </c>
      <c r="D286" s="4" t="e">
        <f t="shared" si="36"/>
        <v>#REF!</v>
      </c>
      <c r="E286" s="4" t="e">
        <f t="shared" si="37"/>
        <v>#REF!</v>
      </c>
      <c r="F286" s="4" t="e">
        <f t="shared" si="38"/>
        <v>#REF!</v>
      </c>
      <c r="G286" s="4" t="e">
        <f t="shared" si="39"/>
        <v>#REF!</v>
      </c>
      <c r="H286" s="4" t="e">
        <f t="shared" si="40"/>
        <v>#REF!</v>
      </c>
      <c r="I286" s="4" t="e">
        <f t="shared" si="41"/>
        <v>#REF!</v>
      </c>
      <c r="J286" s="4" t="e">
        <f t="shared" si="42"/>
        <v>#REF!</v>
      </c>
      <c r="K286" s="4" t="e">
        <f t="shared" si="43"/>
        <v>#REF!</v>
      </c>
      <c r="L286" s="4" t="e">
        <f t="shared" si="44"/>
        <v>#REF!</v>
      </c>
      <c r="M286" s="16" t="s">
        <v>28</v>
      </c>
      <c r="N286" s="17" t="s">
        <v>170</v>
      </c>
      <c r="O286" s="2" t="s">
        <v>429</v>
      </c>
      <c r="P286" s="18">
        <v>5122575</v>
      </c>
      <c r="Q286" s="18">
        <v>4722575</v>
      </c>
      <c r="R286" s="18">
        <v>4722575</v>
      </c>
    </row>
    <row r="287" spans="1:18" ht="94.5" outlineLevel="1" x14ac:dyDescent="0.25">
      <c r="A287" s="3"/>
      <c r="B287" s="4" t="e">
        <f>CONCATENATE(MID(#REF!,1,1)," ",MID(#REF!,2,2)," ",MID(#REF!,4,5)," ",MID(#REF!,9,2))</f>
        <v>#REF!</v>
      </c>
      <c r="C287" s="4" t="e">
        <f>CONCATENATE(#REF!,#REF!,#REF!,#REF!)</f>
        <v>#REF!</v>
      </c>
      <c r="D287" s="4" t="e">
        <f t="shared" si="36"/>
        <v>#REF!</v>
      </c>
      <c r="E287" s="4" t="e">
        <f t="shared" si="37"/>
        <v>#REF!</v>
      </c>
      <c r="F287" s="4" t="e">
        <f t="shared" si="38"/>
        <v>#REF!</v>
      </c>
      <c r="G287" s="4" t="e">
        <f t="shared" si="39"/>
        <v>#REF!</v>
      </c>
      <c r="H287" s="4" t="e">
        <f t="shared" si="40"/>
        <v>#REF!</v>
      </c>
      <c r="I287" s="4" t="e">
        <f t="shared" si="41"/>
        <v>#REF!</v>
      </c>
      <c r="J287" s="4" t="e">
        <f t="shared" si="42"/>
        <v>#REF!</v>
      </c>
      <c r="K287" s="4" t="e">
        <f t="shared" si="43"/>
        <v>#REF!</v>
      </c>
      <c r="L287" s="4" t="e">
        <f t="shared" si="44"/>
        <v>#REF!</v>
      </c>
      <c r="M287" s="16" t="s">
        <v>28</v>
      </c>
      <c r="N287" s="17" t="s">
        <v>46</v>
      </c>
      <c r="O287" s="2" t="s">
        <v>305</v>
      </c>
      <c r="P287" s="18">
        <v>2500</v>
      </c>
      <c r="Q287" s="18">
        <v>2500</v>
      </c>
      <c r="R287" s="18">
        <v>2500</v>
      </c>
    </row>
    <row r="288" spans="1:18" ht="220.5" outlineLevel="1" x14ac:dyDescent="0.25">
      <c r="A288" s="3"/>
      <c r="B288" s="4" t="e">
        <f>CONCATENATE(MID(#REF!,1,1)," ",MID(#REF!,2,2)," ",MID(#REF!,4,5)," ",MID(#REF!,9,2))</f>
        <v>#REF!</v>
      </c>
      <c r="C288" s="4" t="e">
        <f>CONCATENATE(#REF!,#REF!,#REF!,#REF!)</f>
        <v>#REF!</v>
      </c>
      <c r="D288" s="4" t="e">
        <f t="shared" si="36"/>
        <v>#REF!</v>
      </c>
      <c r="E288" s="4" t="e">
        <f t="shared" si="37"/>
        <v>#REF!</v>
      </c>
      <c r="F288" s="4" t="e">
        <f t="shared" si="38"/>
        <v>#REF!</v>
      </c>
      <c r="G288" s="4" t="e">
        <f t="shared" si="39"/>
        <v>#REF!</v>
      </c>
      <c r="H288" s="4" t="e">
        <f t="shared" si="40"/>
        <v>#REF!</v>
      </c>
      <c r="I288" s="4" t="e">
        <f t="shared" si="41"/>
        <v>#REF!</v>
      </c>
      <c r="J288" s="4" t="e">
        <f t="shared" si="42"/>
        <v>#REF!</v>
      </c>
      <c r="K288" s="4" t="e">
        <f t="shared" si="43"/>
        <v>#REF!</v>
      </c>
      <c r="L288" s="4" t="e">
        <f t="shared" si="44"/>
        <v>#REF!</v>
      </c>
      <c r="M288" s="16" t="s">
        <v>28</v>
      </c>
      <c r="N288" s="17" t="s">
        <v>47</v>
      </c>
      <c r="O288" s="2" t="s">
        <v>306</v>
      </c>
      <c r="P288" s="18">
        <v>7000</v>
      </c>
      <c r="Q288" s="18">
        <v>0</v>
      </c>
      <c r="R288" s="18">
        <v>0</v>
      </c>
    </row>
    <row r="289" spans="1:18" ht="78.75" outlineLevel="1" x14ac:dyDescent="0.25">
      <c r="A289" s="3"/>
      <c r="B289" s="4" t="e">
        <f>CONCATENATE(MID(#REF!,1,1)," ",MID(#REF!,2,2)," ",MID(#REF!,4,5)," ",MID(#REF!,9,2))</f>
        <v>#REF!</v>
      </c>
      <c r="C289" s="4" t="e">
        <f>CONCATENATE(#REF!,#REF!,#REF!,#REF!)</f>
        <v>#REF!</v>
      </c>
      <c r="D289" s="4" t="e">
        <f t="shared" si="36"/>
        <v>#REF!</v>
      </c>
      <c r="E289" s="4" t="e">
        <f t="shared" si="37"/>
        <v>#REF!</v>
      </c>
      <c r="F289" s="4" t="e">
        <f t="shared" si="38"/>
        <v>#REF!</v>
      </c>
      <c r="G289" s="4" t="e">
        <f t="shared" si="39"/>
        <v>#REF!</v>
      </c>
      <c r="H289" s="4" t="e">
        <f t="shared" si="40"/>
        <v>#REF!</v>
      </c>
      <c r="I289" s="4" t="e">
        <f t="shared" si="41"/>
        <v>#REF!</v>
      </c>
      <c r="J289" s="4" t="e">
        <f t="shared" si="42"/>
        <v>#REF!</v>
      </c>
      <c r="K289" s="4" t="e">
        <f t="shared" si="43"/>
        <v>#REF!</v>
      </c>
      <c r="L289" s="4" t="e">
        <f t="shared" si="44"/>
        <v>#REF!</v>
      </c>
      <c r="M289" s="16" t="s">
        <v>28</v>
      </c>
      <c r="N289" s="17" t="s">
        <v>216</v>
      </c>
      <c r="O289" s="2" t="s">
        <v>475</v>
      </c>
      <c r="P289" s="18">
        <v>372300</v>
      </c>
      <c r="Q289" s="18">
        <v>384100</v>
      </c>
      <c r="R289" s="18">
        <v>3017600</v>
      </c>
    </row>
    <row r="290" spans="1:18" ht="31.5" x14ac:dyDescent="0.25">
      <c r="A290" s="3"/>
      <c r="B290" s="4" t="e">
        <f>CONCATENATE(MID(#REF!,1,1)," ",MID(#REF!,2,2)," ",MID(#REF!,4,5)," ",MID(#REF!,9,2))</f>
        <v>#REF!</v>
      </c>
      <c r="C290" s="4" t="e">
        <f>CONCATENATE(#REF!,#REF!,#REF!,#REF!)</f>
        <v>#REF!</v>
      </c>
      <c r="D290" s="4" t="e">
        <f t="shared" si="36"/>
        <v>#REF!</v>
      </c>
      <c r="E290" s="4" t="e">
        <f t="shared" si="37"/>
        <v>#REF!</v>
      </c>
      <c r="F290" s="4" t="e">
        <f t="shared" si="38"/>
        <v>#REF!</v>
      </c>
      <c r="G290" s="4" t="e">
        <f t="shared" si="39"/>
        <v>#REF!</v>
      </c>
      <c r="H290" s="4" t="e">
        <f t="shared" si="40"/>
        <v>#REF!</v>
      </c>
      <c r="I290" s="4" t="e">
        <f t="shared" si="41"/>
        <v>#REF!</v>
      </c>
      <c r="J290" s="4" t="e">
        <f t="shared" si="42"/>
        <v>#REF!</v>
      </c>
      <c r="K290" s="4" t="e">
        <f t="shared" si="43"/>
        <v>#REF!</v>
      </c>
      <c r="L290" s="4" t="e">
        <f t="shared" si="44"/>
        <v>#REF!</v>
      </c>
      <c r="M290" s="13" t="s">
        <v>29</v>
      </c>
      <c r="N290" s="14"/>
      <c r="O290" s="1" t="s">
        <v>578</v>
      </c>
      <c r="P290" s="15">
        <v>2857121.69</v>
      </c>
      <c r="Q290" s="15">
        <v>2857121.69</v>
      </c>
      <c r="R290" s="15">
        <v>2857121.69</v>
      </c>
    </row>
    <row r="291" spans="1:18" ht="63" outlineLevel="1" x14ac:dyDescent="0.25">
      <c r="A291" s="3"/>
      <c r="B291" s="4" t="e">
        <f>CONCATENATE(MID(#REF!,1,1)," ",MID(#REF!,2,2)," ",MID(#REF!,4,5)," ",MID(#REF!,9,2))</f>
        <v>#REF!</v>
      </c>
      <c r="C291" s="4" t="e">
        <f>CONCATENATE(#REF!,#REF!,#REF!,#REF!)</f>
        <v>#REF!</v>
      </c>
      <c r="D291" s="4" t="e">
        <f t="shared" si="36"/>
        <v>#REF!</v>
      </c>
      <c r="E291" s="4" t="e">
        <f t="shared" si="37"/>
        <v>#REF!</v>
      </c>
      <c r="F291" s="4" t="e">
        <f t="shared" si="38"/>
        <v>#REF!</v>
      </c>
      <c r="G291" s="4" t="e">
        <f t="shared" si="39"/>
        <v>#REF!</v>
      </c>
      <c r="H291" s="4" t="e">
        <f t="shared" si="40"/>
        <v>#REF!</v>
      </c>
      <c r="I291" s="4" t="e">
        <f t="shared" si="41"/>
        <v>#REF!</v>
      </c>
      <c r="J291" s="4" t="e">
        <f t="shared" si="42"/>
        <v>#REF!</v>
      </c>
      <c r="K291" s="4" t="e">
        <f t="shared" si="43"/>
        <v>#REF!</v>
      </c>
      <c r="L291" s="4" t="e">
        <f t="shared" si="44"/>
        <v>#REF!</v>
      </c>
      <c r="M291" s="16" t="s">
        <v>29</v>
      </c>
      <c r="N291" s="17" t="s">
        <v>39</v>
      </c>
      <c r="O291" s="2" t="s">
        <v>298</v>
      </c>
      <c r="P291" s="18">
        <v>28.8</v>
      </c>
      <c r="Q291" s="18">
        <v>28.8</v>
      </c>
      <c r="R291" s="18">
        <v>28.8</v>
      </c>
    </row>
    <row r="292" spans="1:18" ht="141.75" outlineLevel="1" x14ac:dyDescent="0.25">
      <c r="A292" s="3"/>
      <c r="B292" s="4" t="e">
        <f>CONCATENATE(MID(#REF!,1,1)," ",MID(#REF!,2,2)," ",MID(#REF!,4,5)," ",MID(#REF!,9,2))</f>
        <v>#REF!</v>
      </c>
      <c r="C292" s="4" t="e">
        <f>CONCATENATE(#REF!,#REF!,#REF!,#REF!)</f>
        <v>#REF!</v>
      </c>
      <c r="D292" s="4" t="e">
        <f t="shared" si="36"/>
        <v>#REF!</v>
      </c>
      <c r="E292" s="4" t="e">
        <f t="shared" si="37"/>
        <v>#REF!</v>
      </c>
      <c r="F292" s="4" t="e">
        <f t="shared" si="38"/>
        <v>#REF!</v>
      </c>
      <c r="G292" s="4" t="e">
        <f t="shared" si="39"/>
        <v>#REF!</v>
      </c>
      <c r="H292" s="4" t="e">
        <f t="shared" si="40"/>
        <v>#REF!</v>
      </c>
      <c r="I292" s="4" t="e">
        <f t="shared" si="41"/>
        <v>#REF!</v>
      </c>
      <c r="J292" s="4" t="e">
        <f t="shared" si="42"/>
        <v>#REF!</v>
      </c>
      <c r="K292" s="4" t="e">
        <f t="shared" si="43"/>
        <v>#REF!</v>
      </c>
      <c r="L292" s="4" t="e">
        <f t="shared" si="44"/>
        <v>#REF!</v>
      </c>
      <c r="M292" s="16" t="s">
        <v>29</v>
      </c>
      <c r="N292" s="17" t="s">
        <v>138</v>
      </c>
      <c r="O292" s="2" t="s">
        <v>397</v>
      </c>
      <c r="P292" s="18">
        <v>825135.51</v>
      </c>
      <c r="Q292" s="18">
        <v>825135.51</v>
      </c>
      <c r="R292" s="18">
        <v>825135.51</v>
      </c>
    </row>
    <row r="293" spans="1:18" ht="236.25" outlineLevel="1" x14ac:dyDescent="0.25">
      <c r="A293" s="3"/>
      <c r="B293" s="4" t="e">
        <f>CONCATENATE(MID(#REF!,1,1)," ",MID(#REF!,2,2)," ",MID(#REF!,4,5)," ",MID(#REF!,9,2))</f>
        <v>#REF!</v>
      </c>
      <c r="C293" s="4" t="e">
        <f>CONCATENATE(#REF!,#REF!,#REF!,#REF!)</f>
        <v>#REF!</v>
      </c>
      <c r="D293" s="4" t="e">
        <f t="shared" si="36"/>
        <v>#REF!</v>
      </c>
      <c r="E293" s="4" t="e">
        <f t="shared" si="37"/>
        <v>#REF!</v>
      </c>
      <c r="F293" s="4" t="e">
        <f t="shared" si="38"/>
        <v>#REF!</v>
      </c>
      <c r="G293" s="4" t="e">
        <f t="shared" si="39"/>
        <v>#REF!</v>
      </c>
      <c r="H293" s="4" t="e">
        <f t="shared" si="40"/>
        <v>#REF!</v>
      </c>
      <c r="I293" s="4" t="e">
        <f t="shared" si="41"/>
        <v>#REF!</v>
      </c>
      <c r="J293" s="4" t="e">
        <f t="shared" si="42"/>
        <v>#REF!</v>
      </c>
      <c r="K293" s="4" t="e">
        <f t="shared" si="43"/>
        <v>#REF!</v>
      </c>
      <c r="L293" s="4" t="e">
        <f t="shared" si="44"/>
        <v>#REF!</v>
      </c>
      <c r="M293" s="16" t="s">
        <v>29</v>
      </c>
      <c r="N293" s="17" t="s">
        <v>131</v>
      </c>
      <c r="O293" s="2" t="s">
        <v>390</v>
      </c>
      <c r="P293" s="18">
        <v>15000</v>
      </c>
      <c r="Q293" s="18">
        <v>15000</v>
      </c>
      <c r="R293" s="18">
        <v>15000</v>
      </c>
    </row>
    <row r="294" spans="1:18" ht="299.25" outlineLevel="1" x14ac:dyDescent="0.25">
      <c r="A294" s="3"/>
      <c r="B294" s="4" t="e">
        <f>CONCATENATE(MID(#REF!,1,1)," ",MID(#REF!,2,2)," ",MID(#REF!,4,5)," ",MID(#REF!,9,2))</f>
        <v>#REF!</v>
      </c>
      <c r="C294" s="4" t="e">
        <f>CONCATENATE(#REF!,#REF!,#REF!,#REF!)</f>
        <v>#REF!</v>
      </c>
      <c r="D294" s="4" t="e">
        <f t="shared" si="36"/>
        <v>#REF!</v>
      </c>
      <c r="E294" s="4" t="e">
        <f t="shared" si="37"/>
        <v>#REF!</v>
      </c>
      <c r="F294" s="4" t="e">
        <f t="shared" si="38"/>
        <v>#REF!</v>
      </c>
      <c r="G294" s="4" t="e">
        <f t="shared" si="39"/>
        <v>#REF!</v>
      </c>
      <c r="H294" s="4" t="e">
        <f t="shared" si="40"/>
        <v>#REF!</v>
      </c>
      <c r="I294" s="4" t="e">
        <f t="shared" si="41"/>
        <v>#REF!</v>
      </c>
      <c r="J294" s="4" t="e">
        <f t="shared" si="42"/>
        <v>#REF!</v>
      </c>
      <c r="K294" s="4" t="e">
        <f t="shared" si="43"/>
        <v>#REF!</v>
      </c>
      <c r="L294" s="4" t="e">
        <f t="shared" si="44"/>
        <v>#REF!</v>
      </c>
      <c r="M294" s="16" t="s">
        <v>29</v>
      </c>
      <c r="N294" s="17" t="s">
        <v>49</v>
      </c>
      <c r="O294" s="2" t="s">
        <v>308</v>
      </c>
      <c r="P294" s="18">
        <v>266944.39</v>
      </c>
      <c r="Q294" s="18">
        <v>266944.39</v>
      </c>
      <c r="R294" s="18">
        <v>266944.39</v>
      </c>
    </row>
    <row r="295" spans="1:18" ht="141.75" outlineLevel="1" x14ac:dyDescent="0.25">
      <c r="A295" s="3"/>
      <c r="B295" s="4" t="e">
        <f>CONCATENATE(MID(#REF!,1,1)," ",MID(#REF!,2,2)," ",MID(#REF!,4,5)," ",MID(#REF!,9,2))</f>
        <v>#REF!</v>
      </c>
      <c r="C295" s="4" t="e">
        <f>CONCATENATE(#REF!,#REF!,#REF!,#REF!)</f>
        <v>#REF!</v>
      </c>
      <c r="D295" s="4" t="e">
        <f t="shared" si="36"/>
        <v>#REF!</v>
      </c>
      <c r="E295" s="4" t="e">
        <f t="shared" si="37"/>
        <v>#REF!</v>
      </c>
      <c r="F295" s="4" t="e">
        <f t="shared" si="38"/>
        <v>#REF!</v>
      </c>
      <c r="G295" s="4" t="e">
        <f t="shared" si="39"/>
        <v>#REF!</v>
      </c>
      <c r="H295" s="4" t="e">
        <f t="shared" si="40"/>
        <v>#REF!</v>
      </c>
      <c r="I295" s="4" t="e">
        <f t="shared" si="41"/>
        <v>#REF!</v>
      </c>
      <c r="J295" s="4" t="e">
        <f t="shared" si="42"/>
        <v>#REF!</v>
      </c>
      <c r="K295" s="4" t="e">
        <f t="shared" si="43"/>
        <v>#REF!</v>
      </c>
      <c r="L295" s="4" t="e">
        <f t="shared" si="44"/>
        <v>#REF!</v>
      </c>
      <c r="M295" s="16" t="s">
        <v>29</v>
      </c>
      <c r="N295" s="17" t="s">
        <v>98</v>
      </c>
      <c r="O295" s="2" t="s">
        <v>357</v>
      </c>
      <c r="P295" s="18">
        <v>60000</v>
      </c>
      <c r="Q295" s="18">
        <v>60000</v>
      </c>
      <c r="R295" s="18">
        <v>60000</v>
      </c>
    </row>
    <row r="296" spans="1:18" ht="220.5" outlineLevel="1" x14ac:dyDescent="0.25">
      <c r="A296" s="3"/>
      <c r="B296" s="4" t="e">
        <f>CONCATENATE(MID(#REF!,1,1)," ",MID(#REF!,2,2)," ",MID(#REF!,4,5)," ",MID(#REF!,9,2))</f>
        <v>#REF!</v>
      </c>
      <c r="C296" s="4" t="e">
        <f>CONCATENATE(#REF!,#REF!,#REF!,#REF!)</f>
        <v>#REF!</v>
      </c>
      <c r="D296" s="4" t="e">
        <f t="shared" si="36"/>
        <v>#REF!</v>
      </c>
      <c r="E296" s="4" t="e">
        <f t="shared" si="37"/>
        <v>#REF!</v>
      </c>
      <c r="F296" s="4" t="e">
        <f t="shared" si="38"/>
        <v>#REF!</v>
      </c>
      <c r="G296" s="4" t="e">
        <f t="shared" si="39"/>
        <v>#REF!</v>
      </c>
      <c r="H296" s="4" t="e">
        <f t="shared" si="40"/>
        <v>#REF!</v>
      </c>
      <c r="I296" s="4" t="e">
        <f t="shared" si="41"/>
        <v>#REF!</v>
      </c>
      <c r="J296" s="4" t="e">
        <f t="shared" si="42"/>
        <v>#REF!</v>
      </c>
      <c r="K296" s="4" t="e">
        <f t="shared" si="43"/>
        <v>#REF!</v>
      </c>
      <c r="L296" s="4" t="e">
        <f t="shared" si="44"/>
        <v>#REF!</v>
      </c>
      <c r="M296" s="16" t="s">
        <v>29</v>
      </c>
      <c r="N296" s="17" t="s">
        <v>47</v>
      </c>
      <c r="O296" s="2" t="s">
        <v>306</v>
      </c>
      <c r="P296" s="18">
        <v>12.99</v>
      </c>
      <c r="Q296" s="18">
        <v>12.99</v>
      </c>
      <c r="R296" s="18">
        <v>12.99</v>
      </c>
    </row>
    <row r="297" spans="1:18" ht="78.75" outlineLevel="1" x14ac:dyDescent="0.25">
      <c r="A297" s="3"/>
      <c r="B297" s="4" t="e">
        <f>CONCATENATE(MID(#REF!,1,1)," ",MID(#REF!,2,2)," ",MID(#REF!,4,5)," ",MID(#REF!,9,2))</f>
        <v>#REF!</v>
      </c>
      <c r="C297" s="4" t="e">
        <f>CONCATENATE(#REF!,#REF!,#REF!,#REF!)</f>
        <v>#REF!</v>
      </c>
      <c r="D297" s="4" t="e">
        <f t="shared" si="36"/>
        <v>#REF!</v>
      </c>
      <c r="E297" s="4" t="e">
        <f t="shared" si="37"/>
        <v>#REF!</v>
      </c>
      <c r="F297" s="4" t="e">
        <f t="shared" si="38"/>
        <v>#REF!</v>
      </c>
      <c r="G297" s="4" t="e">
        <f t="shared" si="39"/>
        <v>#REF!</v>
      </c>
      <c r="H297" s="4" t="e">
        <f t="shared" si="40"/>
        <v>#REF!</v>
      </c>
      <c r="I297" s="4" t="e">
        <f t="shared" si="41"/>
        <v>#REF!</v>
      </c>
      <c r="J297" s="4" t="e">
        <f t="shared" si="42"/>
        <v>#REF!</v>
      </c>
      <c r="K297" s="4" t="e">
        <f t="shared" si="43"/>
        <v>#REF!</v>
      </c>
      <c r="L297" s="4" t="e">
        <f t="shared" si="44"/>
        <v>#REF!</v>
      </c>
      <c r="M297" s="16" t="s">
        <v>29</v>
      </c>
      <c r="N297" s="17" t="s">
        <v>217</v>
      </c>
      <c r="O297" s="2" t="s">
        <v>476</v>
      </c>
      <c r="P297" s="18">
        <v>1690000</v>
      </c>
      <c r="Q297" s="18">
        <v>1690000</v>
      </c>
      <c r="R297" s="18">
        <v>1690000</v>
      </c>
    </row>
    <row r="298" spans="1:18" ht="47.25" x14ac:dyDescent="0.25">
      <c r="A298" s="3"/>
      <c r="B298" s="4" t="e">
        <f>CONCATENATE(MID(#REF!,1,1)," ",MID(#REF!,2,2)," ",MID(#REF!,4,5)," ",MID(#REF!,9,2))</f>
        <v>#REF!</v>
      </c>
      <c r="C298" s="4" t="e">
        <f>CONCATENATE(#REF!,#REF!,#REF!,#REF!)</f>
        <v>#REF!</v>
      </c>
      <c r="D298" s="4" t="e">
        <f t="shared" si="36"/>
        <v>#REF!</v>
      </c>
      <c r="E298" s="4" t="e">
        <f t="shared" si="37"/>
        <v>#REF!</v>
      </c>
      <c r="F298" s="4" t="e">
        <f t="shared" si="38"/>
        <v>#REF!</v>
      </c>
      <c r="G298" s="4" t="e">
        <f t="shared" si="39"/>
        <v>#REF!</v>
      </c>
      <c r="H298" s="4" t="e">
        <f t="shared" si="40"/>
        <v>#REF!</v>
      </c>
      <c r="I298" s="4" t="e">
        <f t="shared" si="41"/>
        <v>#REF!</v>
      </c>
      <c r="J298" s="4" t="e">
        <f t="shared" si="42"/>
        <v>#REF!</v>
      </c>
      <c r="K298" s="4" t="e">
        <f t="shared" si="43"/>
        <v>#REF!</v>
      </c>
      <c r="L298" s="4" t="e">
        <f t="shared" si="44"/>
        <v>#REF!</v>
      </c>
      <c r="M298" s="13" t="s">
        <v>30</v>
      </c>
      <c r="N298" s="14"/>
      <c r="O298" s="1" t="s">
        <v>579</v>
      </c>
      <c r="P298" s="15">
        <v>441440</v>
      </c>
      <c r="Q298" s="15">
        <v>0</v>
      </c>
      <c r="R298" s="15">
        <v>0</v>
      </c>
    </row>
    <row r="299" spans="1:18" ht="63" outlineLevel="1" x14ac:dyDescent="0.25">
      <c r="A299" s="3"/>
      <c r="B299" s="4" t="e">
        <f>CONCATENATE(MID(#REF!,1,1)," ",MID(#REF!,2,2)," ",MID(#REF!,4,5)," ",MID(#REF!,9,2))</f>
        <v>#REF!</v>
      </c>
      <c r="C299" s="4" t="e">
        <f>CONCATENATE(#REF!,#REF!,#REF!,#REF!)</f>
        <v>#REF!</v>
      </c>
      <c r="D299" s="4" t="e">
        <f t="shared" si="36"/>
        <v>#REF!</v>
      </c>
      <c r="E299" s="4" t="e">
        <f t="shared" si="37"/>
        <v>#REF!</v>
      </c>
      <c r="F299" s="4" t="e">
        <f t="shared" si="38"/>
        <v>#REF!</v>
      </c>
      <c r="G299" s="4" t="e">
        <f t="shared" si="39"/>
        <v>#REF!</v>
      </c>
      <c r="H299" s="4" t="e">
        <f t="shared" si="40"/>
        <v>#REF!</v>
      </c>
      <c r="I299" s="4" t="e">
        <f t="shared" si="41"/>
        <v>#REF!</v>
      </c>
      <c r="J299" s="4" t="e">
        <f t="shared" si="42"/>
        <v>#REF!</v>
      </c>
      <c r="K299" s="4" t="e">
        <f t="shared" si="43"/>
        <v>#REF!</v>
      </c>
      <c r="L299" s="4" t="e">
        <f t="shared" si="44"/>
        <v>#REF!</v>
      </c>
      <c r="M299" s="16" t="s">
        <v>30</v>
      </c>
      <c r="N299" s="17" t="s">
        <v>39</v>
      </c>
      <c r="O299" s="2" t="s">
        <v>298</v>
      </c>
      <c r="P299" s="18">
        <v>30000</v>
      </c>
      <c r="Q299" s="18">
        <v>0</v>
      </c>
      <c r="R299" s="18">
        <v>0</v>
      </c>
    </row>
    <row r="300" spans="1:18" ht="47.25" outlineLevel="1" x14ac:dyDescent="0.25">
      <c r="A300" s="3"/>
      <c r="B300" s="4" t="e">
        <f>CONCATENATE(MID(#REF!,1,1)," ",MID(#REF!,2,2)," ",MID(#REF!,4,5)," ",MID(#REF!,9,2))</f>
        <v>#REF!</v>
      </c>
      <c r="C300" s="4" t="e">
        <f>CONCATENATE(#REF!,#REF!,#REF!,#REF!)</f>
        <v>#REF!</v>
      </c>
      <c r="D300" s="4" t="e">
        <f t="shared" si="36"/>
        <v>#REF!</v>
      </c>
      <c r="E300" s="4" t="e">
        <f t="shared" si="37"/>
        <v>#REF!</v>
      </c>
      <c r="F300" s="4" t="e">
        <f t="shared" si="38"/>
        <v>#REF!</v>
      </c>
      <c r="G300" s="4" t="e">
        <f t="shared" si="39"/>
        <v>#REF!</v>
      </c>
      <c r="H300" s="4" t="e">
        <f t="shared" si="40"/>
        <v>#REF!</v>
      </c>
      <c r="I300" s="4" t="e">
        <f t="shared" si="41"/>
        <v>#REF!</v>
      </c>
      <c r="J300" s="4" t="e">
        <f t="shared" si="42"/>
        <v>#REF!</v>
      </c>
      <c r="K300" s="4" t="e">
        <f t="shared" si="43"/>
        <v>#REF!</v>
      </c>
      <c r="L300" s="4" t="e">
        <f t="shared" si="44"/>
        <v>#REF!</v>
      </c>
      <c r="M300" s="16" t="s">
        <v>30</v>
      </c>
      <c r="N300" s="17" t="s">
        <v>132</v>
      </c>
      <c r="O300" s="2" t="s">
        <v>391</v>
      </c>
      <c r="P300" s="18">
        <v>411440</v>
      </c>
      <c r="Q300" s="18">
        <v>0</v>
      </c>
      <c r="R300" s="18">
        <v>0</v>
      </c>
    </row>
    <row r="301" spans="1:18" ht="47.25" x14ac:dyDescent="0.25">
      <c r="A301" s="3"/>
      <c r="B301" s="4" t="e">
        <f>CONCATENATE(MID(#REF!,1,1)," ",MID(#REF!,2,2)," ",MID(#REF!,4,5)," ",MID(#REF!,9,2))</f>
        <v>#REF!</v>
      </c>
      <c r="C301" s="4" t="e">
        <f>CONCATENATE(#REF!,#REF!,#REF!,#REF!)</f>
        <v>#REF!</v>
      </c>
      <c r="D301" s="4" t="e">
        <f t="shared" si="36"/>
        <v>#REF!</v>
      </c>
      <c r="E301" s="4" t="e">
        <f t="shared" si="37"/>
        <v>#REF!</v>
      </c>
      <c r="F301" s="4" t="e">
        <f t="shared" si="38"/>
        <v>#REF!</v>
      </c>
      <c r="G301" s="4" t="e">
        <f t="shared" si="39"/>
        <v>#REF!</v>
      </c>
      <c r="H301" s="4" t="e">
        <f t="shared" si="40"/>
        <v>#REF!</v>
      </c>
      <c r="I301" s="4" t="e">
        <f t="shared" si="41"/>
        <v>#REF!</v>
      </c>
      <c r="J301" s="4" t="e">
        <f t="shared" si="42"/>
        <v>#REF!</v>
      </c>
      <c r="K301" s="4" t="e">
        <f t="shared" si="43"/>
        <v>#REF!</v>
      </c>
      <c r="L301" s="4" t="e">
        <f t="shared" si="44"/>
        <v>#REF!</v>
      </c>
      <c r="M301" s="13" t="s">
        <v>31</v>
      </c>
      <c r="N301" s="14"/>
      <c r="O301" s="1" t="s">
        <v>580</v>
      </c>
      <c r="P301" s="15">
        <v>5710000</v>
      </c>
      <c r="Q301" s="15">
        <v>6220000</v>
      </c>
      <c r="R301" s="15">
        <v>6690000</v>
      </c>
    </row>
    <row r="302" spans="1:18" ht="94.5" outlineLevel="1" x14ac:dyDescent="0.25">
      <c r="A302" s="3"/>
      <c r="B302" s="4" t="e">
        <f>CONCATENATE(MID(#REF!,1,1)," ",MID(#REF!,2,2)," ",MID(#REF!,4,5)," ",MID(#REF!,9,2))</f>
        <v>#REF!</v>
      </c>
      <c r="C302" s="4" t="e">
        <f>CONCATENATE(#REF!,#REF!,#REF!,#REF!)</f>
        <v>#REF!</v>
      </c>
      <c r="D302" s="4" t="e">
        <f t="shared" si="36"/>
        <v>#REF!</v>
      </c>
      <c r="E302" s="4" t="e">
        <f t="shared" si="37"/>
        <v>#REF!</v>
      </c>
      <c r="F302" s="4" t="e">
        <f t="shared" si="38"/>
        <v>#REF!</v>
      </c>
      <c r="G302" s="4" t="e">
        <f t="shared" si="39"/>
        <v>#REF!</v>
      </c>
      <c r="H302" s="4" t="e">
        <f t="shared" si="40"/>
        <v>#REF!</v>
      </c>
      <c r="I302" s="4" t="e">
        <f t="shared" si="41"/>
        <v>#REF!</v>
      </c>
      <c r="J302" s="4" t="e">
        <f t="shared" si="42"/>
        <v>#REF!</v>
      </c>
      <c r="K302" s="4" t="e">
        <f t="shared" si="43"/>
        <v>#REF!</v>
      </c>
      <c r="L302" s="4" t="e">
        <f t="shared" si="44"/>
        <v>#REF!</v>
      </c>
      <c r="M302" s="16" t="s">
        <v>31</v>
      </c>
      <c r="N302" s="17" t="s">
        <v>218</v>
      </c>
      <c r="O302" s="2" t="s">
        <v>477</v>
      </c>
      <c r="P302" s="18">
        <v>1290000</v>
      </c>
      <c r="Q302" s="18">
        <v>1390000</v>
      </c>
      <c r="R302" s="18">
        <v>1500000</v>
      </c>
    </row>
    <row r="303" spans="1:18" ht="78.75" outlineLevel="1" x14ac:dyDescent="0.25">
      <c r="A303" s="3"/>
      <c r="B303" s="4" t="e">
        <f>CONCATENATE(MID(#REF!,1,1)," ",MID(#REF!,2,2)," ",MID(#REF!,4,5)," ",MID(#REF!,9,2))</f>
        <v>#REF!</v>
      </c>
      <c r="C303" s="4" t="e">
        <f>CONCATENATE(#REF!,#REF!,#REF!,#REF!)</f>
        <v>#REF!</v>
      </c>
      <c r="D303" s="4" t="e">
        <f t="shared" si="36"/>
        <v>#REF!</v>
      </c>
      <c r="E303" s="4" t="e">
        <f t="shared" si="37"/>
        <v>#REF!</v>
      </c>
      <c r="F303" s="4" t="e">
        <f t="shared" si="38"/>
        <v>#REF!</v>
      </c>
      <c r="G303" s="4" t="e">
        <f t="shared" si="39"/>
        <v>#REF!</v>
      </c>
      <c r="H303" s="4" t="e">
        <f t="shared" si="40"/>
        <v>#REF!</v>
      </c>
      <c r="I303" s="4" t="e">
        <f t="shared" si="41"/>
        <v>#REF!</v>
      </c>
      <c r="J303" s="4" t="e">
        <f t="shared" si="42"/>
        <v>#REF!</v>
      </c>
      <c r="K303" s="4" t="e">
        <f t="shared" si="43"/>
        <v>#REF!</v>
      </c>
      <c r="L303" s="4" t="e">
        <f t="shared" si="44"/>
        <v>#REF!</v>
      </c>
      <c r="M303" s="16" t="s">
        <v>31</v>
      </c>
      <c r="N303" s="17" t="s">
        <v>219</v>
      </c>
      <c r="O303" s="2" t="s">
        <v>478</v>
      </c>
      <c r="P303" s="18">
        <v>2000000</v>
      </c>
      <c r="Q303" s="18">
        <v>2200000</v>
      </c>
      <c r="R303" s="18">
        <v>2360000</v>
      </c>
    </row>
    <row r="304" spans="1:18" ht="78.75" outlineLevel="1" x14ac:dyDescent="0.25">
      <c r="A304" s="3"/>
      <c r="B304" s="4" t="e">
        <f>CONCATENATE(MID(#REF!,1,1)," ",MID(#REF!,2,2)," ",MID(#REF!,4,5)," ",MID(#REF!,9,2))</f>
        <v>#REF!</v>
      </c>
      <c r="C304" s="4" t="e">
        <f>CONCATENATE(#REF!,#REF!,#REF!,#REF!)</f>
        <v>#REF!</v>
      </c>
      <c r="D304" s="4" t="e">
        <f t="shared" si="36"/>
        <v>#REF!</v>
      </c>
      <c r="E304" s="4" t="e">
        <f t="shared" si="37"/>
        <v>#REF!</v>
      </c>
      <c r="F304" s="4" t="e">
        <f t="shared" si="38"/>
        <v>#REF!</v>
      </c>
      <c r="G304" s="4" t="e">
        <f t="shared" si="39"/>
        <v>#REF!</v>
      </c>
      <c r="H304" s="4" t="e">
        <f t="shared" si="40"/>
        <v>#REF!</v>
      </c>
      <c r="I304" s="4" t="e">
        <f t="shared" si="41"/>
        <v>#REF!</v>
      </c>
      <c r="J304" s="4" t="e">
        <f t="shared" si="42"/>
        <v>#REF!</v>
      </c>
      <c r="K304" s="4" t="e">
        <f t="shared" si="43"/>
        <v>#REF!</v>
      </c>
      <c r="L304" s="4" t="e">
        <f t="shared" si="44"/>
        <v>#REF!</v>
      </c>
      <c r="M304" s="16" t="s">
        <v>31</v>
      </c>
      <c r="N304" s="17" t="s">
        <v>220</v>
      </c>
      <c r="O304" s="2" t="s">
        <v>479</v>
      </c>
      <c r="P304" s="18">
        <v>1650000</v>
      </c>
      <c r="Q304" s="18">
        <v>1800000</v>
      </c>
      <c r="R304" s="18">
        <v>1930000</v>
      </c>
    </row>
    <row r="305" spans="1:18" ht="78.75" outlineLevel="1" x14ac:dyDescent="0.25">
      <c r="A305" s="3"/>
      <c r="B305" s="4" t="e">
        <f>CONCATENATE(MID(#REF!,1,1)," ",MID(#REF!,2,2)," ",MID(#REF!,4,5)," ",MID(#REF!,9,2))</f>
        <v>#REF!</v>
      </c>
      <c r="C305" s="4" t="e">
        <f>CONCATENATE(#REF!,#REF!,#REF!,#REF!)</f>
        <v>#REF!</v>
      </c>
      <c r="D305" s="4" t="e">
        <f t="shared" si="36"/>
        <v>#REF!</v>
      </c>
      <c r="E305" s="4" t="e">
        <f t="shared" si="37"/>
        <v>#REF!</v>
      </c>
      <c r="F305" s="4" t="e">
        <f t="shared" si="38"/>
        <v>#REF!</v>
      </c>
      <c r="G305" s="4" t="e">
        <f t="shared" si="39"/>
        <v>#REF!</v>
      </c>
      <c r="H305" s="4" t="e">
        <f t="shared" si="40"/>
        <v>#REF!</v>
      </c>
      <c r="I305" s="4" t="e">
        <f t="shared" si="41"/>
        <v>#REF!</v>
      </c>
      <c r="J305" s="4" t="e">
        <f t="shared" si="42"/>
        <v>#REF!</v>
      </c>
      <c r="K305" s="4" t="e">
        <f t="shared" si="43"/>
        <v>#REF!</v>
      </c>
      <c r="L305" s="4" t="e">
        <f t="shared" si="44"/>
        <v>#REF!</v>
      </c>
      <c r="M305" s="16" t="s">
        <v>31</v>
      </c>
      <c r="N305" s="17" t="s">
        <v>221</v>
      </c>
      <c r="O305" s="2" t="s">
        <v>480</v>
      </c>
      <c r="P305" s="18">
        <v>770000</v>
      </c>
      <c r="Q305" s="18">
        <v>830000</v>
      </c>
      <c r="R305" s="18">
        <v>900000</v>
      </c>
    </row>
    <row r="306" spans="1:18" ht="31.5" x14ac:dyDescent="0.25">
      <c r="A306" s="3"/>
      <c r="B306" s="4" t="e">
        <f>CONCATENATE(MID(#REF!,1,1)," ",MID(#REF!,2,2)," ",MID(#REF!,4,5)," ",MID(#REF!,9,2))</f>
        <v>#REF!</v>
      </c>
      <c r="C306" s="4" t="e">
        <f>CONCATENATE(#REF!,#REF!,#REF!,#REF!)</f>
        <v>#REF!</v>
      </c>
      <c r="D306" s="4" t="e">
        <f t="shared" si="36"/>
        <v>#REF!</v>
      </c>
      <c r="E306" s="4" t="e">
        <f t="shared" si="37"/>
        <v>#REF!</v>
      </c>
      <c r="F306" s="4" t="e">
        <f t="shared" si="38"/>
        <v>#REF!</v>
      </c>
      <c r="G306" s="4" t="e">
        <f t="shared" si="39"/>
        <v>#REF!</v>
      </c>
      <c r="H306" s="4" t="e">
        <f t="shared" si="40"/>
        <v>#REF!</v>
      </c>
      <c r="I306" s="4" t="e">
        <f t="shared" si="41"/>
        <v>#REF!</v>
      </c>
      <c r="J306" s="4" t="e">
        <f t="shared" si="42"/>
        <v>#REF!</v>
      </c>
      <c r="K306" s="4" t="e">
        <f t="shared" si="43"/>
        <v>#REF!</v>
      </c>
      <c r="L306" s="4" t="e">
        <f t="shared" si="44"/>
        <v>#REF!</v>
      </c>
      <c r="M306" s="13" t="s">
        <v>32</v>
      </c>
      <c r="N306" s="14"/>
      <c r="O306" s="1" t="s">
        <v>588</v>
      </c>
      <c r="P306" s="15">
        <v>4267</v>
      </c>
      <c r="Q306" s="15">
        <v>4267</v>
      </c>
      <c r="R306" s="15">
        <v>4267</v>
      </c>
    </row>
    <row r="307" spans="1:18" ht="157.5" outlineLevel="1" x14ac:dyDescent="0.25">
      <c r="A307" s="3"/>
      <c r="B307" s="4" t="e">
        <f>CONCATENATE(MID(#REF!,1,1)," ",MID(#REF!,2,2)," ",MID(#REF!,4,5)," ",MID(#REF!,9,2))</f>
        <v>#REF!</v>
      </c>
      <c r="C307" s="4" t="e">
        <f>CONCATENATE(#REF!,#REF!,#REF!,#REF!)</f>
        <v>#REF!</v>
      </c>
      <c r="D307" s="4" t="e">
        <f t="shared" si="36"/>
        <v>#REF!</v>
      </c>
      <c r="E307" s="4" t="e">
        <f t="shared" si="37"/>
        <v>#REF!</v>
      </c>
      <c r="F307" s="4" t="e">
        <f t="shared" si="38"/>
        <v>#REF!</v>
      </c>
      <c r="G307" s="4" t="e">
        <f t="shared" si="39"/>
        <v>#REF!</v>
      </c>
      <c r="H307" s="4" t="e">
        <f t="shared" si="40"/>
        <v>#REF!</v>
      </c>
      <c r="I307" s="4" t="e">
        <f t="shared" si="41"/>
        <v>#REF!</v>
      </c>
      <c r="J307" s="4" t="e">
        <f t="shared" si="42"/>
        <v>#REF!</v>
      </c>
      <c r="K307" s="4" t="e">
        <f t="shared" si="43"/>
        <v>#REF!</v>
      </c>
      <c r="L307" s="4" t="e">
        <f t="shared" si="44"/>
        <v>#REF!</v>
      </c>
      <c r="M307" s="16" t="s">
        <v>32</v>
      </c>
      <c r="N307" s="17" t="s">
        <v>222</v>
      </c>
      <c r="O307" s="2" t="s">
        <v>481</v>
      </c>
      <c r="P307" s="18">
        <v>4267</v>
      </c>
      <c r="Q307" s="18">
        <v>4267</v>
      </c>
      <c r="R307" s="18">
        <v>4267</v>
      </c>
    </row>
    <row r="308" spans="1:18" ht="63" x14ac:dyDescent="0.25">
      <c r="A308" s="3"/>
      <c r="B308" s="4" t="e">
        <f>CONCATENATE(MID(#REF!,1,1)," ",MID(#REF!,2,2)," ",MID(#REF!,4,5)," ",MID(#REF!,9,2))</f>
        <v>#REF!</v>
      </c>
      <c r="C308" s="4" t="e">
        <f>CONCATENATE(#REF!,#REF!,#REF!,#REF!)</f>
        <v>#REF!</v>
      </c>
      <c r="D308" s="4" t="e">
        <f t="shared" si="36"/>
        <v>#REF!</v>
      </c>
      <c r="E308" s="4" t="e">
        <f t="shared" si="37"/>
        <v>#REF!</v>
      </c>
      <c r="F308" s="4" t="e">
        <f t="shared" si="38"/>
        <v>#REF!</v>
      </c>
      <c r="G308" s="4" t="e">
        <f t="shared" si="39"/>
        <v>#REF!</v>
      </c>
      <c r="H308" s="4" t="e">
        <f t="shared" si="40"/>
        <v>#REF!</v>
      </c>
      <c r="I308" s="4" t="e">
        <f t="shared" si="41"/>
        <v>#REF!</v>
      </c>
      <c r="J308" s="4" t="e">
        <f t="shared" si="42"/>
        <v>#REF!</v>
      </c>
      <c r="K308" s="4" t="e">
        <f t="shared" si="43"/>
        <v>#REF!</v>
      </c>
      <c r="L308" s="4" t="e">
        <f t="shared" si="44"/>
        <v>#REF!</v>
      </c>
      <c r="M308" s="13" t="s">
        <v>33</v>
      </c>
      <c r="N308" s="14"/>
      <c r="O308" s="1" t="s">
        <v>589</v>
      </c>
      <c r="P308" s="15">
        <v>594886.22</v>
      </c>
      <c r="Q308" s="15">
        <v>50000</v>
      </c>
      <c r="R308" s="15">
        <v>50000</v>
      </c>
    </row>
    <row r="309" spans="1:18" ht="157.5" outlineLevel="1" x14ac:dyDescent="0.25">
      <c r="A309" s="3"/>
      <c r="B309" s="4" t="e">
        <f>CONCATENATE(MID(#REF!,1,1)," ",MID(#REF!,2,2)," ",MID(#REF!,4,5)," ",MID(#REF!,9,2))</f>
        <v>#REF!</v>
      </c>
      <c r="C309" s="4" t="e">
        <f>CONCATENATE(#REF!,#REF!,#REF!,#REF!)</f>
        <v>#REF!</v>
      </c>
      <c r="D309" s="4" t="e">
        <f t="shared" si="36"/>
        <v>#REF!</v>
      </c>
      <c r="E309" s="4" t="e">
        <f t="shared" si="37"/>
        <v>#REF!</v>
      </c>
      <c r="F309" s="4" t="e">
        <f t="shared" si="38"/>
        <v>#REF!</v>
      </c>
      <c r="G309" s="4" t="e">
        <f t="shared" si="39"/>
        <v>#REF!</v>
      </c>
      <c r="H309" s="4" t="e">
        <f t="shared" si="40"/>
        <v>#REF!</v>
      </c>
      <c r="I309" s="4" t="e">
        <f t="shared" si="41"/>
        <v>#REF!</v>
      </c>
      <c r="J309" s="4" t="e">
        <f t="shared" si="42"/>
        <v>#REF!</v>
      </c>
      <c r="K309" s="4" t="e">
        <f t="shared" si="43"/>
        <v>#REF!</v>
      </c>
      <c r="L309" s="4" t="e">
        <f t="shared" si="44"/>
        <v>#REF!</v>
      </c>
      <c r="M309" s="16" t="s">
        <v>33</v>
      </c>
      <c r="N309" s="17" t="s">
        <v>223</v>
      </c>
      <c r="O309" s="2" t="s">
        <v>482</v>
      </c>
      <c r="P309" s="18">
        <v>409886.22</v>
      </c>
      <c r="Q309" s="18">
        <v>50000</v>
      </c>
      <c r="R309" s="18">
        <v>50000</v>
      </c>
    </row>
    <row r="310" spans="1:18" ht="220.5" outlineLevel="1" x14ac:dyDescent="0.25">
      <c r="A310" s="3"/>
      <c r="B310" s="4" t="e">
        <f>CONCATENATE(MID(#REF!,1,1)," ",MID(#REF!,2,2)," ",MID(#REF!,4,5)," ",MID(#REF!,9,2))</f>
        <v>#REF!</v>
      </c>
      <c r="C310" s="4" t="e">
        <f>CONCATENATE(#REF!,#REF!,#REF!,#REF!)</f>
        <v>#REF!</v>
      </c>
      <c r="D310" s="4" t="e">
        <f t="shared" si="36"/>
        <v>#REF!</v>
      </c>
      <c r="E310" s="4" t="e">
        <f t="shared" si="37"/>
        <v>#REF!</v>
      </c>
      <c r="F310" s="4" t="e">
        <f t="shared" si="38"/>
        <v>#REF!</v>
      </c>
      <c r="G310" s="4" t="e">
        <f t="shared" si="39"/>
        <v>#REF!</v>
      </c>
      <c r="H310" s="4" t="e">
        <f t="shared" si="40"/>
        <v>#REF!</v>
      </c>
      <c r="I310" s="4" t="e">
        <f t="shared" si="41"/>
        <v>#REF!</v>
      </c>
      <c r="J310" s="4" t="e">
        <f t="shared" si="42"/>
        <v>#REF!</v>
      </c>
      <c r="K310" s="4" t="e">
        <f t="shared" si="43"/>
        <v>#REF!</v>
      </c>
      <c r="L310" s="4" t="e">
        <f t="shared" si="44"/>
        <v>#REF!</v>
      </c>
      <c r="M310" s="16" t="s">
        <v>33</v>
      </c>
      <c r="N310" s="17" t="s">
        <v>224</v>
      </c>
      <c r="O310" s="2" t="s">
        <v>483</v>
      </c>
      <c r="P310" s="18">
        <v>185000</v>
      </c>
      <c r="Q310" s="18">
        <v>0</v>
      </c>
      <c r="R310" s="18">
        <v>0</v>
      </c>
    </row>
    <row r="311" spans="1:18" ht="47.25" x14ac:dyDescent="0.25">
      <c r="A311" s="3"/>
      <c r="B311" s="4" t="e">
        <f>CONCATENATE(MID(#REF!,1,1)," ",MID(#REF!,2,2)," ",MID(#REF!,4,5)," ",MID(#REF!,9,2))</f>
        <v>#REF!</v>
      </c>
      <c r="C311" s="4" t="e">
        <f>CONCATENATE(#REF!,#REF!,#REF!,#REF!)</f>
        <v>#REF!</v>
      </c>
      <c r="D311" s="4" t="e">
        <f t="shared" si="36"/>
        <v>#REF!</v>
      </c>
      <c r="E311" s="4" t="e">
        <f t="shared" si="37"/>
        <v>#REF!</v>
      </c>
      <c r="F311" s="4" t="e">
        <f t="shared" si="38"/>
        <v>#REF!</v>
      </c>
      <c r="G311" s="4" t="e">
        <f t="shared" si="39"/>
        <v>#REF!</v>
      </c>
      <c r="H311" s="4" t="e">
        <f t="shared" si="40"/>
        <v>#REF!</v>
      </c>
      <c r="I311" s="4" t="e">
        <f t="shared" si="41"/>
        <v>#REF!</v>
      </c>
      <c r="J311" s="4" t="e">
        <f t="shared" si="42"/>
        <v>#REF!</v>
      </c>
      <c r="K311" s="4" t="e">
        <f t="shared" si="43"/>
        <v>#REF!</v>
      </c>
      <c r="L311" s="4" t="e">
        <f t="shared" si="44"/>
        <v>#REF!</v>
      </c>
      <c r="M311" s="13" t="s">
        <v>13</v>
      </c>
      <c r="N311" s="14"/>
      <c r="O311" s="1" t="s">
        <v>581</v>
      </c>
      <c r="P311" s="15">
        <v>1000</v>
      </c>
      <c r="Q311" s="15">
        <v>1000</v>
      </c>
      <c r="R311" s="15">
        <v>1000</v>
      </c>
    </row>
    <row r="312" spans="1:18" ht="157.5" outlineLevel="1" x14ac:dyDescent="0.25">
      <c r="A312" s="3"/>
      <c r="B312" s="4" t="e">
        <f>CONCATENATE(MID(#REF!,1,1)," ",MID(#REF!,2,2)," ",MID(#REF!,4,5)," ",MID(#REF!,9,2))</f>
        <v>#REF!</v>
      </c>
      <c r="C312" s="4" t="e">
        <f>CONCATENATE(#REF!,#REF!,#REF!,#REF!)</f>
        <v>#REF!</v>
      </c>
      <c r="D312" s="4" t="e">
        <f t="shared" si="36"/>
        <v>#REF!</v>
      </c>
      <c r="E312" s="4" t="e">
        <f t="shared" si="37"/>
        <v>#REF!</v>
      </c>
      <c r="F312" s="4" t="e">
        <f t="shared" si="38"/>
        <v>#REF!</v>
      </c>
      <c r="G312" s="4" t="e">
        <f t="shared" si="39"/>
        <v>#REF!</v>
      </c>
      <c r="H312" s="4" t="e">
        <f t="shared" si="40"/>
        <v>#REF!</v>
      </c>
      <c r="I312" s="4" t="e">
        <f t="shared" si="41"/>
        <v>#REF!</v>
      </c>
      <c r="J312" s="4" t="e">
        <f t="shared" si="42"/>
        <v>#REF!</v>
      </c>
      <c r="K312" s="4" t="e">
        <f t="shared" si="43"/>
        <v>#REF!</v>
      </c>
      <c r="L312" s="4" t="e">
        <f t="shared" si="44"/>
        <v>#REF!</v>
      </c>
      <c r="M312" s="16" t="s">
        <v>13</v>
      </c>
      <c r="N312" s="17" t="s">
        <v>223</v>
      </c>
      <c r="O312" s="2" t="s">
        <v>482</v>
      </c>
      <c r="P312" s="18">
        <v>1000</v>
      </c>
      <c r="Q312" s="18">
        <v>1000</v>
      </c>
      <c r="R312" s="18">
        <v>1000</v>
      </c>
    </row>
    <row r="313" spans="1:18" ht="31.5" x14ac:dyDescent="0.25">
      <c r="A313" s="3"/>
      <c r="B313" s="4" t="e">
        <f>CONCATENATE(MID(#REF!,1,1)," ",MID(#REF!,2,2)," ",MID(#REF!,4,5)," ",MID(#REF!,9,2))</f>
        <v>#REF!</v>
      </c>
      <c r="C313" s="4" t="e">
        <f>CONCATENATE(#REF!,#REF!,#REF!,#REF!)</f>
        <v>#REF!</v>
      </c>
      <c r="D313" s="4" t="e">
        <f t="shared" si="36"/>
        <v>#REF!</v>
      </c>
      <c r="E313" s="4" t="e">
        <f t="shared" si="37"/>
        <v>#REF!</v>
      </c>
      <c r="F313" s="4" t="e">
        <f t="shared" si="38"/>
        <v>#REF!</v>
      </c>
      <c r="G313" s="4" t="e">
        <f t="shared" si="39"/>
        <v>#REF!</v>
      </c>
      <c r="H313" s="4" t="e">
        <f t="shared" si="40"/>
        <v>#REF!</v>
      </c>
      <c r="I313" s="4" t="e">
        <f t="shared" si="41"/>
        <v>#REF!</v>
      </c>
      <c r="J313" s="4" t="e">
        <f t="shared" si="42"/>
        <v>#REF!</v>
      </c>
      <c r="K313" s="4" t="e">
        <f t="shared" si="43"/>
        <v>#REF!</v>
      </c>
      <c r="L313" s="4" t="e">
        <f t="shared" si="44"/>
        <v>#REF!</v>
      </c>
      <c r="M313" s="13" t="s">
        <v>34</v>
      </c>
      <c r="N313" s="14"/>
      <c r="O313" s="1" t="s">
        <v>582</v>
      </c>
      <c r="P313" s="15">
        <v>43791388951.889999</v>
      </c>
      <c r="Q313" s="15">
        <v>45082919700</v>
      </c>
      <c r="R313" s="15">
        <v>47099925800</v>
      </c>
    </row>
    <row r="314" spans="1:18" ht="220.5" outlineLevel="1" x14ac:dyDescent="0.25">
      <c r="A314" s="3"/>
      <c r="B314" s="4" t="e">
        <f>CONCATENATE(MID(#REF!,1,1)," ",MID(#REF!,2,2)," ",MID(#REF!,4,5)," ",MID(#REF!,9,2))</f>
        <v>#REF!</v>
      </c>
      <c r="C314" s="4" t="e">
        <f>CONCATENATE(#REF!,#REF!,#REF!,#REF!)</f>
        <v>#REF!</v>
      </c>
      <c r="D314" s="4" t="e">
        <f t="shared" si="36"/>
        <v>#REF!</v>
      </c>
      <c r="E314" s="4" t="e">
        <f t="shared" si="37"/>
        <v>#REF!</v>
      </c>
      <c r="F314" s="4" t="e">
        <f t="shared" si="38"/>
        <v>#REF!</v>
      </c>
      <c r="G314" s="4" t="e">
        <f t="shared" si="39"/>
        <v>#REF!</v>
      </c>
      <c r="H314" s="4" t="e">
        <f t="shared" si="40"/>
        <v>#REF!</v>
      </c>
      <c r="I314" s="4" t="e">
        <f t="shared" si="41"/>
        <v>#REF!</v>
      </c>
      <c r="J314" s="4" t="e">
        <f t="shared" si="42"/>
        <v>#REF!</v>
      </c>
      <c r="K314" s="4" t="e">
        <f t="shared" si="43"/>
        <v>#REF!</v>
      </c>
      <c r="L314" s="4" t="e">
        <f t="shared" si="44"/>
        <v>#REF!</v>
      </c>
      <c r="M314" s="16" t="s">
        <v>34</v>
      </c>
      <c r="N314" s="17" t="s">
        <v>225</v>
      </c>
      <c r="O314" s="2" t="s">
        <v>484</v>
      </c>
      <c r="P314" s="18">
        <v>11219242800</v>
      </c>
      <c r="Q314" s="18">
        <v>11894742000</v>
      </c>
      <c r="R314" s="18">
        <v>12510438000</v>
      </c>
    </row>
    <row r="315" spans="1:18" ht="126" outlineLevel="1" x14ac:dyDescent="0.25">
      <c r="A315" s="3"/>
      <c r="B315" s="4" t="e">
        <f>CONCATENATE(MID(#REF!,1,1)," ",MID(#REF!,2,2)," ",MID(#REF!,4,5)," ",MID(#REF!,9,2))</f>
        <v>#REF!</v>
      </c>
      <c r="C315" s="4" t="e">
        <f>CONCATENATE(#REF!,#REF!,#REF!,#REF!)</f>
        <v>#REF!</v>
      </c>
      <c r="D315" s="4" t="e">
        <f t="shared" si="36"/>
        <v>#REF!</v>
      </c>
      <c r="E315" s="4" t="e">
        <f t="shared" si="37"/>
        <v>#REF!</v>
      </c>
      <c r="F315" s="4" t="e">
        <f t="shared" si="38"/>
        <v>#REF!</v>
      </c>
      <c r="G315" s="4" t="e">
        <f t="shared" si="39"/>
        <v>#REF!</v>
      </c>
      <c r="H315" s="4" t="e">
        <f t="shared" si="40"/>
        <v>#REF!</v>
      </c>
      <c r="I315" s="4" t="e">
        <f t="shared" si="41"/>
        <v>#REF!</v>
      </c>
      <c r="J315" s="4" t="e">
        <f t="shared" si="42"/>
        <v>#REF!</v>
      </c>
      <c r="K315" s="4" t="e">
        <f t="shared" si="43"/>
        <v>#REF!</v>
      </c>
      <c r="L315" s="4" t="e">
        <f t="shared" si="44"/>
        <v>#REF!</v>
      </c>
      <c r="M315" s="16" t="s">
        <v>34</v>
      </c>
      <c r="N315" s="17" t="s">
        <v>226</v>
      </c>
      <c r="O315" s="2" t="s">
        <v>485</v>
      </c>
      <c r="P315" s="18">
        <v>-24922000</v>
      </c>
      <c r="Q315" s="18">
        <v>0</v>
      </c>
      <c r="R315" s="18">
        <v>0</v>
      </c>
    </row>
    <row r="316" spans="1:18" ht="204.75" outlineLevel="1" x14ac:dyDescent="0.25">
      <c r="A316" s="3"/>
      <c r="B316" s="4" t="e">
        <f>CONCATENATE(MID(#REF!,1,1)," ",MID(#REF!,2,2)," ",MID(#REF!,4,5)," ",MID(#REF!,9,2))</f>
        <v>#REF!</v>
      </c>
      <c r="C316" s="4" t="e">
        <f>CONCATENATE(#REF!,#REF!,#REF!,#REF!)</f>
        <v>#REF!</v>
      </c>
      <c r="D316" s="4" t="e">
        <f t="shared" si="36"/>
        <v>#REF!</v>
      </c>
      <c r="E316" s="4" t="e">
        <f t="shared" si="37"/>
        <v>#REF!</v>
      </c>
      <c r="F316" s="4" t="e">
        <f t="shared" si="38"/>
        <v>#REF!</v>
      </c>
      <c r="G316" s="4" t="e">
        <f t="shared" si="39"/>
        <v>#REF!</v>
      </c>
      <c r="H316" s="4" t="e">
        <f t="shared" si="40"/>
        <v>#REF!</v>
      </c>
      <c r="I316" s="4" t="e">
        <f t="shared" si="41"/>
        <v>#REF!</v>
      </c>
      <c r="J316" s="4" t="e">
        <f t="shared" si="42"/>
        <v>#REF!</v>
      </c>
      <c r="K316" s="4" t="e">
        <f t="shared" si="43"/>
        <v>#REF!</v>
      </c>
      <c r="L316" s="4" t="e">
        <f t="shared" si="44"/>
        <v>#REF!</v>
      </c>
      <c r="M316" s="16" t="s">
        <v>34</v>
      </c>
      <c r="N316" s="17" t="s">
        <v>227</v>
      </c>
      <c r="O316" s="2" t="s">
        <v>486</v>
      </c>
      <c r="P316" s="18">
        <v>365053900</v>
      </c>
      <c r="Q316" s="18">
        <v>282841100</v>
      </c>
      <c r="R316" s="18">
        <v>0</v>
      </c>
    </row>
    <row r="317" spans="1:18" ht="204.75" outlineLevel="1" x14ac:dyDescent="0.25">
      <c r="A317" s="3"/>
      <c r="B317" s="4" t="e">
        <f>CONCATENATE(MID(#REF!,1,1)," ",MID(#REF!,2,2)," ",MID(#REF!,4,5)," ",MID(#REF!,9,2))</f>
        <v>#REF!</v>
      </c>
      <c r="C317" s="4" t="e">
        <f>CONCATENATE(#REF!,#REF!,#REF!,#REF!)</f>
        <v>#REF!</v>
      </c>
      <c r="D317" s="4" t="e">
        <f t="shared" si="36"/>
        <v>#REF!</v>
      </c>
      <c r="E317" s="4" t="e">
        <f t="shared" si="37"/>
        <v>#REF!</v>
      </c>
      <c r="F317" s="4" t="e">
        <f t="shared" si="38"/>
        <v>#REF!</v>
      </c>
      <c r="G317" s="4" t="e">
        <f t="shared" si="39"/>
        <v>#REF!</v>
      </c>
      <c r="H317" s="4" t="e">
        <f t="shared" si="40"/>
        <v>#REF!</v>
      </c>
      <c r="I317" s="4" t="e">
        <f t="shared" si="41"/>
        <v>#REF!</v>
      </c>
      <c r="J317" s="4" t="e">
        <f t="shared" si="42"/>
        <v>#REF!</v>
      </c>
      <c r="K317" s="4" t="e">
        <f t="shared" si="43"/>
        <v>#REF!</v>
      </c>
      <c r="L317" s="4" t="e">
        <f t="shared" si="44"/>
        <v>#REF!</v>
      </c>
      <c r="M317" s="16" t="s">
        <v>34</v>
      </c>
      <c r="N317" s="17" t="s">
        <v>228</v>
      </c>
      <c r="O317" s="2" t="s">
        <v>487</v>
      </c>
      <c r="P317" s="18">
        <v>128396000</v>
      </c>
      <c r="Q317" s="18">
        <v>99480000</v>
      </c>
      <c r="R317" s="18">
        <v>0</v>
      </c>
    </row>
    <row r="318" spans="1:18" ht="157.5" outlineLevel="1" x14ac:dyDescent="0.25">
      <c r="A318" s="3"/>
      <c r="B318" s="4" t="e">
        <f>CONCATENATE(MID(#REF!,1,1)," ",MID(#REF!,2,2)," ",MID(#REF!,4,5)," ",MID(#REF!,9,2))</f>
        <v>#REF!</v>
      </c>
      <c r="C318" s="4" t="e">
        <f>CONCATENATE(#REF!,#REF!,#REF!,#REF!)</f>
        <v>#REF!</v>
      </c>
      <c r="D318" s="4" t="e">
        <f t="shared" si="36"/>
        <v>#REF!</v>
      </c>
      <c r="E318" s="4" t="e">
        <f t="shared" si="37"/>
        <v>#REF!</v>
      </c>
      <c r="F318" s="4" t="e">
        <f t="shared" si="38"/>
        <v>#REF!</v>
      </c>
      <c r="G318" s="4" t="e">
        <f t="shared" si="39"/>
        <v>#REF!</v>
      </c>
      <c r="H318" s="4" t="e">
        <f t="shared" si="40"/>
        <v>#REF!</v>
      </c>
      <c r="I318" s="4" t="e">
        <f t="shared" si="41"/>
        <v>#REF!</v>
      </c>
      <c r="J318" s="4" t="e">
        <f t="shared" si="42"/>
        <v>#REF!</v>
      </c>
      <c r="K318" s="4" t="e">
        <f t="shared" si="43"/>
        <v>#REF!</v>
      </c>
      <c r="L318" s="4" t="e">
        <f t="shared" si="44"/>
        <v>#REF!</v>
      </c>
      <c r="M318" s="16" t="s">
        <v>34</v>
      </c>
      <c r="N318" s="17" t="s">
        <v>229</v>
      </c>
      <c r="O318" s="2" t="s">
        <v>488</v>
      </c>
      <c r="P318" s="18">
        <v>11899310000</v>
      </c>
      <c r="Q318" s="18">
        <v>12528796000</v>
      </c>
      <c r="R318" s="18">
        <v>13181186000</v>
      </c>
    </row>
    <row r="319" spans="1:18" ht="141.75" outlineLevel="1" x14ac:dyDescent="0.25">
      <c r="A319" s="3"/>
      <c r="B319" s="4" t="e">
        <f>CONCATENATE(MID(#REF!,1,1)," ",MID(#REF!,2,2)," ",MID(#REF!,4,5)," ",MID(#REF!,9,2))</f>
        <v>#REF!</v>
      </c>
      <c r="C319" s="4" t="e">
        <f>CONCATENATE(#REF!,#REF!,#REF!,#REF!)</f>
        <v>#REF!</v>
      </c>
      <c r="D319" s="4" t="e">
        <f t="shared" si="36"/>
        <v>#REF!</v>
      </c>
      <c r="E319" s="4" t="e">
        <f t="shared" si="37"/>
        <v>#REF!</v>
      </c>
      <c r="F319" s="4" t="e">
        <f t="shared" si="38"/>
        <v>#REF!</v>
      </c>
      <c r="G319" s="4" t="e">
        <f t="shared" si="39"/>
        <v>#REF!</v>
      </c>
      <c r="H319" s="4" t="e">
        <f t="shared" si="40"/>
        <v>#REF!</v>
      </c>
      <c r="I319" s="4" t="e">
        <f t="shared" si="41"/>
        <v>#REF!</v>
      </c>
      <c r="J319" s="4" t="e">
        <f t="shared" si="42"/>
        <v>#REF!</v>
      </c>
      <c r="K319" s="4" t="e">
        <f t="shared" si="43"/>
        <v>#REF!</v>
      </c>
      <c r="L319" s="4" t="e">
        <f t="shared" si="44"/>
        <v>#REF!</v>
      </c>
      <c r="M319" s="16" t="s">
        <v>34</v>
      </c>
      <c r="N319" s="17" t="s">
        <v>230</v>
      </c>
      <c r="O319" s="2" t="s">
        <v>489</v>
      </c>
      <c r="P319" s="18">
        <v>101449000</v>
      </c>
      <c r="Q319" s="18">
        <v>106804000</v>
      </c>
      <c r="R319" s="18">
        <v>112393000</v>
      </c>
    </row>
    <row r="320" spans="1:18" ht="126" outlineLevel="1" x14ac:dyDescent="0.25">
      <c r="A320" s="3"/>
      <c r="B320" s="4" t="e">
        <f>CONCATENATE(MID(#REF!,1,1)," ",MID(#REF!,2,2)," ",MID(#REF!,4,5)," ",MID(#REF!,9,2))</f>
        <v>#REF!</v>
      </c>
      <c r="C320" s="4" t="e">
        <f>CONCATENATE(#REF!,#REF!,#REF!,#REF!)</f>
        <v>#REF!</v>
      </c>
      <c r="D320" s="4" t="e">
        <f t="shared" si="36"/>
        <v>#REF!</v>
      </c>
      <c r="E320" s="4" t="e">
        <f t="shared" si="37"/>
        <v>#REF!</v>
      </c>
      <c r="F320" s="4" t="e">
        <f t="shared" si="38"/>
        <v>#REF!</v>
      </c>
      <c r="G320" s="4" t="e">
        <f t="shared" si="39"/>
        <v>#REF!</v>
      </c>
      <c r="H320" s="4" t="e">
        <f t="shared" si="40"/>
        <v>#REF!</v>
      </c>
      <c r="I320" s="4" t="e">
        <f t="shared" si="41"/>
        <v>#REF!</v>
      </c>
      <c r="J320" s="4" t="e">
        <f t="shared" si="42"/>
        <v>#REF!</v>
      </c>
      <c r="K320" s="4" t="e">
        <f t="shared" si="43"/>
        <v>#REF!</v>
      </c>
      <c r="L320" s="4" t="e">
        <f t="shared" si="44"/>
        <v>#REF!</v>
      </c>
      <c r="M320" s="16" t="s">
        <v>34</v>
      </c>
      <c r="N320" s="17" t="s">
        <v>231</v>
      </c>
      <c r="O320" s="2" t="s">
        <v>490</v>
      </c>
      <c r="P320" s="18">
        <v>164795000</v>
      </c>
      <c r="Q320" s="18">
        <v>173493000</v>
      </c>
      <c r="R320" s="18">
        <v>182573000</v>
      </c>
    </row>
    <row r="321" spans="1:18" ht="126" outlineLevel="1" x14ac:dyDescent="0.25">
      <c r="A321" s="3"/>
      <c r="B321" s="4" t="e">
        <f>CONCATENATE(MID(#REF!,1,1)," ",MID(#REF!,2,2)," ",MID(#REF!,4,5)," ",MID(#REF!,9,2))</f>
        <v>#REF!</v>
      </c>
      <c r="C321" s="4" t="e">
        <f>CONCATENATE(#REF!,#REF!,#REF!,#REF!)</f>
        <v>#REF!</v>
      </c>
      <c r="D321" s="4" t="e">
        <f t="shared" si="36"/>
        <v>#REF!</v>
      </c>
      <c r="E321" s="4" t="e">
        <f t="shared" si="37"/>
        <v>#REF!</v>
      </c>
      <c r="F321" s="4" t="e">
        <f t="shared" si="38"/>
        <v>#REF!</v>
      </c>
      <c r="G321" s="4" t="e">
        <f t="shared" si="39"/>
        <v>#REF!</v>
      </c>
      <c r="H321" s="4" t="e">
        <f t="shared" si="40"/>
        <v>#REF!</v>
      </c>
      <c r="I321" s="4" t="e">
        <f t="shared" si="41"/>
        <v>#REF!</v>
      </c>
      <c r="J321" s="4" t="e">
        <f t="shared" si="42"/>
        <v>#REF!</v>
      </c>
      <c r="K321" s="4" t="e">
        <f t="shared" si="43"/>
        <v>#REF!</v>
      </c>
      <c r="L321" s="4" t="e">
        <f t="shared" si="44"/>
        <v>#REF!</v>
      </c>
      <c r="M321" s="16" t="s">
        <v>34</v>
      </c>
      <c r="N321" s="17" t="s">
        <v>232</v>
      </c>
      <c r="O321" s="2" t="s">
        <v>491</v>
      </c>
      <c r="P321" s="18">
        <v>165235000</v>
      </c>
      <c r="Q321" s="18">
        <v>173957000</v>
      </c>
      <c r="R321" s="18">
        <v>183060000</v>
      </c>
    </row>
    <row r="322" spans="1:18" ht="141.75" outlineLevel="1" x14ac:dyDescent="0.25">
      <c r="A322" s="3"/>
      <c r="B322" s="4" t="e">
        <f>CONCATENATE(MID(#REF!,1,1)," ",MID(#REF!,2,2)," ",MID(#REF!,4,5)," ",MID(#REF!,9,2))</f>
        <v>#REF!</v>
      </c>
      <c r="C322" s="4" t="e">
        <f>CONCATENATE(#REF!,#REF!,#REF!,#REF!)</f>
        <v>#REF!</v>
      </c>
      <c r="D322" s="4" t="e">
        <f t="shared" si="36"/>
        <v>#REF!</v>
      </c>
      <c r="E322" s="4" t="e">
        <f t="shared" si="37"/>
        <v>#REF!</v>
      </c>
      <c r="F322" s="4" t="e">
        <f t="shared" si="38"/>
        <v>#REF!</v>
      </c>
      <c r="G322" s="4" t="e">
        <f t="shared" si="39"/>
        <v>#REF!</v>
      </c>
      <c r="H322" s="4" t="e">
        <f t="shared" si="40"/>
        <v>#REF!</v>
      </c>
      <c r="I322" s="4" t="e">
        <f t="shared" si="41"/>
        <v>#REF!</v>
      </c>
      <c r="J322" s="4" t="e">
        <f t="shared" si="42"/>
        <v>#REF!</v>
      </c>
      <c r="K322" s="4" t="e">
        <f t="shared" si="43"/>
        <v>#REF!</v>
      </c>
      <c r="L322" s="4" t="e">
        <f t="shared" si="44"/>
        <v>#REF!</v>
      </c>
      <c r="M322" s="16" t="s">
        <v>34</v>
      </c>
      <c r="N322" s="17" t="s">
        <v>233</v>
      </c>
      <c r="O322" s="2" t="s">
        <v>492</v>
      </c>
      <c r="P322" s="18">
        <v>1463000</v>
      </c>
      <c r="Q322" s="18">
        <v>1543000</v>
      </c>
      <c r="R322" s="18">
        <v>1624000</v>
      </c>
    </row>
    <row r="323" spans="1:18" ht="204.75" outlineLevel="1" x14ac:dyDescent="0.25">
      <c r="A323" s="3"/>
      <c r="B323" s="4" t="e">
        <f>CONCATENATE(MID(#REF!,1,1)," ",MID(#REF!,2,2)," ",MID(#REF!,4,5)," ",MID(#REF!,9,2))</f>
        <v>#REF!</v>
      </c>
      <c r="C323" s="4" t="e">
        <f>CONCATENATE(#REF!,#REF!,#REF!,#REF!)</f>
        <v>#REF!</v>
      </c>
      <c r="D323" s="4" t="e">
        <f t="shared" si="36"/>
        <v>#REF!</v>
      </c>
      <c r="E323" s="4" t="e">
        <f t="shared" si="37"/>
        <v>#REF!</v>
      </c>
      <c r="F323" s="4" t="e">
        <f t="shared" si="38"/>
        <v>#REF!</v>
      </c>
      <c r="G323" s="4" t="e">
        <f t="shared" si="39"/>
        <v>#REF!</v>
      </c>
      <c r="H323" s="4" t="e">
        <f t="shared" si="40"/>
        <v>#REF!</v>
      </c>
      <c r="I323" s="4" t="e">
        <f t="shared" si="41"/>
        <v>#REF!</v>
      </c>
      <c r="J323" s="4" t="e">
        <f t="shared" si="42"/>
        <v>#REF!</v>
      </c>
      <c r="K323" s="4" t="e">
        <f t="shared" si="43"/>
        <v>#REF!</v>
      </c>
      <c r="L323" s="4" t="e">
        <f t="shared" si="44"/>
        <v>#REF!</v>
      </c>
      <c r="M323" s="16" t="s">
        <v>34</v>
      </c>
      <c r="N323" s="17" t="s">
        <v>234</v>
      </c>
      <c r="O323" s="2" t="s">
        <v>493</v>
      </c>
      <c r="P323" s="18">
        <v>345902000</v>
      </c>
      <c r="Q323" s="18">
        <v>364161000</v>
      </c>
      <c r="R323" s="18">
        <v>383217000</v>
      </c>
    </row>
    <row r="324" spans="1:18" ht="141.75" outlineLevel="1" x14ac:dyDescent="0.25">
      <c r="A324" s="3"/>
      <c r="B324" s="4" t="e">
        <f>CONCATENATE(MID(#REF!,1,1)," ",MID(#REF!,2,2)," ",MID(#REF!,4,5)," ",MID(#REF!,9,2))</f>
        <v>#REF!</v>
      </c>
      <c r="C324" s="4" t="e">
        <f>CONCATENATE(#REF!,#REF!,#REF!,#REF!)</f>
        <v>#REF!</v>
      </c>
      <c r="D324" s="4" t="e">
        <f t="shared" si="36"/>
        <v>#REF!</v>
      </c>
      <c r="E324" s="4" t="e">
        <f t="shared" si="37"/>
        <v>#REF!</v>
      </c>
      <c r="F324" s="4" t="e">
        <f t="shared" si="38"/>
        <v>#REF!</v>
      </c>
      <c r="G324" s="4" t="e">
        <f t="shared" si="39"/>
        <v>#REF!</v>
      </c>
      <c r="H324" s="4" t="e">
        <f t="shared" si="40"/>
        <v>#REF!</v>
      </c>
      <c r="I324" s="4" t="e">
        <f t="shared" si="41"/>
        <v>#REF!</v>
      </c>
      <c r="J324" s="4" t="e">
        <f t="shared" si="42"/>
        <v>#REF!</v>
      </c>
      <c r="K324" s="4" t="e">
        <f t="shared" si="43"/>
        <v>#REF!</v>
      </c>
      <c r="L324" s="4" t="e">
        <f t="shared" si="44"/>
        <v>#REF!</v>
      </c>
      <c r="M324" s="16" t="s">
        <v>34</v>
      </c>
      <c r="N324" s="17" t="s">
        <v>235</v>
      </c>
      <c r="O324" s="2" t="s">
        <v>494</v>
      </c>
      <c r="P324" s="18">
        <v>488000</v>
      </c>
      <c r="Q324" s="18">
        <v>513000</v>
      </c>
      <c r="R324" s="18">
        <v>540000</v>
      </c>
    </row>
    <row r="325" spans="1:18" ht="141.75" outlineLevel="1" x14ac:dyDescent="0.25">
      <c r="A325" s="3"/>
      <c r="B325" s="4" t="e">
        <f>CONCATENATE(MID(#REF!,1,1)," ",MID(#REF!,2,2)," ",MID(#REF!,4,5)," ",MID(#REF!,9,2))</f>
        <v>#REF!</v>
      </c>
      <c r="C325" s="4" t="e">
        <f>CONCATENATE(#REF!,#REF!,#REF!,#REF!)</f>
        <v>#REF!</v>
      </c>
      <c r="D325" s="4" t="e">
        <f t="shared" si="36"/>
        <v>#REF!</v>
      </c>
      <c r="E325" s="4" t="e">
        <f t="shared" si="37"/>
        <v>#REF!</v>
      </c>
      <c r="F325" s="4" t="e">
        <f t="shared" si="38"/>
        <v>#REF!</v>
      </c>
      <c r="G325" s="4" t="e">
        <f t="shared" si="39"/>
        <v>#REF!</v>
      </c>
      <c r="H325" s="4" t="e">
        <f t="shared" si="40"/>
        <v>#REF!</v>
      </c>
      <c r="I325" s="4" t="e">
        <f t="shared" si="41"/>
        <v>#REF!</v>
      </c>
      <c r="J325" s="4" t="e">
        <f t="shared" si="42"/>
        <v>#REF!</v>
      </c>
      <c r="K325" s="4" t="e">
        <f t="shared" si="43"/>
        <v>#REF!</v>
      </c>
      <c r="L325" s="4" t="e">
        <f t="shared" si="44"/>
        <v>#REF!</v>
      </c>
      <c r="M325" s="16" t="s">
        <v>34</v>
      </c>
      <c r="N325" s="17" t="s">
        <v>236</v>
      </c>
      <c r="O325" s="2" t="s">
        <v>495</v>
      </c>
      <c r="P325" s="18">
        <v>2839000</v>
      </c>
      <c r="Q325" s="18">
        <v>3020000</v>
      </c>
      <c r="R325" s="18">
        <v>3179000</v>
      </c>
    </row>
    <row r="326" spans="1:18" ht="94.5" outlineLevel="1" x14ac:dyDescent="0.25">
      <c r="A326" s="3"/>
      <c r="B326" s="4" t="e">
        <f>CONCATENATE(MID(#REF!,1,1)," ",MID(#REF!,2,2)," ",MID(#REF!,4,5)," ",MID(#REF!,9,2))</f>
        <v>#REF!</v>
      </c>
      <c r="C326" s="4" t="e">
        <f>CONCATENATE(#REF!,#REF!,#REF!,#REF!)</f>
        <v>#REF!</v>
      </c>
      <c r="D326" s="4" t="e">
        <f t="shared" si="36"/>
        <v>#REF!</v>
      </c>
      <c r="E326" s="4" t="e">
        <f t="shared" si="37"/>
        <v>#REF!</v>
      </c>
      <c r="F326" s="4" t="e">
        <f t="shared" si="38"/>
        <v>#REF!</v>
      </c>
      <c r="G326" s="4" t="e">
        <f t="shared" si="39"/>
        <v>#REF!</v>
      </c>
      <c r="H326" s="4" t="e">
        <f t="shared" si="40"/>
        <v>#REF!</v>
      </c>
      <c r="I326" s="4" t="e">
        <f t="shared" si="41"/>
        <v>#REF!</v>
      </c>
      <c r="J326" s="4" t="e">
        <f t="shared" si="42"/>
        <v>#REF!</v>
      </c>
      <c r="K326" s="4" t="e">
        <f t="shared" si="43"/>
        <v>#REF!</v>
      </c>
      <c r="L326" s="4" t="e">
        <f t="shared" si="44"/>
        <v>#REF!</v>
      </c>
      <c r="M326" s="16" t="s">
        <v>34</v>
      </c>
      <c r="N326" s="17" t="s">
        <v>237</v>
      </c>
      <c r="O326" s="2" t="s">
        <v>496</v>
      </c>
      <c r="P326" s="18">
        <v>269392000</v>
      </c>
      <c r="Q326" s="18">
        <v>284938000</v>
      </c>
      <c r="R326" s="18">
        <v>298793000</v>
      </c>
    </row>
    <row r="327" spans="1:18" ht="94.5" outlineLevel="1" x14ac:dyDescent="0.25">
      <c r="A327" s="3"/>
      <c r="B327" s="4" t="e">
        <f>CONCATENATE(MID(#REF!,1,1)," ",MID(#REF!,2,2)," ",MID(#REF!,4,5)," ",MID(#REF!,9,2))</f>
        <v>#REF!</v>
      </c>
      <c r="C327" s="4" t="e">
        <f>CONCATENATE(#REF!,#REF!,#REF!,#REF!)</f>
        <v>#REF!</v>
      </c>
      <c r="D327" s="4" t="e">
        <f t="shared" ref="D327:D390" si="45">C327</f>
        <v>#REF!</v>
      </c>
      <c r="E327" s="4" t="e">
        <f t="shared" ref="E327:E390" si="46">MID(D327,1,3)</f>
        <v>#REF!</v>
      </c>
      <c r="F327" s="4" t="e">
        <f t="shared" ref="F327:F390" si="47">MID(D327,4,1)</f>
        <v>#REF!</v>
      </c>
      <c r="G327" s="4" t="e">
        <f t="shared" ref="G327:G390" si="48">MID(D327,5,2)</f>
        <v>#REF!</v>
      </c>
      <c r="H327" s="4" t="e">
        <f t="shared" ref="H327:H390" si="49">MID(D327,7,5)</f>
        <v>#REF!</v>
      </c>
      <c r="I327" s="4" t="e">
        <f t="shared" ref="I327:I390" si="50">MID(D327,12,2)</f>
        <v>#REF!</v>
      </c>
      <c r="J327" s="4" t="e">
        <f t="shared" ref="J327:J390" si="51">MID(D327,14,4)</f>
        <v>#REF!</v>
      </c>
      <c r="K327" s="4" t="e">
        <f t="shared" ref="K327:K390" si="52">MID(D327,18,3)</f>
        <v>#REF!</v>
      </c>
      <c r="L327" s="4" t="e">
        <f t="shared" ref="L327:L390" si="53">CONCATENATE(E327," ",F327," ",G327," ",H327," ",I327," ",J327," ",K327)</f>
        <v>#REF!</v>
      </c>
      <c r="M327" s="16" t="s">
        <v>34</v>
      </c>
      <c r="N327" s="17" t="s">
        <v>238</v>
      </c>
      <c r="O327" s="2" t="s">
        <v>497</v>
      </c>
      <c r="P327" s="18">
        <v>594820000</v>
      </c>
      <c r="Q327" s="18">
        <v>629148000</v>
      </c>
      <c r="R327" s="18">
        <v>659740000</v>
      </c>
    </row>
    <row r="328" spans="1:18" ht="94.5" outlineLevel="1" x14ac:dyDescent="0.25">
      <c r="A328" s="3"/>
      <c r="B328" s="4" t="e">
        <f>CONCATENATE(MID(#REF!,1,1)," ",MID(#REF!,2,2)," ",MID(#REF!,4,5)," ",MID(#REF!,9,2))</f>
        <v>#REF!</v>
      </c>
      <c r="C328" s="4" t="e">
        <f>CONCATENATE(#REF!,#REF!,#REF!,#REF!)</f>
        <v>#REF!</v>
      </c>
      <c r="D328" s="4" t="e">
        <f t="shared" si="45"/>
        <v>#REF!</v>
      </c>
      <c r="E328" s="4" t="e">
        <f t="shared" si="46"/>
        <v>#REF!</v>
      </c>
      <c r="F328" s="4" t="e">
        <f t="shared" si="47"/>
        <v>#REF!</v>
      </c>
      <c r="G328" s="4" t="e">
        <f t="shared" si="48"/>
        <v>#REF!</v>
      </c>
      <c r="H328" s="4" t="e">
        <f t="shared" si="49"/>
        <v>#REF!</v>
      </c>
      <c r="I328" s="4" t="e">
        <f t="shared" si="50"/>
        <v>#REF!</v>
      </c>
      <c r="J328" s="4" t="e">
        <f t="shared" si="51"/>
        <v>#REF!</v>
      </c>
      <c r="K328" s="4" t="e">
        <f t="shared" si="52"/>
        <v>#REF!</v>
      </c>
      <c r="L328" s="4" t="e">
        <f t="shared" si="53"/>
        <v>#REF!</v>
      </c>
      <c r="M328" s="16" t="s">
        <v>34</v>
      </c>
      <c r="N328" s="17" t="s">
        <v>239</v>
      </c>
      <c r="O328" s="2" t="s">
        <v>498</v>
      </c>
      <c r="P328" s="18">
        <v>14240</v>
      </c>
      <c r="Q328" s="18">
        <v>0</v>
      </c>
      <c r="R328" s="18">
        <v>0</v>
      </c>
    </row>
    <row r="329" spans="1:18" ht="47.25" outlineLevel="1" x14ac:dyDescent="0.25">
      <c r="A329" s="3"/>
      <c r="B329" s="4" t="e">
        <f>CONCATENATE(MID(#REF!,1,1)," ",MID(#REF!,2,2)," ",MID(#REF!,4,5)," ",MID(#REF!,9,2))</f>
        <v>#REF!</v>
      </c>
      <c r="C329" s="4" t="e">
        <f>CONCATENATE(#REF!,#REF!,#REF!,#REF!)</f>
        <v>#REF!</v>
      </c>
      <c r="D329" s="4" t="e">
        <f t="shared" si="45"/>
        <v>#REF!</v>
      </c>
      <c r="E329" s="4" t="e">
        <f t="shared" si="46"/>
        <v>#REF!</v>
      </c>
      <c r="F329" s="4" t="e">
        <f t="shared" si="47"/>
        <v>#REF!</v>
      </c>
      <c r="G329" s="4" t="e">
        <f t="shared" si="48"/>
        <v>#REF!</v>
      </c>
      <c r="H329" s="4" t="e">
        <f t="shared" si="49"/>
        <v>#REF!</v>
      </c>
      <c r="I329" s="4" t="e">
        <f t="shared" si="50"/>
        <v>#REF!</v>
      </c>
      <c r="J329" s="4" t="e">
        <f t="shared" si="51"/>
        <v>#REF!</v>
      </c>
      <c r="K329" s="4" t="e">
        <f t="shared" si="52"/>
        <v>#REF!</v>
      </c>
      <c r="L329" s="4" t="e">
        <f t="shared" si="53"/>
        <v>#REF!</v>
      </c>
      <c r="M329" s="16" t="s">
        <v>34</v>
      </c>
      <c r="N329" s="17" t="s">
        <v>240</v>
      </c>
      <c r="O329" s="2" t="s">
        <v>499</v>
      </c>
      <c r="P329" s="18">
        <v>1063268000</v>
      </c>
      <c r="Q329" s="18">
        <v>1088376000</v>
      </c>
      <c r="R329" s="18">
        <v>1128776000</v>
      </c>
    </row>
    <row r="330" spans="1:18" ht="283.5" outlineLevel="1" x14ac:dyDescent="0.25">
      <c r="A330" s="3"/>
      <c r="B330" s="4" t="e">
        <f>CONCATENATE(MID(#REF!,1,1)," ",MID(#REF!,2,2)," ",MID(#REF!,4,5)," ",MID(#REF!,9,2))</f>
        <v>#REF!</v>
      </c>
      <c r="C330" s="4" t="e">
        <f>CONCATENATE(#REF!,#REF!,#REF!,#REF!)</f>
        <v>#REF!</v>
      </c>
      <c r="D330" s="4" t="e">
        <f t="shared" si="45"/>
        <v>#REF!</v>
      </c>
      <c r="E330" s="4" t="e">
        <f t="shared" si="46"/>
        <v>#REF!</v>
      </c>
      <c r="F330" s="4" t="e">
        <f t="shared" si="47"/>
        <v>#REF!</v>
      </c>
      <c r="G330" s="4" t="e">
        <f t="shared" si="48"/>
        <v>#REF!</v>
      </c>
      <c r="H330" s="4" t="e">
        <f t="shared" si="49"/>
        <v>#REF!</v>
      </c>
      <c r="I330" s="4" t="e">
        <f t="shared" si="50"/>
        <v>#REF!</v>
      </c>
      <c r="J330" s="4" t="e">
        <f t="shared" si="51"/>
        <v>#REF!</v>
      </c>
      <c r="K330" s="4" t="e">
        <f t="shared" si="52"/>
        <v>#REF!</v>
      </c>
      <c r="L330" s="4" t="e">
        <f t="shared" si="53"/>
        <v>#REF!</v>
      </c>
      <c r="M330" s="16" t="s">
        <v>34</v>
      </c>
      <c r="N330" s="17" t="s">
        <v>241</v>
      </c>
      <c r="O330" s="2" t="s">
        <v>500</v>
      </c>
      <c r="P330" s="18">
        <v>982207300</v>
      </c>
      <c r="Q330" s="18">
        <v>1107663100</v>
      </c>
      <c r="R330" s="18">
        <v>1163918600</v>
      </c>
    </row>
    <row r="331" spans="1:18" ht="362.25" outlineLevel="1" x14ac:dyDescent="0.25">
      <c r="A331" s="3"/>
      <c r="B331" s="4" t="e">
        <f>CONCATENATE(MID(#REF!,1,1)," ",MID(#REF!,2,2)," ",MID(#REF!,4,5)," ",MID(#REF!,9,2))</f>
        <v>#REF!</v>
      </c>
      <c r="C331" s="4" t="e">
        <f>CONCATENATE(#REF!,#REF!,#REF!,#REF!)</f>
        <v>#REF!</v>
      </c>
      <c r="D331" s="4" t="e">
        <f t="shared" si="45"/>
        <v>#REF!</v>
      </c>
      <c r="E331" s="4" t="e">
        <f t="shared" si="46"/>
        <v>#REF!</v>
      </c>
      <c r="F331" s="4" t="e">
        <f t="shared" si="47"/>
        <v>#REF!</v>
      </c>
      <c r="G331" s="4" t="e">
        <f t="shared" si="48"/>
        <v>#REF!</v>
      </c>
      <c r="H331" s="4" t="e">
        <f t="shared" si="49"/>
        <v>#REF!</v>
      </c>
      <c r="I331" s="4" t="e">
        <f t="shared" si="50"/>
        <v>#REF!</v>
      </c>
      <c r="J331" s="4" t="e">
        <f t="shared" si="51"/>
        <v>#REF!</v>
      </c>
      <c r="K331" s="4" t="e">
        <f t="shared" si="52"/>
        <v>#REF!</v>
      </c>
      <c r="L331" s="4" t="e">
        <f t="shared" si="53"/>
        <v>#REF!</v>
      </c>
      <c r="M331" s="16" t="s">
        <v>34</v>
      </c>
      <c r="N331" s="17" t="s">
        <v>242</v>
      </c>
      <c r="O331" s="2" t="s">
        <v>501</v>
      </c>
      <c r="P331" s="18">
        <v>100759000</v>
      </c>
      <c r="Q331" s="18">
        <v>114719200</v>
      </c>
      <c r="R331" s="18">
        <v>120545500</v>
      </c>
    </row>
    <row r="332" spans="1:18" ht="157.5" outlineLevel="1" x14ac:dyDescent="0.25">
      <c r="A332" s="3"/>
      <c r="B332" s="4" t="e">
        <f>CONCATENATE(MID(#REF!,1,1)," ",MID(#REF!,2,2)," ",MID(#REF!,4,5)," ",MID(#REF!,9,2))</f>
        <v>#REF!</v>
      </c>
      <c r="C332" s="4" t="e">
        <f>CONCATENATE(#REF!,#REF!,#REF!,#REF!)</f>
        <v>#REF!</v>
      </c>
      <c r="D332" s="4" t="e">
        <f t="shared" si="45"/>
        <v>#REF!</v>
      </c>
      <c r="E332" s="4" t="e">
        <f t="shared" si="46"/>
        <v>#REF!</v>
      </c>
      <c r="F332" s="4" t="e">
        <f t="shared" si="47"/>
        <v>#REF!</v>
      </c>
      <c r="G332" s="4" t="e">
        <f t="shared" si="48"/>
        <v>#REF!</v>
      </c>
      <c r="H332" s="4" t="e">
        <f t="shared" si="49"/>
        <v>#REF!</v>
      </c>
      <c r="I332" s="4" t="e">
        <f t="shared" si="50"/>
        <v>#REF!</v>
      </c>
      <c r="J332" s="4" t="e">
        <f t="shared" si="51"/>
        <v>#REF!</v>
      </c>
      <c r="K332" s="4" t="e">
        <f t="shared" si="52"/>
        <v>#REF!</v>
      </c>
      <c r="L332" s="4" t="e">
        <f t="shared" si="53"/>
        <v>#REF!</v>
      </c>
      <c r="M332" s="16" t="s">
        <v>34</v>
      </c>
      <c r="N332" s="17" t="s">
        <v>243</v>
      </c>
      <c r="O332" s="2" t="s">
        <v>502</v>
      </c>
      <c r="P332" s="18">
        <v>21665300</v>
      </c>
      <c r="Q332" s="18">
        <v>23812700</v>
      </c>
      <c r="R332" s="18">
        <v>25145600</v>
      </c>
    </row>
    <row r="333" spans="1:18" ht="141.75" outlineLevel="1" x14ac:dyDescent="0.25">
      <c r="A333" s="3"/>
      <c r="B333" s="4" t="e">
        <f>CONCATENATE(MID(#REF!,1,1)," ",MID(#REF!,2,2)," ",MID(#REF!,4,5)," ",MID(#REF!,9,2))</f>
        <v>#REF!</v>
      </c>
      <c r="C333" s="4" t="e">
        <f>CONCATENATE(#REF!,#REF!,#REF!,#REF!)</f>
        <v>#REF!</v>
      </c>
      <c r="D333" s="4" t="e">
        <f t="shared" si="45"/>
        <v>#REF!</v>
      </c>
      <c r="E333" s="4" t="e">
        <f t="shared" si="46"/>
        <v>#REF!</v>
      </c>
      <c r="F333" s="4" t="e">
        <f t="shared" si="47"/>
        <v>#REF!</v>
      </c>
      <c r="G333" s="4" t="e">
        <f t="shared" si="48"/>
        <v>#REF!</v>
      </c>
      <c r="H333" s="4" t="e">
        <f t="shared" si="49"/>
        <v>#REF!</v>
      </c>
      <c r="I333" s="4" t="e">
        <f t="shared" si="50"/>
        <v>#REF!</v>
      </c>
      <c r="J333" s="4" t="e">
        <f t="shared" si="51"/>
        <v>#REF!</v>
      </c>
      <c r="K333" s="4" t="e">
        <f t="shared" si="52"/>
        <v>#REF!</v>
      </c>
      <c r="L333" s="4" t="e">
        <f t="shared" si="53"/>
        <v>#REF!</v>
      </c>
      <c r="M333" s="16" t="s">
        <v>34</v>
      </c>
      <c r="N333" s="17" t="s">
        <v>244</v>
      </c>
      <c r="O333" s="2" t="s">
        <v>503</v>
      </c>
      <c r="P333" s="18">
        <v>8200</v>
      </c>
      <c r="Q333" s="18">
        <v>0</v>
      </c>
      <c r="R333" s="18">
        <v>0</v>
      </c>
    </row>
    <row r="334" spans="1:18" ht="110.25" outlineLevel="1" x14ac:dyDescent="0.25">
      <c r="A334" s="3"/>
      <c r="B334" s="4" t="e">
        <f>CONCATENATE(MID(#REF!,1,1)," ",MID(#REF!,2,2)," ",MID(#REF!,4,5)," ",MID(#REF!,9,2))</f>
        <v>#REF!</v>
      </c>
      <c r="C334" s="4" t="e">
        <f>CONCATENATE(#REF!,#REF!,#REF!,#REF!)</f>
        <v>#REF!</v>
      </c>
      <c r="D334" s="4" t="e">
        <f t="shared" si="45"/>
        <v>#REF!</v>
      </c>
      <c r="E334" s="4" t="e">
        <f t="shared" si="46"/>
        <v>#REF!</v>
      </c>
      <c r="F334" s="4" t="e">
        <f t="shared" si="47"/>
        <v>#REF!</v>
      </c>
      <c r="G334" s="4" t="e">
        <f t="shared" si="48"/>
        <v>#REF!</v>
      </c>
      <c r="H334" s="4" t="e">
        <f t="shared" si="49"/>
        <v>#REF!</v>
      </c>
      <c r="I334" s="4" t="e">
        <f t="shared" si="50"/>
        <v>#REF!</v>
      </c>
      <c r="J334" s="4" t="e">
        <f t="shared" si="51"/>
        <v>#REF!</v>
      </c>
      <c r="K334" s="4" t="e">
        <f t="shared" si="52"/>
        <v>#REF!</v>
      </c>
      <c r="L334" s="4" t="e">
        <f t="shared" si="53"/>
        <v>#REF!</v>
      </c>
      <c r="M334" s="16" t="s">
        <v>34</v>
      </c>
      <c r="N334" s="17" t="s">
        <v>245</v>
      </c>
      <c r="O334" s="2" t="s">
        <v>504</v>
      </c>
      <c r="P334" s="18">
        <v>891000</v>
      </c>
      <c r="Q334" s="18">
        <v>879000</v>
      </c>
      <c r="R334" s="18">
        <v>928200</v>
      </c>
    </row>
    <row r="335" spans="1:18" ht="110.25" outlineLevel="1" x14ac:dyDescent="0.25">
      <c r="A335" s="3"/>
      <c r="B335" s="4" t="e">
        <f>CONCATENATE(MID(#REF!,1,1)," ",MID(#REF!,2,2)," ",MID(#REF!,4,5)," ",MID(#REF!,9,2))</f>
        <v>#REF!</v>
      </c>
      <c r="C335" s="4" t="e">
        <f>CONCATENATE(#REF!,#REF!,#REF!,#REF!)</f>
        <v>#REF!</v>
      </c>
      <c r="D335" s="4" t="e">
        <f t="shared" si="45"/>
        <v>#REF!</v>
      </c>
      <c r="E335" s="4" t="e">
        <f t="shared" si="46"/>
        <v>#REF!</v>
      </c>
      <c r="F335" s="4" t="e">
        <f t="shared" si="47"/>
        <v>#REF!</v>
      </c>
      <c r="G335" s="4" t="e">
        <f t="shared" si="48"/>
        <v>#REF!</v>
      </c>
      <c r="H335" s="4" t="e">
        <f t="shared" si="49"/>
        <v>#REF!</v>
      </c>
      <c r="I335" s="4" t="e">
        <f t="shared" si="50"/>
        <v>#REF!</v>
      </c>
      <c r="J335" s="4" t="e">
        <f t="shared" si="51"/>
        <v>#REF!</v>
      </c>
      <c r="K335" s="4" t="e">
        <f t="shared" si="52"/>
        <v>#REF!</v>
      </c>
      <c r="L335" s="4" t="e">
        <f t="shared" si="53"/>
        <v>#REF!</v>
      </c>
      <c r="M335" s="16" t="s">
        <v>34</v>
      </c>
      <c r="N335" s="17" t="s">
        <v>246</v>
      </c>
      <c r="O335" s="2" t="s">
        <v>505</v>
      </c>
      <c r="P335" s="18">
        <v>11523800</v>
      </c>
      <c r="Q335" s="18">
        <v>11517400</v>
      </c>
      <c r="R335" s="18">
        <v>12162100</v>
      </c>
    </row>
    <row r="336" spans="1:18" ht="157.5" outlineLevel="1" x14ac:dyDescent="0.25">
      <c r="A336" s="3"/>
      <c r="B336" s="4" t="e">
        <f>CONCATENATE(MID(#REF!,1,1)," ",MID(#REF!,2,2)," ",MID(#REF!,4,5)," ",MID(#REF!,9,2))</f>
        <v>#REF!</v>
      </c>
      <c r="C336" s="4" t="e">
        <f>CONCATENATE(#REF!,#REF!,#REF!,#REF!)</f>
        <v>#REF!</v>
      </c>
      <c r="D336" s="4" t="e">
        <f t="shared" si="45"/>
        <v>#REF!</v>
      </c>
      <c r="E336" s="4" t="e">
        <f t="shared" si="46"/>
        <v>#REF!</v>
      </c>
      <c r="F336" s="4" t="e">
        <f t="shared" si="47"/>
        <v>#REF!</v>
      </c>
      <c r="G336" s="4" t="e">
        <f t="shared" si="48"/>
        <v>#REF!</v>
      </c>
      <c r="H336" s="4" t="e">
        <f t="shared" si="49"/>
        <v>#REF!</v>
      </c>
      <c r="I336" s="4" t="e">
        <f t="shared" si="50"/>
        <v>#REF!</v>
      </c>
      <c r="J336" s="4" t="e">
        <f t="shared" si="51"/>
        <v>#REF!</v>
      </c>
      <c r="K336" s="4" t="e">
        <f t="shared" si="52"/>
        <v>#REF!</v>
      </c>
      <c r="L336" s="4" t="e">
        <f t="shared" si="53"/>
        <v>#REF!</v>
      </c>
      <c r="M336" s="16" t="s">
        <v>34</v>
      </c>
      <c r="N336" s="17" t="s">
        <v>247</v>
      </c>
      <c r="O336" s="2" t="s">
        <v>506</v>
      </c>
      <c r="P336" s="18">
        <v>1608928400</v>
      </c>
      <c r="Q336" s="18">
        <v>1684949100</v>
      </c>
      <c r="R336" s="18">
        <v>1720864600</v>
      </c>
    </row>
    <row r="337" spans="1:18" ht="157.5" outlineLevel="1" x14ac:dyDescent="0.25">
      <c r="A337" s="3"/>
      <c r="B337" s="4" t="e">
        <f>CONCATENATE(MID(#REF!,1,1)," ",MID(#REF!,2,2)," ",MID(#REF!,4,5)," ",MID(#REF!,9,2))</f>
        <v>#REF!</v>
      </c>
      <c r="C337" s="4" t="e">
        <f>CONCATENATE(#REF!,#REF!,#REF!,#REF!)</f>
        <v>#REF!</v>
      </c>
      <c r="D337" s="4" t="e">
        <f t="shared" si="45"/>
        <v>#REF!</v>
      </c>
      <c r="E337" s="4" t="e">
        <f t="shared" si="46"/>
        <v>#REF!</v>
      </c>
      <c r="F337" s="4" t="e">
        <f t="shared" si="47"/>
        <v>#REF!</v>
      </c>
      <c r="G337" s="4" t="e">
        <f t="shared" si="48"/>
        <v>#REF!</v>
      </c>
      <c r="H337" s="4" t="e">
        <f t="shared" si="49"/>
        <v>#REF!</v>
      </c>
      <c r="I337" s="4" t="e">
        <f t="shared" si="50"/>
        <v>#REF!</v>
      </c>
      <c r="J337" s="4" t="e">
        <f t="shared" si="51"/>
        <v>#REF!</v>
      </c>
      <c r="K337" s="4" t="e">
        <f t="shared" si="52"/>
        <v>#REF!</v>
      </c>
      <c r="L337" s="4" t="e">
        <f t="shared" si="53"/>
        <v>#REF!</v>
      </c>
      <c r="M337" s="16" t="s">
        <v>34</v>
      </c>
      <c r="N337" s="17" t="s">
        <v>248</v>
      </c>
      <c r="O337" s="2" t="s">
        <v>507</v>
      </c>
      <c r="P337" s="18">
        <v>1107366800</v>
      </c>
      <c r="Q337" s="18">
        <v>639185300</v>
      </c>
      <c r="R337" s="18">
        <v>633865700</v>
      </c>
    </row>
    <row r="338" spans="1:18" ht="173.25" outlineLevel="1" x14ac:dyDescent="0.25">
      <c r="A338" s="3"/>
      <c r="B338" s="4" t="e">
        <f>CONCATENATE(MID(#REF!,1,1)," ",MID(#REF!,2,2)," ",MID(#REF!,4,5)," ",MID(#REF!,9,2))</f>
        <v>#REF!</v>
      </c>
      <c r="C338" s="4" t="e">
        <f>CONCATENATE(#REF!,#REF!,#REF!,#REF!)</f>
        <v>#REF!</v>
      </c>
      <c r="D338" s="4" t="e">
        <f t="shared" si="45"/>
        <v>#REF!</v>
      </c>
      <c r="E338" s="4" t="e">
        <f t="shared" si="46"/>
        <v>#REF!</v>
      </c>
      <c r="F338" s="4" t="e">
        <f t="shared" si="47"/>
        <v>#REF!</v>
      </c>
      <c r="G338" s="4" t="e">
        <f t="shared" si="48"/>
        <v>#REF!</v>
      </c>
      <c r="H338" s="4" t="e">
        <f t="shared" si="49"/>
        <v>#REF!</v>
      </c>
      <c r="I338" s="4" t="e">
        <f t="shared" si="50"/>
        <v>#REF!</v>
      </c>
      <c r="J338" s="4" t="e">
        <f t="shared" si="51"/>
        <v>#REF!</v>
      </c>
      <c r="K338" s="4" t="e">
        <f t="shared" si="52"/>
        <v>#REF!</v>
      </c>
      <c r="L338" s="4" t="e">
        <f t="shared" si="53"/>
        <v>#REF!</v>
      </c>
      <c r="M338" s="16" t="s">
        <v>34</v>
      </c>
      <c r="N338" s="17" t="s">
        <v>249</v>
      </c>
      <c r="O338" s="2" t="s">
        <v>508</v>
      </c>
      <c r="P338" s="18">
        <v>7483800</v>
      </c>
      <c r="Q338" s="18">
        <v>8649000</v>
      </c>
      <c r="R338" s="18">
        <v>8917300</v>
      </c>
    </row>
    <row r="339" spans="1:18" ht="173.25" outlineLevel="1" x14ac:dyDescent="0.25">
      <c r="A339" s="3"/>
      <c r="B339" s="4" t="e">
        <f>CONCATENATE(MID(#REF!,1,1)," ",MID(#REF!,2,2)," ",MID(#REF!,4,5)," ",MID(#REF!,9,2))</f>
        <v>#REF!</v>
      </c>
      <c r="C339" s="4" t="e">
        <f>CONCATENATE(#REF!,#REF!,#REF!,#REF!)</f>
        <v>#REF!</v>
      </c>
      <c r="D339" s="4" t="e">
        <f t="shared" si="45"/>
        <v>#REF!</v>
      </c>
      <c r="E339" s="4" t="e">
        <f t="shared" si="46"/>
        <v>#REF!</v>
      </c>
      <c r="F339" s="4" t="e">
        <f t="shared" si="47"/>
        <v>#REF!</v>
      </c>
      <c r="G339" s="4" t="e">
        <f t="shared" si="48"/>
        <v>#REF!</v>
      </c>
      <c r="H339" s="4" t="e">
        <f t="shared" si="49"/>
        <v>#REF!</v>
      </c>
      <c r="I339" s="4" t="e">
        <f t="shared" si="50"/>
        <v>#REF!</v>
      </c>
      <c r="J339" s="4" t="e">
        <f t="shared" si="51"/>
        <v>#REF!</v>
      </c>
      <c r="K339" s="4" t="e">
        <f t="shared" si="52"/>
        <v>#REF!</v>
      </c>
      <c r="L339" s="4" t="e">
        <f t="shared" si="53"/>
        <v>#REF!</v>
      </c>
      <c r="M339" s="16" t="s">
        <v>34</v>
      </c>
      <c r="N339" s="17" t="s">
        <v>250</v>
      </c>
      <c r="O339" s="2" t="s">
        <v>509</v>
      </c>
      <c r="P339" s="18">
        <v>5150900</v>
      </c>
      <c r="Q339" s="18">
        <v>3281000</v>
      </c>
      <c r="R339" s="18">
        <v>3284600</v>
      </c>
    </row>
    <row r="340" spans="1:18" ht="157.5" outlineLevel="1" x14ac:dyDescent="0.25">
      <c r="A340" s="3"/>
      <c r="B340" s="4" t="e">
        <f>CONCATENATE(MID(#REF!,1,1)," ",MID(#REF!,2,2)," ",MID(#REF!,4,5)," ",MID(#REF!,9,2))</f>
        <v>#REF!</v>
      </c>
      <c r="C340" s="4" t="e">
        <f>CONCATENATE(#REF!,#REF!,#REF!,#REF!)</f>
        <v>#REF!</v>
      </c>
      <c r="D340" s="4" t="e">
        <f t="shared" si="45"/>
        <v>#REF!</v>
      </c>
      <c r="E340" s="4" t="e">
        <f t="shared" si="46"/>
        <v>#REF!</v>
      </c>
      <c r="F340" s="4" t="e">
        <f t="shared" si="47"/>
        <v>#REF!</v>
      </c>
      <c r="G340" s="4" t="e">
        <f t="shared" si="48"/>
        <v>#REF!</v>
      </c>
      <c r="H340" s="4" t="e">
        <f t="shared" si="49"/>
        <v>#REF!</v>
      </c>
      <c r="I340" s="4" t="e">
        <f t="shared" si="50"/>
        <v>#REF!</v>
      </c>
      <c r="J340" s="4" t="e">
        <f t="shared" si="51"/>
        <v>#REF!</v>
      </c>
      <c r="K340" s="4" t="e">
        <f t="shared" si="52"/>
        <v>#REF!</v>
      </c>
      <c r="L340" s="4" t="e">
        <f t="shared" si="53"/>
        <v>#REF!</v>
      </c>
      <c r="M340" s="16" t="s">
        <v>34</v>
      </c>
      <c r="N340" s="17" t="s">
        <v>251</v>
      </c>
      <c r="O340" s="2" t="s">
        <v>510</v>
      </c>
      <c r="P340" s="18">
        <v>1713553800</v>
      </c>
      <c r="Q340" s="18">
        <v>1731125900</v>
      </c>
      <c r="R340" s="18">
        <v>1803729800</v>
      </c>
    </row>
    <row r="341" spans="1:18" ht="157.5" outlineLevel="1" x14ac:dyDescent="0.25">
      <c r="A341" s="3"/>
      <c r="B341" s="4" t="e">
        <f>CONCATENATE(MID(#REF!,1,1)," ",MID(#REF!,2,2)," ",MID(#REF!,4,5)," ",MID(#REF!,9,2))</f>
        <v>#REF!</v>
      </c>
      <c r="C341" s="4" t="e">
        <f>CONCATENATE(#REF!,#REF!,#REF!,#REF!)</f>
        <v>#REF!</v>
      </c>
      <c r="D341" s="4" t="e">
        <f t="shared" si="45"/>
        <v>#REF!</v>
      </c>
      <c r="E341" s="4" t="e">
        <f t="shared" si="46"/>
        <v>#REF!</v>
      </c>
      <c r="F341" s="4" t="e">
        <f t="shared" si="47"/>
        <v>#REF!</v>
      </c>
      <c r="G341" s="4" t="e">
        <f t="shared" si="48"/>
        <v>#REF!</v>
      </c>
      <c r="H341" s="4" t="e">
        <f t="shared" si="49"/>
        <v>#REF!</v>
      </c>
      <c r="I341" s="4" t="e">
        <f t="shared" si="50"/>
        <v>#REF!</v>
      </c>
      <c r="J341" s="4" t="e">
        <f t="shared" si="51"/>
        <v>#REF!</v>
      </c>
      <c r="K341" s="4" t="e">
        <f t="shared" si="52"/>
        <v>#REF!</v>
      </c>
      <c r="L341" s="4" t="e">
        <f t="shared" si="53"/>
        <v>#REF!</v>
      </c>
      <c r="M341" s="16" t="s">
        <v>34</v>
      </c>
      <c r="N341" s="17" t="s">
        <v>252</v>
      </c>
      <c r="O341" s="2" t="s">
        <v>511</v>
      </c>
      <c r="P341" s="18">
        <v>1179377600</v>
      </c>
      <c r="Q341" s="18">
        <v>656702500</v>
      </c>
      <c r="R341" s="18">
        <v>664388400</v>
      </c>
    </row>
    <row r="342" spans="1:18" ht="157.5" outlineLevel="1" x14ac:dyDescent="0.25">
      <c r="A342" s="3"/>
      <c r="B342" s="4" t="e">
        <f>CONCATENATE(MID(#REF!,1,1)," ",MID(#REF!,2,2)," ",MID(#REF!,4,5)," ",MID(#REF!,9,2))</f>
        <v>#REF!</v>
      </c>
      <c r="C342" s="4" t="e">
        <f>CONCATENATE(#REF!,#REF!,#REF!,#REF!)</f>
        <v>#REF!</v>
      </c>
      <c r="D342" s="4" t="e">
        <f t="shared" si="45"/>
        <v>#REF!</v>
      </c>
      <c r="E342" s="4" t="e">
        <f t="shared" si="46"/>
        <v>#REF!</v>
      </c>
      <c r="F342" s="4" t="e">
        <f t="shared" si="47"/>
        <v>#REF!</v>
      </c>
      <c r="G342" s="4" t="e">
        <f t="shared" si="48"/>
        <v>#REF!</v>
      </c>
      <c r="H342" s="4" t="e">
        <f t="shared" si="49"/>
        <v>#REF!</v>
      </c>
      <c r="I342" s="4" t="e">
        <f t="shared" si="50"/>
        <v>#REF!</v>
      </c>
      <c r="J342" s="4" t="e">
        <f t="shared" si="51"/>
        <v>#REF!</v>
      </c>
      <c r="K342" s="4" t="e">
        <f t="shared" si="52"/>
        <v>#REF!</v>
      </c>
      <c r="L342" s="4" t="e">
        <f t="shared" si="53"/>
        <v>#REF!</v>
      </c>
      <c r="M342" s="16" t="s">
        <v>34</v>
      </c>
      <c r="N342" s="17" t="s">
        <v>253</v>
      </c>
      <c r="O342" s="2" t="s">
        <v>512</v>
      </c>
      <c r="P342" s="18">
        <v>-217184900</v>
      </c>
      <c r="Q342" s="18">
        <v>-262184100</v>
      </c>
      <c r="R342" s="18">
        <v>-263007900</v>
      </c>
    </row>
    <row r="343" spans="1:18" ht="157.5" outlineLevel="1" x14ac:dyDescent="0.25">
      <c r="A343" s="3"/>
      <c r="B343" s="4" t="e">
        <f>CONCATENATE(MID(#REF!,1,1)," ",MID(#REF!,2,2)," ",MID(#REF!,4,5)," ",MID(#REF!,9,2))</f>
        <v>#REF!</v>
      </c>
      <c r="C343" s="4" t="e">
        <f>CONCATENATE(#REF!,#REF!,#REF!,#REF!)</f>
        <v>#REF!</v>
      </c>
      <c r="D343" s="4" t="e">
        <f t="shared" si="45"/>
        <v>#REF!</v>
      </c>
      <c r="E343" s="4" t="e">
        <f t="shared" si="46"/>
        <v>#REF!</v>
      </c>
      <c r="F343" s="4" t="e">
        <f t="shared" si="47"/>
        <v>#REF!</v>
      </c>
      <c r="G343" s="4" t="e">
        <f t="shared" si="48"/>
        <v>#REF!</v>
      </c>
      <c r="H343" s="4" t="e">
        <f t="shared" si="49"/>
        <v>#REF!</v>
      </c>
      <c r="I343" s="4" t="e">
        <f t="shared" si="50"/>
        <v>#REF!</v>
      </c>
      <c r="J343" s="4" t="e">
        <f t="shared" si="51"/>
        <v>#REF!</v>
      </c>
      <c r="K343" s="4" t="e">
        <f t="shared" si="52"/>
        <v>#REF!</v>
      </c>
      <c r="L343" s="4" t="e">
        <f t="shared" si="53"/>
        <v>#REF!</v>
      </c>
      <c r="M343" s="16" t="s">
        <v>34</v>
      </c>
      <c r="N343" s="17" t="s">
        <v>254</v>
      </c>
      <c r="O343" s="2" t="s">
        <v>513</v>
      </c>
      <c r="P343" s="18">
        <v>-149480600</v>
      </c>
      <c r="Q343" s="18">
        <v>-99459500</v>
      </c>
      <c r="R343" s="18">
        <v>-96876700</v>
      </c>
    </row>
    <row r="344" spans="1:18" ht="47.25" outlineLevel="1" x14ac:dyDescent="0.25">
      <c r="A344" s="3"/>
      <c r="B344" s="4" t="e">
        <f>CONCATENATE(MID(#REF!,1,1)," ",MID(#REF!,2,2)," ",MID(#REF!,4,5)," ",MID(#REF!,9,2))</f>
        <v>#REF!</v>
      </c>
      <c r="C344" s="4" t="e">
        <f>CONCATENATE(#REF!,#REF!,#REF!,#REF!)</f>
        <v>#REF!</v>
      </c>
      <c r="D344" s="4" t="e">
        <f t="shared" si="45"/>
        <v>#REF!</v>
      </c>
      <c r="E344" s="4" t="e">
        <f t="shared" si="46"/>
        <v>#REF!</v>
      </c>
      <c r="F344" s="4" t="e">
        <f t="shared" si="47"/>
        <v>#REF!</v>
      </c>
      <c r="G344" s="4" t="e">
        <f t="shared" si="48"/>
        <v>#REF!</v>
      </c>
      <c r="H344" s="4" t="e">
        <f t="shared" si="49"/>
        <v>#REF!</v>
      </c>
      <c r="I344" s="4" t="e">
        <f t="shared" si="50"/>
        <v>#REF!</v>
      </c>
      <c r="J344" s="4" t="e">
        <f t="shared" si="51"/>
        <v>#REF!</v>
      </c>
      <c r="K344" s="4" t="e">
        <f t="shared" si="52"/>
        <v>#REF!</v>
      </c>
      <c r="L344" s="4" t="e">
        <f t="shared" si="53"/>
        <v>#REF!</v>
      </c>
      <c r="M344" s="16" t="s">
        <v>34</v>
      </c>
      <c r="N344" s="17" t="s">
        <v>255</v>
      </c>
      <c r="O344" s="2" t="s">
        <v>514</v>
      </c>
      <c r="P344" s="18">
        <v>3904120000</v>
      </c>
      <c r="Q344" s="18">
        <v>4376167000</v>
      </c>
      <c r="R344" s="18">
        <v>4907476000</v>
      </c>
    </row>
    <row r="345" spans="1:18" ht="78.75" outlineLevel="1" x14ac:dyDescent="0.25">
      <c r="A345" s="3"/>
      <c r="B345" s="4" t="e">
        <f>CONCATENATE(MID(#REF!,1,1)," ",MID(#REF!,2,2)," ",MID(#REF!,4,5)," ",MID(#REF!,9,2))</f>
        <v>#REF!</v>
      </c>
      <c r="C345" s="4" t="e">
        <f>CONCATENATE(#REF!,#REF!,#REF!,#REF!)</f>
        <v>#REF!</v>
      </c>
      <c r="D345" s="4" t="e">
        <f t="shared" si="45"/>
        <v>#REF!</v>
      </c>
      <c r="E345" s="4" t="e">
        <f t="shared" si="46"/>
        <v>#REF!</v>
      </c>
      <c r="F345" s="4" t="e">
        <f t="shared" si="47"/>
        <v>#REF!</v>
      </c>
      <c r="G345" s="4" t="e">
        <f t="shared" si="48"/>
        <v>#REF!</v>
      </c>
      <c r="H345" s="4" t="e">
        <f t="shared" si="49"/>
        <v>#REF!</v>
      </c>
      <c r="I345" s="4" t="e">
        <f t="shared" si="50"/>
        <v>#REF!</v>
      </c>
      <c r="J345" s="4" t="e">
        <f t="shared" si="51"/>
        <v>#REF!</v>
      </c>
      <c r="K345" s="4" t="e">
        <f t="shared" si="52"/>
        <v>#REF!</v>
      </c>
      <c r="L345" s="4" t="e">
        <f t="shared" si="53"/>
        <v>#REF!</v>
      </c>
      <c r="M345" s="16" t="s">
        <v>34</v>
      </c>
      <c r="N345" s="17" t="s">
        <v>256</v>
      </c>
      <c r="O345" s="2" t="s">
        <v>515</v>
      </c>
      <c r="P345" s="18">
        <v>3613994000</v>
      </c>
      <c r="Q345" s="18">
        <v>3843969000</v>
      </c>
      <c r="R345" s="18">
        <v>4124158000</v>
      </c>
    </row>
    <row r="346" spans="1:18" ht="78.75" outlineLevel="1" x14ac:dyDescent="0.25">
      <c r="A346" s="3"/>
      <c r="B346" s="4" t="e">
        <f>CONCATENATE(MID(#REF!,1,1)," ",MID(#REF!,2,2)," ",MID(#REF!,4,5)," ",MID(#REF!,9,2))</f>
        <v>#REF!</v>
      </c>
      <c r="C346" s="4" t="e">
        <f>CONCATENATE(#REF!,#REF!,#REF!,#REF!)</f>
        <v>#REF!</v>
      </c>
      <c r="D346" s="4" t="e">
        <f t="shared" si="45"/>
        <v>#REF!</v>
      </c>
      <c r="E346" s="4" t="e">
        <f t="shared" si="46"/>
        <v>#REF!</v>
      </c>
      <c r="F346" s="4" t="e">
        <f t="shared" si="47"/>
        <v>#REF!</v>
      </c>
      <c r="G346" s="4" t="e">
        <f t="shared" si="48"/>
        <v>#REF!</v>
      </c>
      <c r="H346" s="4" t="e">
        <f t="shared" si="49"/>
        <v>#REF!</v>
      </c>
      <c r="I346" s="4" t="e">
        <f t="shared" si="50"/>
        <v>#REF!</v>
      </c>
      <c r="J346" s="4" t="e">
        <f t="shared" si="51"/>
        <v>#REF!</v>
      </c>
      <c r="K346" s="4" t="e">
        <f t="shared" si="52"/>
        <v>#REF!</v>
      </c>
      <c r="L346" s="4" t="e">
        <f t="shared" si="53"/>
        <v>#REF!</v>
      </c>
      <c r="M346" s="16" t="s">
        <v>34</v>
      </c>
      <c r="N346" s="17" t="s">
        <v>257</v>
      </c>
      <c r="O346" s="2" t="s">
        <v>516</v>
      </c>
      <c r="P346" s="18">
        <v>-3668.6</v>
      </c>
      <c r="Q346" s="18">
        <v>0</v>
      </c>
      <c r="R346" s="18">
        <v>0</v>
      </c>
    </row>
    <row r="347" spans="1:18" ht="47.25" outlineLevel="1" x14ac:dyDescent="0.25">
      <c r="A347" s="3"/>
      <c r="B347" s="4" t="e">
        <f>CONCATENATE(MID(#REF!,1,1)," ",MID(#REF!,2,2)," ",MID(#REF!,4,5)," ",MID(#REF!,9,2))</f>
        <v>#REF!</v>
      </c>
      <c r="C347" s="4" t="e">
        <f>CONCATENATE(#REF!,#REF!,#REF!,#REF!)</f>
        <v>#REF!</v>
      </c>
      <c r="D347" s="4" t="e">
        <f t="shared" si="45"/>
        <v>#REF!</v>
      </c>
      <c r="E347" s="4" t="e">
        <f t="shared" si="46"/>
        <v>#REF!</v>
      </c>
      <c r="F347" s="4" t="e">
        <f t="shared" si="47"/>
        <v>#REF!</v>
      </c>
      <c r="G347" s="4" t="e">
        <f t="shared" si="48"/>
        <v>#REF!</v>
      </c>
      <c r="H347" s="4" t="e">
        <f t="shared" si="49"/>
        <v>#REF!</v>
      </c>
      <c r="I347" s="4" t="e">
        <f t="shared" si="50"/>
        <v>#REF!</v>
      </c>
      <c r="J347" s="4" t="e">
        <f t="shared" si="51"/>
        <v>#REF!</v>
      </c>
      <c r="K347" s="4" t="e">
        <f t="shared" si="52"/>
        <v>#REF!</v>
      </c>
      <c r="L347" s="4" t="e">
        <f t="shared" si="53"/>
        <v>#REF!</v>
      </c>
      <c r="M347" s="16" t="s">
        <v>34</v>
      </c>
      <c r="N347" s="17" t="s">
        <v>258</v>
      </c>
      <c r="O347" s="2" t="s">
        <v>517</v>
      </c>
      <c r="P347" s="18">
        <v>57850.01</v>
      </c>
      <c r="Q347" s="18">
        <v>0</v>
      </c>
      <c r="R347" s="18">
        <v>0</v>
      </c>
    </row>
    <row r="348" spans="1:18" outlineLevel="1" x14ac:dyDescent="0.25">
      <c r="A348" s="3"/>
      <c r="B348" s="4" t="e">
        <f>CONCATENATE(MID(#REF!,1,1)," ",MID(#REF!,2,2)," ",MID(#REF!,4,5)," ",MID(#REF!,9,2))</f>
        <v>#REF!</v>
      </c>
      <c r="C348" s="4" t="e">
        <f>CONCATENATE(#REF!,#REF!,#REF!,#REF!)</f>
        <v>#REF!</v>
      </c>
      <c r="D348" s="4" t="e">
        <f t="shared" si="45"/>
        <v>#REF!</v>
      </c>
      <c r="E348" s="4" t="e">
        <f t="shared" si="46"/>
        <v>#REF!</v>
      </c>
      <c r="F348" s="4" t="e">
        <f t="shared" si="47"/>
        <v>#REF!</v>
      </c>
      <c r="G348" s="4" t="e">
        <f t="shared" si="48"/>
        <v>#REF!</v>
      </c>
      <c r="H348" s="4" t="e">
        <f t="shared" si="49"/>
        <v>#REF!</v>
      </c>
      <c r="I348" s="4" t="e">
        <f t="shared" si="50"/>
        <v>#REF!</v>
      </c>
      <c r="J348" s="4" t="e">
        <f t="shared" si="51"/>
        <v>#REF!</v>
      </c>
      <c r="K348" s="4" t="e">
        <f t="shared" si="52"/>
        <v>#REF!</v>
      </c>
      <c r="L348" s="4" t="e">
        <f t="shared" si="53"/>
        <v>#REF!</v>
      </c>
      <c r="M348" s="16" t="s">
        <v>34</v>
      </c>
      <c r="N348" s="17" t="s">
        <v>259</v>
      </c>
      <c r="O348" s="2" t="s">
        <v>518</v>
      </c>
      <c r="P348" s="18">
        <v>209858000</v>
      </c>
      <c r="Q348" s="18">
        <v>223760000</v>
      </c>
      <c r="R348" s="18">
        <v>232754000</v>
      </c>
    </row>
    <row r="349" spans="1:18" ht="31.5" outlineLevel="1" x14ac:dyDescent="0.25">
      <c r="A349" s="3"/>
      <c r="B349" s="4" t="e">
        <f>CONCATENATE(MID(#REF!,1,1)," ",MID(#REF!,2,2)," ",MID(#REF!,4,5)," ",MID(#REF!,9,2))</f>
        <v>#REF!</v>
      </c>
      <c r="C349" s="4" t="e">
        <f>CONCATENATE(#REF!,#REF!,#REF!,#REF!)</f>
        <v>#REF!</v>
      </c>
      <c r="D349" s="4" t="e">
        <f t="shared" si="45"/>
        <v>#REF!</v>
      </c>
      <c r="E349" s="4" t="e">
        <f t="shared" si="46"/>
        <v>#REF!</v>
      </c>
      <c r="F349" s="4" t="e">
        <f t="shared" si="47"/>
        <v>#REF!</v>
      </c>
      <c r="G349" s="4" t="e">
        <f t="shared" si="48"/>
        <v>#REF!</v>
      </c>
      <c r="H349" s="4" t="e">
        <f t="shared" si="49"/>
        <v>#REF!</v>
      </c>
      <c r="I349" s="4" t="e">
        <f t="shared" si="50"/>
        <v>#REF!</v>
      </c>
      <c r="J349" s="4" t="e">
        <f t="shared" si="51"/>
        <v>#REF!</v>
      </c>
      <c r="K349" s="4" t="e">
        <f t="shared" si="52"/>
        <v>#REF!</v>
      </c>
      <c r="L349" s="4" t="e">
        <f t="shared" si="53"/>
        <v>#REF!</v>
      </c>
      <c r="M349" s="16" t="s">
        <v>34</v>
      </c>
      <c r="N349" s="17" t="s">
        <v>260</v>
      </c>
      <c r="O349" s="2" t="s">
        <v>519</v>
      </c>
      <c r="P349" s="18">
        <v>1860468000</v>
      </c>
      <c r="Q349" s="18">
        <v>1906825000</v>
      </c>
      <c r="R349" s="18">
        <v>1905182000</v>
      </c>
    </row>
    <row r="350" spans="1:18" ht="31.5" outlineLevel="1" x14ac:dyDescent="0.25">
      <c r="A350" s="3"/>
      <c r="B350" s="4" t="e">
        <f>CONCATENATE(MID(#REF!,1,1)," ",MID(#REF!,2,2)," ",MID(#REF!,4,5)," ",MID(#REF!,9,2))</f>
        <v>#REF!</v>
      </c>
      <c r="C350" s="4" t="e">
        <f>CONCATENATE(#REF!,#REF!,#REF!,#REF!)</f>
        <v>#REF!</v>
      </c>
      <c r="D350" s="4" t="e">
        <f t="shared" si="45"/>
        <v>#REF!</v>
      </c>
      <c r="E350" s="4" t="e">
        <f t="shared" si="46"/>
        <v>#REF!</v>
      </c>
      <c r="F350" s="4" t="e">
        <f t="shared" si="47"/>
        <v>#REF!</v>
      </c>
      <c r="G350" s="4" t="e">
        <f t="shared" si="48"/>
        <v>#REF!</v>
      </c>
      <c r="H350" s="4" t="e">
        <f t="shared" si="49"/>
        <v>#REF!</v>
      </c>
      <c r="I350" s="4" t="e">
        <f t="shared" si="50"/>
        <v>#REF!</v>
      </c>
      <c r="J350" s="4" t="e">
        <f t="shared" si="51"/>
        <v>#REF!</v>
      </c>
      <c r="K350" s="4" t="e">
        <f t="shared" si="52"/>
        <v>#REF!</v>
      </c>
      <c r="L350" s="4" t="e">
        <f t="shared" si="53"/>
        <v>#REF!</v>
      </c>
      <c r="M350" s="16" t="s">
        <v>34</v>
      </c>
      <c r="N350" s="17" t="s">
        <v>261</v>
      </c>
      <c r="O350" s="2" t="s">
        <v>520</v>
      </c>
      <c r="P350" s="18">
        <v>432829000</v>
      </c>
      <c r="Q350" s="18">
        <v>443508000</v>
      </c>
      <c r="R350" s="18">
        <v>443125000</v>
      </c>
    </row>
    <row r="351" spans="1:18" outlineLevel="1" x14ac:dyDescent="0.25">
      <c r="A351" s="3"/>
      <c r="B351" s="4" t="e">
        <f>CONCATENATE(MID(#REF!,1,1)," ",MID(#REF!,2,2)," ",MID(#REF!,4,5)," ",MID(#REF!,9,2))</f>
        <v>#REF!</v>
      </c>
      <c r="C351" s="4" t="e">
        <f>CONCATENATE(#REF!,#REF!,#REF!,#REF!)</f>
        <v>#REF!</v>
      </c>
      <c r="D351" s="4" t="e">
        <f t="shared" si="45"/>
        <v>#REF!</v>
      </c>
      <c r="E351" s="4" t="e">
        <f t="shared" si="46"/>
        <v>#REF!</v>
      </c>
      <c r="F351" s="4" t="e">
        <f t="shared" si="47"/>
        <v>#REF!</v>
      </c>
      <c r="G351" s="4" t="e">
        <f t="shared" si="48"/>
        <v>#REF!</v>
      </c>
      <c r="H351" s="4" t="e">
        <f t="shared" si="49"/>
        <v>#REF!</v>
      </c>
      <c r="I351" s="4" t="e">
        <f t="shared" si="50"/>
        <v>#REF!</v>
      </c>
      <c r="J351" s="4" t="e">
        <f t="shared" si="51"/>
        <v>#REF!</v>
      </c>
      <c r="K351" s="4" t="e">
        <f t="shared" si="52"/>
        <v>#REF!</v>
      </c>
      <c r="L351" s="4" t="e">
        <f t="shared" si="53"/>
        <v>#REF!</v>
      </c>
      <c r="M351" s="16" t="s">
        <v>34</v>
      </c>
      <c r="N351" s="17" t="s">
        <v>262</v>
      </c>
      <c r="O351" s="2" t="s">
        <v>521</v>
      </c>
      <c r="P351" s="18">
        <v>104495000</v>
      </c>
      <c r="Q351" s="18">
        <v>105840000</v>
      </c>
      <c r="R351" s="18">
        <v>106992000</v>
      </c>
    </row>
    <row r="352" spans="1:18" outlineLevel="1" x14ac:dyDescent="0.25">
      <c r="A352" s="3"/>
      <c r="B352" s="4" t="e">
        <f>CONCATENATE(MID(#REF!,1,1)," ",MID(#REF!,2,2)," ",MID(#REF!,4,5)," ",MID(#REF!,9,2))</f>
        <v>#REF!</v>
      </c>
      <c r="C352" s="4" t="e">
        <f>CONCATENATE(#REF!,#REF!,#REF!,#REF!)</f>
        <v>#REF!</v>
      </c>
      <c r="D352" s="4" t="e">
        <f t="shared" si="45"/>
        <v>#REF!</v>
      </c>
      <c r="E352" s="4" t="e">
        <f t="shared" si="46"/>
        <v>#REF!</v>
      </c>
      <c r="F352" s="4" t="e">
        <f t="shared" si="47"/>
        <v>#REF!</v>
      </c>
      <c r="G352" s="4" t="e">
        <f t="shared" si="48"/>
        <v>#REF!</v>
      </c>
      <c r="H352" s="4" t="e">
        <f t="shared" si="49"/>
        <v>#REF!</v>
      </c>
      <c r="I352" s="4" t="e">
        <f t="shared" si="50"/>
        <v>#REF!</v>
      </c>
      <c r="J352" s="4" t="e">
        <f t="shared" si="51"/>
        <v>#REF!</v>
      </c>
      <c r="K352" s="4" t="e">
        <f t="shared" si="52"/>
        <v>#REF!</v>
      </c>
      <c r="L352" s="4" t="e">
        <f t="shared" si="53"/>
        <v>#REF!</v>
      </c>
      <c r="M352" s="16" t="s">
        <v>34</v>
      </c>
      <c r="N352" s="17" t="s">
        <v>263</v>
      </c>
      <c r="O352" s="2" t="s">
        <v>522</v>
      </c>
      <c r="P352" s="18">
        <v>806821000</v>
      </c>
      <c r="Q352" s="18">
        <v>781466000</v>
      </c>
      <c r="R352" s="18">
        <v>782300000</v>
      </c>
    </row>
    <row r="353" spans="1:18" outlineLevel="1" x14ac:dyDescent="0.25">
      <c r="A353" s="3"/>
      <c r="B353" s="4" t="e">
        <f>CONCATENATE(MID(#REF!,1,1)," ",MID(#REF!,2,2)," ",MID(#REF!,4,5)," ",MID(#REF!,9,2))</f>
        <v>#REF!</v>
      </c>
      <c r="C353" s="4" t="e">
        <f>CONCATENATE(#REF!,#REF!,#REF!,#REF!)</f>
        <v>#REF!</v>
      </c>
      <c r="D353" s="4" t="e">
        <f t="shared" si="45"/>
        <v>#REF!</v>
      </c>
      <c r="E353" s="4" t="e">
        <f t="shared" si="46"/>
        <v>#REF!</v>
      </c>
      <c r="F353" s="4" t="e">
        <f t="shared" si="47"/>
        <v>#REF!</v>
      </c>
      <c r="G353" s="4" t="e">
        <f t="shared" si="48"/>
        <v>#REF!</v>
      </c>
      <c r="H353" s="4" t="e">
        <f t="shared" si="49"/>
        <v>#REF!</v>
      </c>
      <c r="I353" s="4" t="e">
        <f t="shared" si="50"/>
        <v>#REF!</v>
      </c>
      <c r="J353" s="4" t="e">
        <f t="shared" si="51"/>
        <v>#REF!</v>
      </c>
      <c r="K353" s="4" t="e">
        <f t="shared" si="52"/>
        <v>#REF!</v>
      </c>
      <c r="L353" s="4" t="e">
        <f t="shared" si="53"/>
        <v>#REF!</v>
      </c>
      <c r="M353" s="16" t="s">
        <v>34</v>
      </c>
      <c r="N353" s="17" t="s">
        <v>264</v>
      </c>
      <c r="O353" s="2" t="s">
        <v>523</v>
      </c>
      <c r="P353" s="18">
        <v>784000</v>
      </c>
      <c r="Q353" s="18">
        <v>840000</v>
      </c>
      <c r="R353" s="18">
        <v>840000</v>
      </c>
    </row>
    <row r="354" spans="1:18" ht="173.25" outlineLevel="1" x14ac:dyDescent="0.25">
      <c r="A354" s="3"/>
      <c r="B354" s="4" t="e">
        <f>CONCATENATE(MID(#REF!,1,1)," ",MID(#REF!,2,2)," ",MID(#REF!,4,5)," ",MID(#REF!,9,2))</f>
        <v>#REF!</v>
      </c>
      <c r="C354" s="4" t="e">
        <f>CONCATENATE(#REF!,#REF!,#REF!,#REF!)</f>
        <v>#REF!</v>
      </c>
      <c r="D354" s="4" t="e">
        <f t="shared" si="45"/>
        <v>#REF!</v>
      </c>
      <c r="E354" s="4" t="e">
        <f t="shared" si="46"/>
        <v>#REF!</v>
      </c>
      <c r="F354" s="4" t="e">
        <f t="shared" si="47"/>
        <v>#REF!</v>
      </c>
      <c r="G354" s="4" t="e">
        <f t="shared" si="48"/>
        <v>#REF!</v>
      </c>
      <c r="H354" s="4" t="e">
        <f t="shared" si="49"/>
        <v>#REF!</v>
      </c>
      <c r="I354" s="4" t="e">
        <f t="shared" si="50"/>
        <v>#REF!</v>
      </c>
      <c r="J354" s="4" t="e">
        <f t="shared" si="51"/>
        <v>#REF!</v>
      </c>
      <c r="K354" s="4" t="e">
        <f t="shared" si="52"/>
        <v>#REF!</v>
      </c>
      <c r="L354" s="4" t="e">
        <f t="shared" si="53"/>
        <v>#REF!</v>
      </c>
      <c r="M354" s="16" t="s">
        <v>34</v>
      </c>
      <c r="N354" s="17" t="s">
        <v>265</v>
      </c>
      <c r="O354" s="2" t="s">
        <v>524</v>
      </c>
      <c r="P354" s="18">
        <v>16000</v>
      </c>
      <c r="Q354" s="18">
        <v>16000</v>
      </c>
      <c r="R354" s="18">
        <v>16000</v>
      </c>
    </row>
    <row r="355" spans="1:18" ht="31.5" outlineLevel="1" x14ac:dyDescent="0.25">
      <c r="A355" s="3"/>
      <c r="B355" s="4" t="e">
        <f>CONCATENATE(MID(#REF!,1,1)," ",MID(#REF!,2,2)," ",MID(#REF!,4,5)," ",MID(#REF!,9,2))</f>
        <v>#REF!</v>
      </c>
      <c r="C355" s="4" t="e">
        <f>CONCATENATE(#REF!,#REF!,#REF!,#REF!)</f>
        <v>#REF!</v>
      </c>
      <c r="D355" s="4" t="e">
        <f t="shared" si="45"/>
        <v>#REF!</v>
      </c>
      <c r="E355" s="4" t="e">
        <f t="shared" si="46"/>
        <v>#REF!</v>
      </c>
      <c r="F355" s="4" t="e">
        <f t="shared" si="47"/>
        <v>#REF!</v>
      </c>
      <c r="G355" s="4" t="e">
        <f t="shared" si="48"/>
        <v>#REF!</v>
      </c>
      <c r="H355" s="4" t="e">
        <f t="shared" si="49"/>
        <v>#REF!</v>
      </c>
      <c r="I355" s="4" t="e">
        <f t="shared" si="50"/>
        <v>#REF!</v>
      </c>
      <c r="J355" s="4" t="e">
        <f t="shared" si="51"/>
        <v>#REF!</v>
      </c>
      <c r="K355" s="4" t="e">
        <f t="shared" si="52"/>
        <v>#REF!</v>
      </c>
      <c r="L355" s="4" t="e">
        <f t="shared" si="53"/>
        <v>#REF!</v>
      </c>
      <c r="M355" s="16" t="s">
        <v>34</v>
      </c>
      <c r="N355" s="17" t="s">
        <v>266</v>
      </c>
      <c r="O355" s="2" t="s">
        <v>525</v>
      </c>
      <c r="P355" s="18">
        <v>2202000</v>
      </c>
      <c r="Q355" s="18">
        <v>2202000</v>
      </c>
      <c r="R355" s="18">
        <v>2202000</v>
      </c>
    </row>
    <row r="356" spans="1:18" ht="47.25" outlineLevel="1" x14ac:dyDescent="0.25">
      <c r="A356" s="3"/>
      <c r="B356" s="4" t="e">
        <f>CONCATENATE(MID(#REF!,1,1)," ",MID(#REF!,2,2)," ",MID(#REF!,4,5)," ",MID(#REF!,9,2))</f>
        <v>#REF!</v>
      </c>
      <c r="C356" s="4" t="e">
        <f>CONCATENATE(#REF!,#REF!,#REF!,#REF!)</f>
        <v>#REF!</v>
      </c>
      <c r="D356" s="4" t="e">
        <f t="shared" si="45"/>
        <v>#REF!</v>
      </c>
      <c r="E356" s="4" t="e">
        <f t="shared" si="46"/>
        <v>#REF!</v>
      </c>
      <c r="F356" s="4" t="e">
        <f t="shared" si="47"/>
        <v>#REF!</v>
      </c>
      <c r="G356" s="4" t="e">
        <f t="shared" si="48"/>
        <v>#REF!</v>
      </c>
      <c r="H356" s="4" t="e">
        <f t="shared" si="49"/>
        <v>#REF!</v>
      </c>
      <c r="I356" s="4" t="e">
        <f t="shared" si="50"/>
        <v>#REF!</v>
      </c>
      <c r="J356" s="4" t="e">
        <f t="shared" si="51"/>
        <v>#REF!</v>
      </c>
      <c r="K356" s="4" t="e">
        <f t="shared" si="52"/>
        <v>#REF!</v>
      </c>
      <c r="L356" s="4" t="e">
        <f t="shared" si="53"/>
        <v>#REF!</v>
      </c>
      <c r="M356" s="16" t="s">
        <v>34</v>
      </c>
      <c r="N356" s="17" t="s">
        <v>267</v>
      </c>
      <c r="O356" s="2" t="s">
        <v>526</v>
      </c>
      <c r="P356" s="18">
        <v>28000</v>
      </c>
      <c r="Q356" s="18">
        <v>30000</v>
      </c>
      <c r="R356" s="18">
        <v>30000</v>
      </c>
    </row>
    <row r="357" spans="1:18" ht="63" outlineLevel="1" x14ac:dyDescent="0.25">
      <c r="A357" s="3"/>
      <c r="B357" s="4" t="e">
        <f>CONCATENATE(MID(#REF!,1,1)," ",MID(#REF!,2,2)," ",MID(#REF!,4,5)," ",MID(#REF!,9,2))</f>
        <v>#REF!</v>
      </c>
      <c r="C357" s="4" t="e">
        <f>CONCATENATE(#REF!,#REF!,#REF!,#REF!)</f>
        <v>#REF!</v>
      </c>
      <c r="D357" s="4" t="e">
        <f t="shared" si="45"/>
        <v>#REF!</v>
      </c>
      <c r="E357" s="4" t="e">
        <f t="shared" si="46"/>
        <v>#REF!</v>
      </c>
      <c r="F357" s="4" t="e">
        <f t="shared" si="47"/>
        <v>#REF!</v>
      </c>
      <c r="G357" s="4" t="e">
        <f t="shared" si="48"/>
        <v>#REF!</v>
      </c>
      <c r="H357" s="4" t="e">
        <f t="shared" si="49"/>
        <v>#REF!</v>
      </c>
      <c r="I357" s="4" t="e">
        <f t="shared" si="50"/>
        <v>#REF!</v>
      </c>
      <c r="J357" s="4" t="e">
        <f t="shared" si="51"/>
        <v>#REF!</v>
      </c>
      <c r="K357" s="4" t="e">
        <f t="shared" si="52"/>
        <v>#REF!</v>
      </c>
      <c r="L357" s="4" t="e">
        <f t="shared" si="53"/>
        <v>#REF!</v>
      </c>
      <c r="M357" s="16" t="s">
        <v>34</v>
      </c>
      <c r="N357" s="17" t="s">
        <v>268</v>
      </c>
      <c r="O357" s="2" t="s">
        <v>527</v>
      </c>
      <c r="P357" s="18">
        <v>1000</v>
      </c>
      <c r="Q357" s="18">
        <v>1000</v>
      </c>
      <c r="R357" s="18">
        <v>0</v>
      </c>
    </row>
    <row r="358" spans="1:18" outlineLevel="1" x14ac:dyDescent="0.25">
      <c r="A358" s="3"/>
      <c r="B358" s="4" t="e">
        <f>CONCATENATE(MID(#REF!,1,1)," ",MID(#REF!,2,2)," ",MID(#REF!,4,5)," ",MID(#REF!,9,2))</f>
        <v>#REF!</v>
      </c>
      <c r="C358" s="4" t="e">
        <f>CONCATENATE(#REF!,#REF!,#REF!,#REF!)</f>
        <v>#REF!</v>
      </c>
      <c r="D358" s="4" t="e">
        <f t="shared" si="45"/>
        <v>#REF!</v>
      </c>
      <c r="E358" s="4" t="e">
        <f t="shared" si="46"/>
        <v>#REF!</v>
      </c>
      <c r="F358" s="4" t="e">
        <f t="shared" si="47"/>
        <v>#REF!</v>
      </c>
      <c r="G358" s="4" t="e">
        <f t="shared" si="48"/>
        <v>#REF!</v>
      </c>
      <c r="H358" s="4" t="e">
        <f t="shared" si="49"/>
        <v>#REF!</v>
      </c>
      <c r="I358" s="4" t="e">
        <f t="shared" si="50"/>
        <v>#REF!</v>
      </c>
      <c r="J358" s="4" t="e">
        <f t="shared" si="51"/>
        <v>#REF!</v>
      </c>
      <c r="K358" s="4" t="e">
        <f t="shared" si="52"/>
        <v>#REF!</v>
      </c>
      <c r="L358" s="4" t="e">
        <f t="shared" si="53"/>
        <v>#REF!</v>
      </c>
      <c r="M358" s="16" t="s">
        <v>34</v>
      </c>
      <c r="N358" s="17" t="s">
        <v>269</v>
      </c>
      <c r="O358" s="2" t="s">
        <v>528</v>
      </c>
      <c r="P358" s="18">
        <v>64.760000000000005</v>
      </c>
      <c r="Q358" s="18">
        <v>0</v>
      </c>
      <c r="R358" s="18">
        <v>0</v>
      </c>
    </row>
    <row r="359" spans="1:18" ht="110.25" outlineLevel="1" x14ac:dyDescent="0.25">
      <c r="A359" s="3"/>
      <c r="B359" s="4" t="e">
        <f>CONCATENATE(MID(#REF!,1,1)," ",MID(#REF!,2,2)," ",MID(#REF!,4,5)," ",MID(#REF!,9,2))</f>
        <v>#REF!</v>
      </c>
      <c r="C359" s="4" t="e">
        <f>CONCATENATE(#REF!,#REF!,#REF!,#REF!)</f>
        <v>#REF!</v>
      </c>
      <c r="D359" s="4" t="e">
        <f t="shared" si="45"/>
        <v>#REF!</v>
      </c>
      <c r="E359" s="4" t="e">
        <f t="shared" si="46"/>
        <v>#REF!</v>
      </c>
      <c r="F359" s="4" t="e">
        <f t="shared" si="47"/>
        <v>#REF!</v>
      </c>
      <c r="G359" s="4" t="e">
        <f t="shared" si="48"/>
        <v>#REF!</v>
      </c>
      <c r="H359" s="4" t="e">
        <f t="shared" si="49"/>
        <v>#REF!</v>
      </c>
      <c r="I359" s="4" t="e">
        <f t="shared" si="50"/>
        <v>#REF!</v>
      </c>
      <c r="J359" s="4" t="e">
        <f t="shared" si="51"/>
        <v>#REF!</v>
      </c>
      <c r="K359" s="4" t="e">
        <f t="shared" si="52"/>
        <v>#REF!</v>
      </c>
      <c r="L359" s="4" t="e">
        <f t="shared" si="53"/>
        <v>#REF!</v>
      </c>
      <c r="M359" s="16" t="s">
        <v>34</v>
      </c>
      <c r="N359" s="17" t="s">
        <v>270</v>
      </c>
      <c r="O359" s="2" t="s">
        <v>529</v>
      </c>
      <c r="P359" s="18">
        <v>75.069999999999993</v>
      </c>
      <c r="Q359" s="18">
        <v>0</v>
      </c>
      <c r="R359" s="18">
        <v>0</v>
      </c>
    </row>
    <row r="360" spans="1:18" outlineLevel="1" x14ac:dyDescent="0.25">
      <c r="A360" s="3"/>
      <c r="B360" s="4" t="e">
        <f>CONCATENATE(MID(#REF!,1,1)," ",MID(#REF!,2,2)," ",MID(#REF!,4,5)," ",MID(#REF!,9,2))</f>
        <v>#REF!</v>
      </c>
      <c r="C360" s="4" t="e">
        <f>CONCATENATE(#REF!,#REF!,#REF!,#REF!)</f>
        <v>#REF!</v>
      </c>
      <c r="D360" s="4" t="e">
        <f t="shared" si="45"/>
        <v>#REF!</v>
      </c>
      <c r="E360" s="4" t="e">
        <f t="shared" si="46"/>
        <v>#REF!</v>
      </c>
      <c r="F360" s="4" t="e">
        <f t="shared" si="47"/>
        <v>#REF!</v>
      </c>
      <c r="G360" s="4" t="e">
        <f t="shared" si="48"/>
        <v>#REF!</v>
      </c>
      <c r="H360" s="4" t="e">
        <f t="shared" si="49"/>
        <v>#REF!</v>
      </c>
      <c r="I360" s="4" t="e">
        <f t="shared" si="50"/>
        <v>#REF!</v>
      </c>
      <c r="J360" s="4" t="e">
        <f t="shared" si="51"/>
        <v>#REF!</v>
      </c>
      <c r="K360" s="4" t="e">
        <f t="shared" si="52"/>
        <v>#REF!</v>
      </c>
      <c r="L360" s="4" t="e">
        <f t="shared" si="53"/>
        <v>#REF!</v>
      </c>
      <c r="M360" s="16" t="s">
        <v>34</v>
      </c>
      <c r="N360" s="17" t="s">
        <v>271</v>
      </c>
      <c r="O360" s="2" t="s">
        <v>530</v>
      </c>
      <c r="P360" s="18">
        <v>157.36000000000001</v>
      </c>
      <c r="Q360" s="18">
        <v>0</v>
      </c>
      <c r="R360" s="18">
        <v>0</v>
      </c>
    </row>
    <row r="361" spans="1:18" outlineLevel="1" x14ac:dyDescent="0.25">
      <c r="A361" s="3"/>
      <c r="B361" s="4" t="e">
        <f>CONCATENATE(MID(#REF!,1,1)," ",MID(#REF!,2,2)," ",MID(#REF!,4,5)," ",MID(#REF!,9,2))</f>
        <v>#REF!</v>
      </c>
      <c r="C361" s="4" t="e">
        <f>CONCATENATE(#REF!,#REF!,#REF!,#REF!)</f>
        <v>#REF!</v>
      </c>
      <c r="D361" s="4" t="e">
        <f t="shared" si="45"/>
        <v>#REF!</v>
      </c>
      <c r="E361" s="4" t="e">
        <f t="shared" si="46"/>
        <v>#REF!</v>
      </c>
      <c r="F361" s="4" t="e">
        <f t="shared" si="47"/>
        <v>#REF!</v>
      </c>
      <c r="G361" s="4" t="e">
        <f t="shared" si="48"/>
        <v>#REF!</v>
      </c>
      <c r="H361" s="4" t="e">
        <f t="shared" si="49"/>
        <v>#REF!</v>
      </c>
      <c r="I361" s="4" t="e">
        <f t="shared" si="50"/>
        <v>#REF!</v>
      </c>
      <c r="J361" s="4" t="e">
        <f t="shared" si="51"/>
        <v>#REF!</v>
      </c>
      <c r="K361" s="4" t="e">
        <f t="shared" si="52"/>
        <v>#REF!</v>
      </c>
      <c r="L361" s="4" t="e">
        <f t="shared" si="53"/>
        <v>#REF!</v>
      </c>
      <c r="M361" s="16" t="s">
        <v>34</v>
      </c>
      <c r="N361" s="17" t="s">
        <v>272</v>
      </c>
      <c r="O361" s="2" t="s">
        <v>531</v>
      </c>
      <c r="P361" s="18">
        <v>83.29</v>
      </c>
      <c r="Q361" s="18">
        <v>0</v>
      </c>
      <c r="R361" s="18">
        <v>0</v>
      </c>
    </row>
    <row r="362" spans="1:18" ht="47.25" outlineLevel="1" x14ac:dyDescent="0.25">
      <c r="A362" s="3"/>
      <c r="B362" s="4" t="e">
        <f>CONCATENATE(MID(#REF!,1,1)," ",MID(#REF!,2,2)," ",MID(#REF!,4,5)," ",MID(#REF!,9,2))</f>
        <v>#REF!</v>
      </c>
      <c r="C362" s="4" t="e">
        <f>CONCATENATE(#REF!,#REF!,#REF!,#REF!)</f>
        <v>#REF!</v>
      </c>
      <c r="D362" s="4" t="e">
        <f t="shared" si="45"/>
        <v>#REF!</v>
      </c>
      <c r="E362" s="4" t="e">
        <f t="shared" si="46"/>
        <v>#REF!</v>
      </c>
      <c r="F362" s="4" t="e">
        <f t="shared" si="47"/>
        <v>#REF!</v>
      </c>
      <c r="G362" s="4" t="e">
        <f t="shared" si="48"/>
        <v>#REF!</v>
      </c>
      <c r="H362" s="4" t="e">
        <f t="shared" si="49"/>
        <v>#REF!</v>
      </c>
      <c r="I362" s="4" t="e">
        <f t="shared" si="50"/>
        <v>#REF!</v>
      </c>
      <c r="J362" s="4" t="e">
        <f t="shared" si="51"/>
        <v>#REF!</v>
      </c>
      <c r="K362" s="4" t="e">
        <f t="shared" si="52"/>
        <v>#REF!</v>
      </c>
      <c r="L362" s="4" t="e">
        <f t="shared" si="53"/>
        <v>#REF!</v>
      </c>
      <c r="M362" s="16" t="s">
        <v>34</v>
      </c>
      <c r="N362" s="17" t="s">
        <v>273</v>
      </c>
      <c r="O362" s="2" t="s">
        <v>532</v>
      </c>
      <c r="P362" s="18">
        <v>57000</v>
      </c>
      <c r="Q362" s="18">
        <v>57000</v>
      </c>
      <c r="R362" s="18">
        <v>57000</v>
      </c>
    </row>
    <row r="363" spans="1:18" ht="110.25" outlineLevel="1" x14ac:dyDescent="0.25">
      <c r="A363" s="3"/>
      <c r="B363" s="4" t="e">
        <f>CONCATENATE(MID(#REF!,1,1)," ",MID(#REF!,2,2)," ",MID(#REF!,4,5)," ",MID(#REF!,9,2))</f>
        <v>#REF!</v>
      </c>
      <c r="C363" s="4" t="e">
        <f>CONCATENATE(#REF!,#REF!,#REF!,#REF!)</f>
        <v>#REF!</v>
      </c>
      <c r="D363" s="4" t="e">
        <f t="shared" si="45"/>
        <v>#REF!</v>
      </c>
      <c r="E363" s="4" t="e">
        <f t="shared" si="46"/>
        <v>#REF!</v>
      </c>
      <c r="F363" s="4" t="e">
        <f t="shared" si="47"/>
        <v>#REF!</v>
      </c>
      <c r="G363" s="4" t="e">
        <f t="shared" si="48"/>
        <v>#REF!</v>
      </c>
      <c r="H363" s="4" t="e">
        <f t="shared" si="49"/>
        <v>#REF!</v>
      </c>
      <c r="I363" s="4" t="e">
        <f t="shared" si="50"/>
        <v>#REF!</v>
      </c>
      <c r="J363" s="4" t="e">
        <f t="shared" si="51"/>
        <v>#REF!</v>
      </c>
      <c r="K363" s="4" t="e">
        <f t="shared" si="52"/>
        <v>#REF!</v>
      </c>
      <c r="L363" s="4" t="e">
        <f t="shared" si="53"/>
        <v>#REF!</v>
      </c>
      <c r="M363" s="16" t="s">
        <v>34</v>
      </c>
      <c r="N363" s="17" t="s">
        <v>274</v>
      </c>
      <c r="O363" s="2" t="s">
        <v>533</v>
      </c>
      <c r="P363" s="18">
        <v>1000</v>
      </c>
      <c r="Q363" s="18">
        <v>1000</v>
      </c>
      <c r="R363" s="18">
        <v>0</v>
      </c>
    </row>
    <row r="364" spans="1:18" ht="63" outlineLevel="1" x14ac:dyDescent="0.25">
      <c r="A364" s="3"/>
      <c r="B364" s="4" t="e">
        <f>CONCATENATE(MID(#REF!,1,1)," ",MID(#REF!,2,2)," ",MID(#REF!,4,5)," ",MID(#REF!,9,2))</f>
        <v>#REF!</v>
      </c>
      <c r="C364" s="4" t="e">
        <f>CONCATENATE(#REF!,#REF!,#REF!,#REF!)</f>
        <v>#REF!</v>
      </c>
      <c r="D364" s="4" t="e">
        <f t="shared" si="45"/>
        <v>#REF!</v>
      </c>
      <c r="E364" s="4" t="e">
        <f t="shared" si="46"/>
        <v>#REF!</v>
      </c>
      <c r="F364" s="4" t="e">
        <f t="shared" si="47"/>
        <v>#REF!</v>
      </c>
      <c r="G364" s="4" t="e">
        <f t="shared" si="48"/>
        <v>#REF!</v>
      </c>
      <c r="H364" s="4" t="e">
        <f t="shared" si="49"/>
        <v>#REF!</v>
      </c>
      <c r="I364" s="4" t="e">
        <f t="shared" si="50"/>
        <v>#REF!</v>
      </c>
      <c r="J364" s="4" t="e">
        <f t="shared" si="51"/>
        <v>#REF!</v>
      </c>
      <c r="K364" s="4" t="e">
        <f t="shared" si="52"/>
        <v>#REF!</v>
      </c>
      <c r="L364" s="4" t="e">
        <f t="shared" si="53"/>
        <v>#REF!</v>
      </c>
      <c r="M364" s="16" t="s">
        <v>34</v>
      </c>
      <c r="N364" s="17" t="s">
        <v>275</v>
      </c>
      <c r="O364" s="2" t="s">
        <v>534</v>
      </c>
      <c r="P364" s="18">
        <v>50</v>
      </c>
      <c r="Q364" s="18">
        <v>0</v>
      </c>
      <c r="R364" s="18">
        <v>0</v>
      </c>
    </row>
    <row r="365" spans="1:18" ht="189" outlineLevel="1" x14ac:dyDescent="0.25">
      <c r="A365" s="3"/>
      <c r="B365" s="4" t="e">
        <f>CONCATENATE(MID(#REF!,1,1)," ",MID(#REF!,2,2)," ",MID(#REF!,4,5)," ",MID(#REF!,9,2))</f>
        <v>#REF!</v>
      </c>
      <c r="C365" s="4" t="e">
        <f>CONCATENATE(#REF!,#REF!,#REF!,#REF!)</f>
        <v>#REF!</v>
      </c>
      <c r="D365" s="4" t="e">
        <f t="shared" si="45"/>
        <v>#REF!</v>
      </c>
      <c r="E365" s="4" t="e">
        <f t="shared" si="46"/>
        <v>#REF!</v>
      </c>
      <c r="F365" s="4" t="e">
        <f t="shared" si="47"/>
        <v>#REF!</v>
      </c>
      <c r="G365" s="4" t="e">
        <f t="shared" si="48"/>
        <v>#REF!</v>
      </c>
      <c r="H365" s="4" t="e">
        <f t="shared" si="49"/>
        <v>#REF!</v>
      </c>
      <c r="I365" s="4" t="e">
        <f t="shared" si="50"/>
        <v>#REF!</v>
      </c>
      <c r="J365" s="4" t="e">
        <f t="shared" si="51"/>
        <v>#REF!</v>
      </c>
      <c r="K365" s="4" t="e">
        <f t="shared" si="52"/>
        <v>#REF!</v>
      </c>
      <c r="L365" s="4" t="e">
        <f t="shared" si="53"/>
        <v>#REF!</v>
      </c>
      <c r="M365" s="16" t="s">
        <v>34</v>
      </c>
      <c r="N365" s="17" t="s">
        <v>50</v>
      </c>
      <c r="O365" s="2" t="s">
        <v>309</v>
      </c>
      <c r="P365" s="18">
        <v>15000</v>
      </c>
      <c r="Q365" s="18">
        <v>5000</v>
      </c>
      <c r="R365" s="18">
        <v>0</v>
      </c>
    </row>
    <row r="366" spans="1:18" ht="157.5" outlineLevel="1" x14ac:dyDescent="0.25">
      <c r="A366" s="3"/>
      <c r="B366" s="4" t="e">
        <f>CONCATENATE(MID(#REF!,1,1)," ",MID(#REF!,2,2)," ",MID(#REF!,4,5)," ",MID(#REF!,9,2))</f>
        <v>#REF!</v>
      </c>
      <c r="C366" s="4" t="e">
        <f>CONCATENATE(#REF!,#REF!,#REF!,#REF!)</f>
        <v>#REF!</v>
      </c>
      <c r="D366" s="4" t="e">
        <f t="shared" si="45"/>
        <v>#REF!</v>
      </c>
      <c r="E366" s="4" t="e">
        <f t="shared" si="46"/>
        <v>#REF!</v>
      </c>
      <c r="F366" s="4" t="e">
        <f t="shared" si="47"/>
        <v>#REF!</v>
      </c>
      <c r="G366" s="4" t="e">
        <f t="shared" si="48"/>
        <v>#REF!</v>
      </c>
      <c r="H366" s="4" t="e">
        <f t="shared" si="49"/>
        <v>#REF!</v>
      </c>
      <c r="I366" s="4" t="e">
        <f t="shared" si="50"/>
        <v>#REF!</v>
      </c>
      <c r="J366" s="4" t="e">
        <f t="shared" si="51"/>
        <v>#REF!</v>
      </c>
      <c r="K366" s="4" t="e">
        <f t="shared" si="52"/>
        <v>#REF!</v>
      </c>
      <c r="L366" s="4" t="e">
        <f t="shared" si="53"/>
        <v>#REF!</v>
      </c>
      <c r="M366" s="16" t="s">
        <v>34</v>
      </c>
      <c r="N366" s="17" t="s">
        <v>276</v>
      </c>
      <c r="O366" s="2" t="s">
        <v>535</v>
      </c>
      <c r="P366" s="18">
        <v>186649000</v>
      </c>
      <c r="Q366" s="18">
        <v>145580000</v>
      </c>
      <c r="R366" s="18">
        <v>151409000</v>
      </c>
    </row>
    <row r="367" spans="1:18" ht="63" x14ac:dyDescent="0.25">
      <c r="A367" s="3"/>
      <c r="B367" s="4" t="e">
        <f>CONCATENATE(MID(#REF!,1,1)," ",MID(#REF!,2,2)," ",MID(#REF!,4,5)," ",MID(#REF!,9,2))</f>
        <v>#REF!</v>
      </c>
      <c r="C367" s="4" t="e">
        <f>CONCATENATE(#REF!,#REF!,#REF!,#REF!)</f>
        <v>#REF!</v>
      </c>
      <c r="D367" s="4" t="e">
        <f t="shared" si="45"/>
        <v>#REF!</v>
      </c>
      <c r="E367" s="4" t="e">
        <f t="shared" si="46"/>
        <v>#REF!</v>
      </c>
      <c r="F367" s="4" t="e">
        <f t="shared" si="47"/>
        <v>#REF!</v>
      </c>
      <c r="G367" s="4" t="e">
        <f t="shared" si="48"/>
        <v>#REF!</v>
      </c>
      <c r="H367" s="4" t="e">
        <f t="shared" si="49"/>
        <v>#REF!</v>
      </c>
      <c r="I367" s="4" t="e">
        <f t="shared" si="50"/>
        <v>#REF!</v>
      </c>
      <c r="J367" s="4" t="e">
        <f t="shared" si="51"/>
        <v>#REF!</v>
      </c>
      <c r="K367" s="4" t="e">
        <f t="shared" si="52"/>
        <v>#REF!</v>
      </c>
      <c r="L367" s="4" t="e">
        <f t="shared" si="53"/>
        <v>#REF!</v>
      </c>
      <c r="M367" s="13" t="s">
        <v>35</v>
      </c>
      <c r="N367" s="14"/>
      <c r="O367" s="1" t="s">
        <v>587</v>
      </c>
      <c r="P367" s="15">
        <v>49000</v>
      </c>
      <c r="Q367" s="15">
        <v>49000</v>
      </c>
      <c r="R367" s="15">
        <v>49000</v>
      </c>
    </row>
    <row r="368" spans="1:18" ht="157.5" outlineLevel="1" x14ac:dyDescent="0.25">
      <c r="A368" s="3"/>
      <c r="B368" s="4" t="e">
        <f>CONCATENATE(MID(#REF!,1,1)," ",MID(#REF!,2,2)," ",MID(#REF!,4,5)," ",MID(#REF!,9,2))</f>
        <v>#REF!</v>
      </c>
      <c r="C368" s="4" t="e">
        <f>CONCATENATE(#REF!,#REF!,#REF!,#REF!)</f>
        <v>#REF!</v>
      </c>
      <c r="D368" s="4" t="e">
        <f t="shared" si="45"/>
        <v>#REF!</v>
      </c>
      <c r="E368" s="4" t="e">
        <f t="shared" si="46"/>
        <v>#REF!</v>
      </c>
      <c r="F368" s="4" t="e">
        <f t="shared" si="47"/>
        <v>#REF!</v>
      </c>
      <c r="G368" s="4" t="e">
        <f t="shared" si="48"/>
        <v>#REF!</v>
      </c>
      <c r="H368" s="4" t="e">
        <f t="shared" si="49"/>
        <v>#REF!</v>
      </c>
      <c r="I368" s="4" t="e">
        <f t="shared" si="50"/>
        <v>#REF!</v>
      </c>
      <c r="J368" s="4" t="e">
        <f t="shared" si="51"/>
        <v>#REF!</v>
      </c>
      <c r="K368" s="4" t="e">
        <f t="shared" si="52"/>
        <v>#REF!</v>
      </c>
      <c r="L368" s="4" t="e">
        <f t="shared" si="53"/>
        <v>#REF!</v>
      </c>
      <c r="M368" s="16" t="s">
        <v>35</v>
      </c>
      <c r="N368" s="17" t="s">
        <v>223</v>
      </c>
      <c r="O368" s="2" t="s">
        <v>482</v>
      </c>
      <c r="P368" s="18">
        <v>49000</v>
      </c>
      <c r="Q368" s="18">
        <v>49000</v>
      </c>
      <c r="R368" s="18">
        <v>49000</v>
      </c>
    </row>
    <row r="369" spans="1:18" ht="47.25" x14ac:dyDescent="0.25">
      <c r="A369" s="3"/>
      <c r="B369" s="4" t="e">
        <f>CONCATENATE(MID(#REF!,1,1)," ",MID(#REF!,2,2)," ",MID(#REF!,4,5)," ",MID(#REF!,9,2))</f>
        <v>#REF!</v>
      </c>
      <c r="C369" s="4" t="e">
        <f>CONCATENATE(#REF!,#REF!,#REF!,#REF!)</f>
        <v>#REF!</v>
      </c>
      <c r="D369" s="4" t="e">
        <f t="shared" si="45"/>
        <v>#REF!</v>
      </c>
      <c r="E369" s="4" t="e">
        <f t="shared" si="46"/>
        <v>#REF!</v>
      </c>
      <c r="F369" s="4" t="e">
        <f t="shared" si="47"/>
        <v>#REF!</v>
      </c>
      <c r="G369" s="4" t="e">
        <f t="shared" si="48"/>
        <v>#REF!</v>
      </c>
      <c r="H369" s="4" t="e">
        <f t="shared" si="49"/>
        <v>#REF!</v>
      </c>
      <c r="I369" s="4" t="e">
        <f t="shared" si="50"/>
        <v>#REF!</v>
      </c>
      <c r="J369" s="4" t="e">
        <f t="shared" si="51"/>
        <v>#REF!</v>
      </c>
      <c r="K369" s="4" t="e">
        <f t="shared" si="52"/>
        <v>#REF!</v>
      </c>
      <c r="L369" s="4" t="e">
        <f t="shared" si="53"/>
        <v>#REF!</v>
      </c>
      <c r="M369" s="13" t="s">
        <v>36</v>
      </c>
      <c r="N369" s="14"/>
      <c r="O369" s="1" t="s">
        <v>583</v>
      </c>
      <c r="P369" s="15">
        <v>416363300</v>
      </c>
      <c r="Q369" s="15">
        <v>415813300</v>
      </c>
      <c r="R369" s="15">
        <v>414763300</v>
      </c>
    </row>
    <row r="370" spans="1:18" ht="189" outlineLevel="1" x14ac:dyDescent="0.25">
      <c r="A370" s="3"/>
      <c r="B370" s="4" t="e">
        <f>CONCATENATE(MID(#REF!,1,1)," ",MID(#REF!,2,2)," ",MID(#REF!,4,5)," ",MID(#REF!,9,2))</f>
        <v>#REF!</v>
      </c>
      <c r="C370" s="4" t="e">
        <f>CONCATENATE(#REF!,#REF!,#REF!,#REF!)</f>
        <v>#REF!</v>
      </c>
      <c r="D370" s="4" t="e">
        <f t="shared" si="45"/>
        <v>#REF!</v>
      </c>
      <c r="E370" s="4" t="e">
        <f t="shared" si="46"/>
        <v>#REF!</v>
      </c>
      <c r="F370" s="4" t="e">
        <f t="shared" si="47"/>
        <v>#REF!</v>
      </c>
      <c r="G370" s="4" t="e">
        <f t="shared" si="48"/>
        <v>#REF!</v>
      </c>
      <c r="H370" s="4" t="e">
        <f t="shared" si="49"/>
        <v>#REF!</v>
      </c>
      <c r="I370" s="4" t="e">
        <f t="shared" si="50"/>
        <v>#REF!</v>
      </c>
      <c r="J370" s="4" t="e">
        <f t="shared" si="51"/>
        <v>#REF!</v>
      </c>
      <c r="K370" s="4" t="e">
        <f t="shared" si="52"/>
        <v>#REF!</v>
      </c>
      <c r="L370" s="4" t="e">
        <f t="shared" si="53"/>
        <v>#REF!</v>
      </c>
      <c r="M370" s="16" t="s">
        <v>36</v>
      </c>
      <c r="N370" s="17" t="s">
        <v>277</v>
      </c>
      <c r="O370" s="2" t="s">
        <v>536</v>
      </c>
      <c r="P370" s="18">
        <v>6500000</v>
      </c>
      <c r="Q370" s="18">
        <v>6500000</v>
      </c>
      <c r="R370" s="18">
        <v>6500000</v>
      </c>
    </row>
    <row r="371" spans="1:18" ht="220.5" outlineLevel="1" x14ac:dyDescent="0.25">
      <c r="A371" s="3"/>
      <c r="B371" s="4" t="e">
        <f>CONCATENATE(MID(#REF!,1,1)," ",MID(#REF!,2,2)," ",MID(#REF!,4,5)," ",MID(#REF!,9,2))</f>
        <v>#REF!</v>
      </c>
      <c r="C371" s="4" t="e">
        <f>CONCATENATE(#REF!,#REF!,#REF!,#REF!)</f>
        <v>#REF!</v>
      </c>
      <c r="D371" s="4" t="e">
        <f t="shared" si="45"/>
        <v>#REF!</v>
      </c>
      <c r="E371" s="4" t="e">
        <f t="shared" si="46"/>
        <v>#REF!</v>
      </c>
      <c r="F371" s="4" t="e">
        <f t="shared" si="47"/>
        <v>#REF!</v>
      </c>
      <c r="G371" s="4" t="e">
        <f t="shared" si="48"/>
        <v>#REF!</v>
      </c>
      <c r="H371" s="4" t="e">
        <f t="shared" si="49"/>
        <v>#REF!</v>
      </c>
      <c r="I371" s="4" t="e">
        <f t="shared" si="50"/>
        <v>#REF!</v>
      </c>
      <c r="J371" s="4" t="e">
        <f t="shared" si="51"/>
        <v>#REF!</v>
      </c>
      <c r="K371" s="4" t="e">
        <f t="shared" si="52"/>
        <v>#REF!</v>
      </c>
      <c r="L371" s="4" t="e">
        <f t="shared" si="53"/>
        <v>#REF!</v>
      </c>
      <c r="M371" s="16" t="s">
        <v>36</v>
      </c>
      <c r="N371" s="17" t="s">
        <v>278</v>
      </c>
      <c r="O371" s="2" t="s">
        <v>537</v>
      </c>
      <c r="P371" s="18">
        <v>1950000</v>
      </c>
      <c r="Q371" s="18">
        <v>1950000</v>
      </c>
      <c r="R371" s="18">
        <v>1950000</v>
      </c>
    </row>
    <row r="372" spans="1:18" ht="204.75" outlineLevel="1" x14ac:dyDescent="0.25">
      <c r="A372" s="3"/>
      <c r="B372" s="4" t="e">
        <f>CONCATENATE(MID(#REF!,1,1)," ",MID(#REF!,2,2)," ",MID(#REF!,4,5)," ",MID(#REF!,9,2))</f>
        <v>#REF!</v>
      </c>
      <c r="C372" s="4" t="e">
        <f>CONCATENATE(#REF!,#REF!,#REF!,#REF!)</f>
        <v>#REF!</v>
      </c>
      <c r="D372" s="4" t="e">
        <f t="shared" si="45"/>
        <v>#REF!</v>
      </c>
      <c r="E372" s="4" t="e">
        <f t="shared" si="46"/>
        <v>#REF!</v>
      </c>
      <c r="F372" s="4" t="e">
        <f t="shared" si="47"/>
        <v>#REF!</v>
      </c>
      <c r="G372" s="4" t="e">
        <f t="shared" si="48"/>
        <v>#REF!</v>
      </c>
      <c r="H372" s="4" t="e">
        <f t="shared" si="49"/>
        <v>#REF!</v>
      </c>
      <c r="I372" s="4" t="e">
        <f t="shared" si="50"/>
        <v>#REF!</v>
      </c>
      <c r="J372" s="4" t="e">
        <f t="shared" si="51"/>
        <v>#REF!</v>
      </c>
      <c r="K372" s="4" t="e">
        <f t="shared" si="52"/>
        <v>#REF!</v>
      </c>
      <c r="L372" s="4" t="e">
        <f t="shared" si="53"/>
        <v>#REF!</v>
      </c>
      <c r="M372" s="16" t="s">
        <v>36</v>
      </c>
      <c r="N372" s="17" t="s">
        <v>279</v>
      </c>
      <c r="O372" s="2" t="s">
        <v>538</v>
      </c>
      <c r="P372" s="18">
        <v>750000</v>
      </c>
      <c r="Q372" s="18">
        <v>750000</v>
      </c>
      <c r="R372" s="18">
        <v>750000</v>
      </c>
    </row>
    <row r="373" spans="1:18" ht="236.25" outlineLevel="1" x14ac:dyDescent="0.25">
      <c r="A373" s="3"/>
      <c r="B373" s="4" t="e">
        <f>CONCATENATE(MID(#REF!,1,1)," ",MID(#REF!,2,2)," ",MID(#REF!,4,5)," ",MID(#REF!,9,2))</f>
        <v>#REF!</v>
      </c>
      <c r="C373" s="4" t="e">
        <f>CONCATENATE(#REF!,#REF!,#REF!,#REF!)</f>
        <v>#REF!</v>
      </c>
      <c r="D373" s="4" t="e">
        <f t="shared" si="45"/>
        <v>#REF!</v>
      </c>
      <c r="E373" s="4" t="e">
        <f t="shared" si="46"/>
        <v>#REF!</v>
      </c>
      <c r="F373" s="4" t="e">
        <f t="shared" si="47"/>
        <v>#REF!</v>
      </c>
      <c r="G373" s="4" t="e">
        <f t="shared" si="48"/>
        <v>#REF!</v>
      </c>
      <c r="H373" s="4" t="e">
        <f t="shared" si="49"/>
        <v>#REF!</v>
      </c>
      <c r="I373" s="4" t="e">
        <f t="shared" si="50"/>
        <v>#REF!</v>
      </c>
      <c r="J373" s="4" t="e">
        <f t="shared" si="51"/>
        <v>#REF!</v>
      </c>
      <c r="K373" s="4" t="e">
        <f t="shared" si="52"/>
        <v>#REF!</v>
      </c>
      <c r="L373" s="4" t="e">
        <f t="shared" si="53"/>
        <v>#REF!</v>
      </c>
      <c r="M373" s="16" t="s">
        <v>36</v>
      </c>
      <c r="N373" s="17" t="s">
        <v>280</v>
      </c>
      <c r="O373" s="2" t="s">
        <v>539</v>
      </c>
      <c r="P373" s="18">
        <v>55000</v>
      </c>
      <c r="Q373" s="18">
        <v>55000</v>
      </c>
      <c r="R373" s="18">
        <v>55000</v>
      </c>
    </row>
    <row r="374" spans="1:18" ht="204.75" outlineLevel="1" x14ac:dyDescent="0.25">
      <c r="A374" s="3"/>
      <c r="B374" s="4" t="e">
        <f>CONCATENATE(MID(#REF!,1,1)," ",MID(#REF!,2,2)," ",MID(#REF!,4,5)," ",MID(#REF!,9,2))</f>
        <v>#REF!</v>
      </c>
      <c r="C374" s="4" t="e">
        <f>CONCATENATE(#REF!,#REF!,#REF!,#REF!)</f>
        <v>#REF!</v>
      </c>
      <c r="D374" s="4" t="e">
        <f t="shared" si="45"/>
        <v>#REF!</v>
      </c>
      <c r="E374" s="4" t="e">
        <f t="shared" si="46"/>
        <v>#REF!</v>
      </c>
      <c r="F374" s="4" t="e">
        <f t="shared" si="47"/>
        <v>#REF!</v>
      </c>
      <c r="G374" s="4" t="e">
        <f t="shared" si="48"/>
        <v>#REF!</v>
      </c>
      <c r="H374" s="4" t="e">
        <f t="shared" si="49"/>
        <v>#REF!</v>
      </c>
      <c r="I374" s="4" t="e">
        <f t="shared" si="50"/>
        <v>#REF!</v>
      </c>
      <c r="J374" s="4" t="e">
        <f t="shared" si="51"/>
        <v>#REF!</v>
      </c>
      <c r="K374" s="4" t="e">
        <f t="shared" si="52"/>
        <v>#REF!</v>
      </c>
      <c r="L374" s="4" t="e">
        <f t="shared" si="53"/>
        <v>#REF!</v>
      </c>
      <c r="M374" s="16" t="s">
        <v>36</v>
      </c>
      <c r="N374" s="17" t="s">
        <v>281</v>
      </c>
      <c r="O374" s="2" t="s">
        <v>540</v>
      </c>
      <c r="P374" s="18">
        <v>1000</v>
      </c>
      <c r="Q374" s="18">
        <v>1000</v>
      </c>
      <c r="R374" s="18">
        <v>1000</v>
      </c>
    </row>
    <row r="375" spans="1:18" ht="173.25" outlineLevel="1" x14ac:dyDescent="0.25">
      <c r="A375" s="3"/>
      <c r="B375" s="4" t="e">
        <f>CONCATENATE(MID(#REF!,1,1)," ",MID(#REF!,2,2)," ",MID(#REF!,4,5)," ",MID(#REF!,9,2))</f>
        <v>#REF!</v>
      </c>
      <c r="C375" s="4" t="e">
        <f>CONCATENATE(#REF!,#REF!,#REF!,#REF!)</f>
        <v>#REF!</v>
      </c>
      <c r="D375" s="4" t="e">
        <f t="shared" si="45"/>
        <v>#REF!</v>
      </c>
      <c r="E375" s="4" t="e">
        <f t="shared" si="46"/>
        <v>#REF!</v>
      </c>
      <c r="F375" s="4" t="e">
        <f t="shared" si="47"/>
        <v>#REF!</v>
      </c>
      <c r="G375" s="4" t="e">
        <f t="shared" si="48"/>
        <v>#REF!</v>
      </c>
      <c r="H375" s="4" t="e">
        <f t="shared" si="49"/>
        <v>#REF!</v>
      </c>
      <c r="I375" s="4" t="e">
        <f t="shared" si="50"/>
        <v>#REF!</v>
      </c>
      <c r="J375" s="4" t="e">
        <f t="shared" si="51"/>
        <v>#REF!</v>
      </c>
      <c r="K375" s="4" t="e">
        <f t="shared" si="52"/>
        <v>#REF!</v>
      </c>
      <c r="L375" s="4" t="e">
        <f t="shared" si="53"/>
        <v>#REF!</v>
      </c>
      <c r="M375" s="16" t="s">
        <v>36</v>
      </c>
      <c r="N375" s="17" t="s">
        <v>282</v>
      </c>
      <c r="O375" s="2" t="s">
        <v>541</v>
      </c>
      <c r="P375" s="18">
        <v>100000</v>
      </c>
      <c r="Q375" s="18">
        <v>100000</v>
      </c>
      <c r="R375" s="18">
        <v>100000</v>
      </c>
    </row>
    <row r="376" spans="1:18" ht="94.5" outlineLevel="1" x14ac:dyDescent="0.25">
      <c r="A376" s="3"/>
      <c r="B376" s="4" t="e">
        <f>CONCATENATE(MID(#REF!,1,1)," ",MID(#REF!,2,2)," ",MID(#REF!,4,5)," ",MID(#REF!,9,2))</f>
        <v>#REF!</v>
      </c>
      <c r="C376" s="4" t="e">
        <f>CONCATENATE(#REF!,#REF!,#REF!,#REF!)</f>
        <v>#REF!</v>
      </c>
      <c r="D376" s="4" t="e">
        <f t="shared" si="45"/>
        <v>#REF!</v>
      </c>
      <c r="E376" s="4" t="e">
        <f t="shared" si="46"/>
        <v>#REF!</v>
      </c>
      <c r="F376" s="4" t="e">
        <f t="shared" si="47"/>
        <v>#REF!</v>
      </c>
      <c r="G376" s="4" t="e">
        <f t="shared" si="48"/>
        <v>#REF!</v>
      </c>
      <c r="H376" s="4" t="e">
        <f t="shared" si="49"/>
        <v>#REF!</v>
      </c>
      <c r="I376" s="4" t="e">
        <f t="shared" si="50"/>
        <v>#REF!</v>
      </c>
      <c r="J376" s="4" t="e">
        <f t="shared" si="51"/>
        <v>#REF!</v>
      </c>
      <c r="K376" s="4" t="e">
        <f t="shared" si="52"/>
        <v>#REF!</v>
      </c>
      <c r="L376" s="4" t="e">
        <f t="shared" si="53"/>
        <v>#REF!</v>
      </c>
      <c r="M376" s="16" t="s">
        <v>36</v>
      </c>
      <c r="N376" s="17" t="s">
        <v>283</v>
      </c>
      <c r="O376" s="2" t="s">
        <v>542</v>
      </c>
      <c r="P376" s="18">
        <v>4500000</v>
      </c>
      <c r="Q376" s="18">
        <v>4500000</v>
      </c>
      <c r="R376" s="18">
        <v>4500000</v>
      </c>
    </row>
    <row r="377" spans="1:18" ht="110.25" outlineLevel="1" x14ac:dyDescent="0.25">
      <c r="A377" s="3"/>
      <c r="B377" s="4" t="e">
        <f>CONCATENATE(MID(#REF!,1,1)," ",MID(#REF!,2,2)," ",MID(#REF!,4,5)," ",MID(#REF!,9,2))</f>
        <v>#REF!</v>
      </c>
      <c r="C377" s="4" t="e">
        <f>CONCATENATE(#REF!,#REF!,#REF!,#REF!)</f>
        <v>#REF!</v>
      </c>
      <c r="D377" s="4" t="e">
        <f t="shared" si="45"/>
        <v>#REF!</v>
      </c>
      <c r="E377" s="4" t="e">
        <f t="shared" si="46"/>
        <v>#REF!</v>
      </c>
      <c r="F377" s="4" t="e">
        <f t="shared" si="47"/>
        <v>#REF!</v>
      </c>
      <c r="G377" s="4" t="e">
        <f t="shared" si="48"/>
        <v>#REF!</v>
      </c>
      <c r="H377" s="4" t="e">
        <f t="shared" si="49"/>
        <v>#REF!</v>
      </c>
      <c r="I377" s="4" t="e">
        <f t="shared" si="50"/>
        <v>#REF!</v>
      </c>
      <c r="J377" s="4" t="e">
        <f t="shared" si="51"/>
        <v>#REF!</v>
      </c>
      <c r="K377" s="4" t="e">
        <f t="shared" si="52"/>
        <v>#REF!</v>
      </c>
      <c r="L377" s="4" t="e">
        <f t="shared" si="53"/>
        <v>#REF!</v>
      </c>
      <c r="M377" s="16" t="s">
        <v>36</v>
      </c>
      <c r="N377" s="17" t="s">
        <v>284</v>
      </c>
      <c r="O377" s="2" t="s">
        <v>543</v>
      </c>
      <c r="P377" s="18">
        <v>602300</v>
      </c>
      <c r="Q377" s="18">
        <v>602300</v>
      </c>
      <c r="R377" s="18">
        <v>602300</v>
      </c>
    </row>
    <row r="378" spans="1:18" ht="141.75" outlineLevel="1" x14ac:dyDescent="0.25">
      <c r="A378" s="3"/>
      <c r="B378" s="4" t="e">
        <f>CONCATENATE(MID(#REF!,1,1)," ",MID(#REF!,2,2)," ",MID(#REF!,4,5)," ",MID(#REF!,9,2))</f>
        <v>#REF!</v>
      </c>
      <c r="C378" s="4" t="e">
        <f>CONCATENATE(#REF!,#REF!,#REF!,#REF!)</f>
        <v>#REF!</v>
      </c>
      <c r="D378" s="4" t="e">
        <f t="shared" si="45"/>
        <v>#REF!</v>
      </c>
      <c r="E378" s="4" t="e">
        <f t="shared" si="46"/>
        <v>#REF!</v>
      </c>
      <c r="F378" s="4" t="e">
        <f t="shared" si="47"/>
        <v>#REF!</v>
      </c>
      <c r="G378" s="4" t="e">
        <f t="shared" si="48"/>
        <v>#REF!</v>
      </c>
      <c r="H378" s="4" t="e">
        <f t="shared" si="49"/>
        <v>#REF!</v>
      </c>
      <c r="I378" s="4" t="e">
        <f t="shared" si="50"/>
        <v>#REF!</v>
      </c>
      <c r="J378" s="4" t="e">
        <f t="shared" si="51"/>
        <v>#REF!</v>
      </c>
      <c r="K378" s="4" t="e">
        <f t="shared" si="52"/>
        <v>#REF!</v>
      </c>
      <c r="L378" s="4" t="e">
        <f t="shared" si="53"/>
        <v>#REF!</v>
      </c>
      <c r="M378" s="16" t="s">
        <v>36</v>
      </c>
      <c r="N378" s="17" t="s">
        <v>285</v>
      </c>
      <c r="O378" s="2" t="s">
        <v>544</v>
      </c>
      <c r="P378" s="18">
        <v>1500000</v>
      </c>
      <c r="Q378" s="18">
        <v>1500000</v>
      </c>
      <c r="R378" s="18">
        <v>1500000</v>
      </c>
    </row>
    <row r="379" spans="1:18" ht="157.5" outlineLevel="1" x14ac:dyDescent="0.25">
      <c r="A379" s="3"/>
      <c r="B379" s="4" t="e">
        <f>CONCATENATE(MID(#REF!,1,1)," ",MID(#REF!,2,2)," ",MID(#REF!,4,5)," ",MID(#REF!,9,2))</f>
        <v>#REF!</v>
      </c>
      <c r="C379" s="4" t="e">
        <f>CONCATENATE(#REF!,#REF!,#REF!,#REF!)</f>
        <v>#REF!</v>
      </c>
      <c r="D379" s="4" t="e">
        <f t="shared" si="45"/>
        <v>#REF!</v>
      </c>
      <c r="E379" s="4" t="e">
        <f t="shared" si="46"/>
        <v>#REF!</v>
      </c>
      <c r="F379" s="4" t="e">
        <f t="shared" si="47"/>
        <v>#REF!</v>
      </c>
      <c r="G379" s="4" t="e">
        <f t="shared" si="48"/>
        <v>#REF!</v>
      </c>
      <c r="H379" s="4" t="e">
        <f t="shared" si="49"/>
        <v>#REF!</v>
      </c>
      <c r="I379" s="4" t="e">
        <f t="shared" si="50"/>
        <v>#REF!</v>
      </c>
      <c r="J379" s="4" t="e">
        <f t="shared" si="51"/>
        <v>#REF!</v>
      </c>
      <c r="K379" s="4" t="e">
        <f t="shared" si="52"/>
        <v>#REF!</v>
      </c>
      <c r="L379" s="4" t="e">
        <f t="shared" si="53"/>
        <v>#REF!</v>
      </c>
      <c r="M379" s="16" t="s">
        <v>36</v>
      </c>
      <c r="N379" s="17" t="s">
        <v>223</v>
      </c>
      <c r="O379" s="2" t="s">
        <v>482</v>
      </c>
      <c r="P379" s="18">
        <v>350000000</v>
      </c>
      <c r="Q379" s="18">
        <v>350000000</v>
      </c>
      <c r="R379" s="18">
        <v>350000000</v>
      </c>
    </row>
    <row r="380" spans="1:18" ht="220.5" outlineLevel="1" x14ac:dyDescent="0.25">
      <c r="A380" s="3"/>
      <c r="B380" s="4" t="e">
        <f>CONCATENATE(MID(#REF!,1,1)," ",MID(#REF!,2,2)," ",MID(#REF!,4,5)," ",MID(#REF!,9,2))</f>
        <v>#REF!</v>
      </c>
      <c r="C380" s="4" t="e">
        <f>CONCATENATE(#REF!,#REF!,#REF!,#REF!)</f>
        <v>#REF!</v>
      </c>
      <c r="D380" s="4" t="e">
        <f t="shared" si="45"/>
        <v>#REF!</v>
      </c>
      <c r="E380" s="4" t="e">
        <f t="shared" si="46"/>
        <v>#REF!</v>
      </c>
      <c r="F380" s="4" t="e">
        <f t="shared" si="47"/>
        <v>#REF!</v>
      </c>
      <c r="G380" s="4" t="e">
        <f t="shared" si="48"/>
        <v>#REF!</v>
      </c>
      <c r="H380" s="4" t="e">
        <f t="shared" si="49"/>
        <v>#REF!</v>
      </c>
      <c r="I380" s="4" t="e">
        <f t="shared" si="50"/>
        <v>#REF!</v>
      </c>
      <c r="J380" s="4" t="e">
        <f t="shared" si="51"/>
        <v>#REF!</v>
      </c>
      <c r="K380" s="4" t="e">
        <f t="shared" si="52"/>
        <v>#REF!</v>
      </c>
      <c r="L380" s="4" t="e">
        <f t="shared" si="53"/>
        <v>#REF!</v>
      </c>
      <c r="M380" s="16" t="s">
        <v>36</v>
      </c>
      <c r="N380" s="17" t="s">
        <v>224</v>
      </c>
      <c r="O380" s="2" t="s">
        <v>483</v>
      </c>
      <c r="P380" s="18">
        <v>5000</v>
      </c>
      <c r="Q380" s="18">
        <v>5000</v>
      </c>
      <c r="R380" s="18">
        <v>5000</v>
      </c>
    </row>
    <row r="381" spans="1:18" ht="141.75" outlineLevel="1" x14ac:dyDescent="0.25">
      <c r="A381" s="3"/>
      <c r="B381" s="4" t="e">
        <f>CONCATENATE(MID(#REF!,1,1)," ",MID(#REF!,2,2)," ",MID(#REF!,4,5)," ",MID(#REF!,9,2))</f>
        <v>#REF!</v>
      </c>
      <c r="C381" s="4" t="e">
        <f>CONCATENATE(#REF!,#REF!,#REF!,#REF!)</f>
        <v>#REF!</v>
      </c>
      <c r="D381" s="4" t="e">
        <f t="shared" si="45"/>
        <v>#REF!</v>
      </c>
      <c r="E381" s="4" t="e">
        <f t="shared" si="46"/>
        <v>#REF!</v>
      </c>
      <c r="F381" s="4" t="e">
        <f t="shared" si="47"/>
        <v>#REF!</v>
      </c>
      <c r="G381" s="4" t="e">
        <f t="shared" si="48"/>
        <v>#REF!</v>
      </c>
      <c r="H381" s="4" t="e">
        <f t="shared" si="49"/>
        <v>#REF!</v>
      </c>
      <c r="I381" s="4" t="e">
        <f t="shared" si="50"/>
        <v>#REF!</v>
      </c>
      <c r="J381" s="4" t="e">
        <f t="shared" si="51"/>
        <v>#REF!</v>
      </c>
      <c r="K381" s="4" t="e">
        <f t="shared" si="52"/>
        <v>#REF!</v>
      </c>
      <c r="L381" s="4" t="e">
        <f t="shared" si="53"/>
        <v>#REF!</v>
      </c>
      <c r="M381" s="16" t="s">
        <v>36</v>
      </c>
      <c r="N381" s="17" t="s">
        <v>165</v>
      </c>
      <c r="O381" s="2" t="s">
        <v>424</v>
      </c>
      <c r="P381" s="18">
        <v>43000000</v>
      </c>
      <c r="Q381" s="18">
        <v>43000000</v>
      </c>
      <c r="R381" s="18">
        <v>43000000</v>
      </c>
    </row>
    <row r="382" spans="1:18" ht="189" outlineLevel="1" x14ac:dyDescent="0.25">
      <c r="A382" s="3"/>
      <c r="B382" s="4" t="e">
        <f>CONCATENATE(MID(#REF!,1,1)," ",MID(#REF!,2,2)," ",MID(#REF!,4,5)," ",MID(#REF!,9,2))</f>
        <v>#REF!</v>
      </c>
      <c r="C382" s="4" t="e">
        <f>CONCATENATE(#REF!,#REF!,#REF!,#REF!)</f>
        <v>#REF!</v>
      </c>
      <c r="D382" s="4" t="e">
        <f t="shared" si="45"/>
        <v>#REF!</v>
      </c>
      <c r="E382" s="4" t="e">
        <f t="shared" si="46"/>
        <v>#REF!</v>
      </c>
      <c r="F382" s="4" t="e">
        <f t="shared" si="47"/>
        <v>#REF!</v>
      </c>
      <c r="G382" s="4" t="e">
        <f t="shared" si="48"/>
        <v>#REF!</v>
      </c>
      <c r="H382" s="4" t="e">
        <f t="shared" si="49"/>
        <v>#REF!</v>
      </c>
      <c r="I382" s="4" t="e">
        <f t="shared" si="50"/>
        <v>#REF!</v>
      </c>
      <c r="J382" s="4" t="e">
        <f t="shared" si="51"/>
        <v>#REF!</v>
      </c>
      <c r="K382" s="4" t="e">
        <f t="shared" si="52"/>
        <v>#REF!</v>
      </c>
      <c r="L382" s="4" t="e">
        <f t="shared" si="53"/>
        <v>#REF!</v>
      </c>
      <c r="M382" s="16" t="s">
        <v>36</v>
      </c>
      <c r="N382" s="17" t="s">
        <v>50</v>
      </c>
      <c r="O382" s="2" t="s">
        <v>309</v>
      </c>
      <c r="P382" s="18">
        <v>900000</v>
      </c>
      <c r="Q382" s="18">
        <v>850000</v>
      </c>
      <c r="R382" s="18">
        <v>800000</v>
      </c>
    </row>
    <row r="383" spans="1:18" ht="126" outlineLevel="1" x14ac:dyDescent="0.25">
      <c r="A383" s="3"/>
      <c r="B383" s="4" t="e">
        <f>CONCATENATE(MID(#REF!,1,1)," ",MID(#REF!,2,2)," ",MID(#REF!,4,5)," ",MID(#REF!,9,2))</f>
        <v>#REF!</v>
      </c>
      <c r="C383" s="4" t="e">
        <f>CONCATENATE(#REF!,#REF!,#REF!,#REF!)</f>
        <v>#REF!</v>
      </c>
      <c r="D383" s="4" t="e">
        <f t="shared" si="45"/>
        <v>#REF!</v>
      </c>
      <c r="E383" s="4" t="e">
        <f t="shared" si="46"/>
        <v>#REF!</v>
      </c>
      <c r="F383" s="4" t="e">
        <f t="shared" si="47"/>
        <v>#REF!</v>
      </c>
      <c r="G383" s="4" t="e">
        <f t="shared" si="48"/>
        <v>#REF!</v>
      </c>
      <c r="H383" s="4" t="e">
        <f t="shared" si="49"/>
        <v>#REF!</v>
      </c>
      <c r="I383" s="4" t="e">
        <f t="shared" si="50"/>
        <v>#REF!</v>
      </c>
      <c r="J383" s="4" t="e">
        <f t="shared" si="51"/>
        <v>#REF!</v>
      </c>
      <c r="K383" s="4" t="e">
        <f t="shared" si="52"/>
        <v>#REF!</v>
      </c>
      <c r="L383" s="4" t="e">
        <f t="shared" si="53"/>
        <v>#REF!</v>
      </c>
      <c r="M383" s="16" t="s">
        <v>36</v>
      </c>
      <c r="N383" s="17" t="s">
        <v>142</v>
      </c>
      <c r="O383" s="2" t="s">
        <v>401</v>
      </c>
      <c r="P383" s="18">
        <v>6500000</v>
      </c>
      <c r="Q383" s="18">
        <v>6000000</v>
      </c>
      <c r="R383" s="18">
        <v>5000000</v>
      </c>
    </row>
    <row r="384" spans="1:18" ht="47.25" x14ac:dyDescent="0.25">
      <c r="A384" s="3"/>
      <c r="B384" s="4" t="e">
        <f>CONCATENATE(MID(#REF!,1,1)," ",MID(#REF!,2,2)," ",MID(#REF!,4,5)," ",MID(#REF!,9,2))</f>
        <v>#REF!</v>
      </c>
      <c r="C384" s="4" t="e">
        <f>CONCATENATE(#REF!,#REF!,#REF!,#REF!)</f>
        <v>#REF!</v>
      </c>
      <c r="D384" s="4" t="e">
        <f t="shared" si="45"/>
        <v>#REF!</v>
      </c>
      <c r="E384" s="4" t="e">
        <f t="shared" si="46"/>
        <v>#REF!</v>
      </c>
      <c r="F384" s="4" t="e">
        <f t="shared" si="47"/>
        <v>#REF!</v>
      </c>
      <c r="G384" s="4" t="e">
        <f t="shared" si="48"/>
        <v>#REF!</v>
      </c>
      <c r="H384" s="4" t="e">
        <f t="shared" si="49"/>
        <v>#REF!</v>
      </c>
      <c r="I384" s="4" t="e">
        <f t="shared" si="50"/>
        <v>#REF!</v>
      </c>
      <c r="J384" s="4" t="e">
        <f t="shared" si="51"/>
        <v>#REF!</v>
      </c>
      <c r="K384" s="4" t="e">
        <f t="shared" si="52"/>
        <v>#REF!</v>
      </c>
      <c r="L384" s="4" t="e">
        <f t="shared" si="53"/>
        <v>#REF!</v>
      </c>
      <c r="M384" s="13" t="s">
        <v>37</v>
      </c>
      <c r="N384" s="14"/>
      <c r="O384" s="1" t="s">
        <v>584</v>
      </c>
      <c r="P384" s="15">
        <v>13050</v>
      </c>
      <c r="Q384" s="15">
        <v>4300</v>
      </c>
      <c r="R384" s="15">
        <v>4300</v>
      </c>
    </row>
    <row r="385" spans="1:18" ht="220.5" outlineLevel="1" x14ac:dyDescent="0.25">
      <c r="A385" s="3"/>
      <c r="B385" s="4" t="e">
        <f>CONCATENATE(MID(#REF!,1,1)," ",MID(#REF!,2,2)," ",MID(#REF!,4,5)," ",MID(#REF!,9,2))</f>
        <v>#REF!</v>
      </c>
      <c r="C385" s="4" t="e">
        <f>CONCATENATE(#REF!,#REF!,#REF!,#REF!)</f>
        <v>#REF!</v>
      </c>
      <c r="D385" s="4" t="e">
        <f t="shared" si="45"/>
        <v>#REF!</v>
      </c>
      <c r="E385" s="4" t="e">
        <f t="shared" si="46"/>
        <v>#REF!</v>
      </c>
      <c r="F385" s="4" t="e">
        <f t="shared" si="47"/>
        <v>#REF!</v>
      </c>
      <c r="G385" s="4" t="e">
        <f t="shared" si="48"/>
        <v>#REF!</v>
      </c>
      <c r="H385" s="4" t="e">
        <f t="shared" si="49"/>
        <v>#REF!</v>
      </c>
      <c r="I385" s="4" t="e">
        <f t="shared" si="50"/>
        <v>#REF!</v>
      </c>
      <c r="J385" s="4" t="e">
        <f t="shared" si="51"/>
        <v>#REF!</v>
      </c>
      <c r="K385" s="4" t="e">
        <f t="shared" si="52"/>
        <v>#REF!</v>
      </c>
      <c r="L385" s="4" t="e">
        <f t="shared" si="53"/>
        <v>#REF!</v>
      </c>
      <c r="M385" s="16" t="s">
        <v>37</v>
      </c>
      <c r="N385" s="17" t="s">
        <v>286</v>
      </c>
      <c r="O385" s="2" t="s">
        <v>545</v>
      </c>
      <c r="P385" s="18">
        <v>3250</v>
      </c>
      <c r="Q385" s="18">
        <v>3250</v>
      </c>
      <c r="R385" s="18">
        <v>3250</v>
      </c>
    </row>
    <row r="386" spans="1:18" ht="236.25" outlineLevel="1" x14ac:dyDescent="0.25">
      <c r="A386" s="3"/>
      <c r="B386" s="4" t="e">
        <f>CONCATENATE(MID(#REF!,1,1)," ",MID(#REF!,2,2)," ",MID(#REF!,4,5)," ",MID(#REF!,9,2))</f>
        <v>#REF!</v>
      </c>
      <c r="C386" s="4" t="e">
        <f>CONCATENATE(#REF!,#REF!,#REF!,#REF!)</f>
        <v>#REF!</v>
      </c>
      <c r="D386" s="4" t="e">
        <f t="shared" si="45"/>
        <v>#REF!</v>
      </c>
      <c r="E386" s="4" t="e">
        <f t="shared" si="46"/>
        <v>#REF!</v>
      </c>
      <c r="F386" s="4" t="e">
        <f t="shared" si="47"/>
        <v>#REF!</v>
      </c>
      <c r="G386" s="4" t="e">
        <f t="shared" si="48"/>
        <v>#REF!</v>
      </c>
      <c r="H386" s="4" t="e">
        <f t="shared" si="49"/>
        <v>#REF!</v>
      </c>
      <c r="I386" s="4" t="e">
        <f t="shared" si="50"/>
        <v>#REF!</v>
      </c>
      <c r="J386" s="4" t="e">
        <f t="shared" si="51"/>
        <v>#REF!</v>
      </c>
      <c r="K386" s="4" t="e">
        <f t="shared" si="52"/>
        <v>#REF!</v>
      </c>
      <c r="L386" s="4" t="e">
        <f t="shared" si="53"/>
        <v>#REF!</v>
      </c>
      <c r="M386" s="16" t="s">
        <v>37</v>
      </c>
      <c r="N386" s="17" t="s">
        <v>287</v>
      </c>
      <c r="O386" s="2" t="s">
        <v>546</v>
      </c>
      <c r="P386" s="18">
        <v>1050</v>
      </c>
      <c r="Q386" s="18">
        <v>1050</v>
      </c>
      <c r="R386" s="18">
        <v>1050</v>
      </c>
    </row>
    <row r="387" spans="1:18" ht="110.25" outlineLevel="1" x14ac:dyDescent="0.25">
      <c r="A387" s="3"/>
      <c r="B387" s="4" t="e">
        <f>CONCATENATE(MID(#REF!,1,1)," ",MID(#REF!,2,2)," ",MID(#REF!,4,5)," ",MID(#REF!,9,2))</f>
        <v>#REF!</v>
      </c>
      <c r="C387" s="4" t="e">
        <f>CONCATENATE(#REF!,#REF!,#REF!,#REF!)</f>
        <v>#REF!</v>
      </c>
      <c r="D387" s="4" t="e">
        <f t="shared" si="45"/>
        <v>#REF!</v>
      </c>
      <c r="E387" s="4" t="e">
        <f t="shared" si="46"/>
        <v>#REF!</v>
      </c>
      <c r="F387" s="4" t="e">
        <f t="shared" si="47"/>
        <v>#REF!</v>
      </c>
      <c r="G387" s="4" t="e">
        <f t="shared" si="48"/>
        <v>#REF!</v>
      </c>
      <c r="H387" s="4" t="e">
        <f t="shared" si="49"/>
        <v>#REF!</v>
      </c>
      <c r="I387" s="4" t="e">
        <f t="shared" si="50"/>
        <v>#REF!</v>
      </c>
      <c r="J387" s="4" t="e">
        <f t="shared" si="51"/>
        <v>#REF!</v>
      </c>
      <c r="K387" s="4" t="e">
        <f t="shared" si="52"/>
        <v>#REF!</v>
      </c>
      <c r="L387" s="4" t="e">
        <f t="shared" si="53"/>
        <v>#REF!</v>
      </c>
      <c r="M387" s="16" t="s">
        <v>37</v>
      </c>
      <c r="N387" s="17" t="s">
        <v>288</v>
      </c>
      <c r="O387" s="2" t="s">
        <v>547</v>
      </c>
      <c r="P387" s="18">
        <v>8750</v>
      </c>
      <c r="Q387" s="18">
        <v>0</v>
      </c>
      <c r="R387" s="18">
        <v>0</v>
      </c>
    </row>
    <row r="388" spans="1:18" ht="47.25" x14ac:dyDescent="0.25">
      <c r="A388" s="3"/>
      <c r="B388" s="4" t="e">
        <f>CONCATENATE(MID(#REF!,1,1)," ",MID(#REF!,2,2)," ",MID(#REF!,4,5)," ",MID(#REF!,9,2))</f>
        <v>#REF!</v>
      </c>
      <c r="C388" s="4" t="e">
        <f>CONCATENATE(#REF!,#REF!,#REF!,#REF!)</f>
        <v>#REF!</v>
      </c>
      <c r="D388" s="4" t="e">
        <f t="shared" si="45"/>
        <v>#REF!</v>
      </c>
      <c r="E388" s="4" t="e">
        <f t="shared" si="46"/>
        <v>#REF!</v>
      </c>
      <c r="F388" s="4" t="e">
        <f t="shared" si="47"/>
        <v>#REF!</v>
      </c>
      <c r="G388" s="4" t="e">
        <f t="shared" si="48"/>
        <v>#REF!</v>
      </c>
      <c r="H388" s="4" t="e">
        <f t="shared" si="49"/>
        <v>#REF!</v>
      </c>
      <c r="I388" s="4" t="e">
        <f t="shared" si="50"/>
        <v>#REF!</v>
      </c>
      <c r="J388" s="4" t="e">
        <f t="shared" si="51"/>
        <v>#REF!</v>
      </c>
      <c r="K388" s="4" t="e">
        <f t="shared" si="52"/>
        <v>#REF!</v>
      </c>
      <c r="L388" s="4" t="e">
        <f t="shared" si="53"/>
        <v>#REF!</v>
      </c>
      <c r="M388" s="13" t="s">
        <v>38</v>
      </c>
      <c r="N388" s="14"/>
      <c r="O388" s="1" t="s">
        <v>585</v>
      </c>
      <c r="P388" s="15">
        <v>50398170</v>
      </c>
      <c r="Q388" s="15">
        <v>47949353</v>
      </c>
      <c r="R388" s="15">
        <v>45621035</v>
      </c>
    </row>
    <row r="389" spans="1:18" ht="78.75" outlineLevel="1" x14ac:dyDescent="0.25">
      <c r="A389" s="3"/>
      <c r="B389" s="4" t="e">
        <f>CONCATENATE(MID(#REF!,1,1)," ",MID(#REF!,2,2)," ",MID(#REF!,4,5)," ",MID(#REF!,9,2))</f>
        <v>#REF!</v>
      </c>
      <c r="C389" s="4" t="e">
        <f>CONCATENATE(#REF!,#REF!,#REF!,#REF!)</f>
        <v>#REF!</v>
      </c>
      <c r="D389" s="4" t="e">
        <f t="shared" si="45"/>
        <v>#REF!</v>
      </c>
      <c r="E389" s="4" t="e">
        <f t="shared" si="46"/>
        <v>#REF!</v>
      </c>
      <c r="F389" s="4" t="e">
        <f t="shared" si="47"/>
        <v>#REF!</v>
      </c>
      <c r="G389" s="4" t="e">
        <f t="shared" si="48"/>
        <v>#REF!</v>
      </c>
      <c r="H389" s="4" t="e">
        <f t="shared" si="49"/>
        <v>#REF!</v>
      </c>
      <c r="I389" s="4" t="e">
        <f t="shared" si="50"/>
        <v>#REF!</v>
      </c>
      <c r="J389" s="4" t="e">
        <f t="shared" si="51"/>
        <v>#REF!</v>
      </c>
      <c r="K389" s="4" t="e">
        <f t="shared" si="52"/>
        <v>#REF!</v>
      </c>
      <c r="L389" s="4" t="e">
        <f t="shared" si="53"/>
        <v>#REF!</v>
      </c>
      <c r="M389" s="16" t="s">
        <v>38</v>
      </c>
      <c r="N389" s="17" t="s">
        <v>289</v>
      </c>
      <c r="O389" s="2" t="s">
        <v>548</v>
      </c>
      <c r="P389" s="18">
        <v>49206500</v>
      </c>
      <c r="Q389" s="18">
        <v>46756800</v>
      </c>
      <c r="R389" s="18">
        <v>44427600</v>
      </c>
    </row>
    <row r="390" spans="1:18" ht="141.75" outlineLevel="1" x14ac:dyDescent="0.25">
      <c r="A390" s="3"/>
      <c r="B390" s="4" t="e">
        <f>CONCATENATE(MID(#REF!,1,1)," ",MID(#REF!,2,2)," ",MID(#REF!,4,5)," ",MID(#REF!,9,2))</f>
        <v>#REF!</v>
      </c>
      <c r="C390" s="4" t="e">
        <f>CONCATENATE(#REF!,#REF!,#REF!,#REF!)</f>
        <v>#REF!</v>
      </c>
      <c r="D390" s="4" t="e">
        <f t="shared" si="45"/>
        <v>#REF!</v>
      </c>
      <c r="E390" s="4" t="e">
        <f t="shared" si="46"/>
        <v>#REF!</v>
      </c>
      <c r="F390" s="4" t="e">
        <f t="shared" si="47"/>
        <v>#REF!</v>
      </c>
      <c r="G390" s="4" t="e">
        <f t="shared" si="48"/>
        <v>#REF!</v>
      </c>
      <c r="H390" s="4" t="e">
        <f t="shared" si="49"/>
        <v>#REF!</v>
      </c>
      <c r="I390" s="4" t="e">
        <f t="shared" si="50"/>
        <v>#REF!</v>
      </c>
      <c r="J390" s="4" t="e">
        <f t="shared" si="51"/>
        <v>#REF!</v>
      </c>
      <c r="K390" s="4" t="e">
        <f t="shared" si="52"/>
        <v>#REF!</v>
      </c>
      <c r="L390" s="4" t="e">
        <f t="shared" si="53"/>
        <v>#REF!</v>
      </c>
      <c r="M390" s="16" t="s">
        <v>38</v>
      </c>
      <c r="N390" s="17" t="s">
        <v>290</v>
      </c>
      <c r="O390" s="2" t="s">
        <v>549</v>
      </c>
      <c r="P390" s="18">
        <v>1191670</v>
      </c>
      <c r="Q390" s="18">
        <v>1192553</v>
      </c>
      <c r="R390" s="18">
        <v>1193435</v>
      </c>
    </row>
    <row r="391" spans="1:18" ht="19.5" customHeight="1" x14ac:dyDescent="0.25">
      <c r="A391" s="3"/>
      <c r="M391" s="19" t="s">
        <v>586</v>
      </c>
      <c r="N391" s="19"/>
      <c r="O391" s="19"/>
      <c r="P391" s="15">
        <v>76561139453.190002</v>
      </c>
      <c r="Q391" s="15">
        <v>67904536999.129997</v>
      </c>
      <c r="R391" s="15">
        <v>66074308466.779999</v>
      </c>
    </row>
    <row r="392" spans="1:18" ht="12.75" customHeight="1" x14ac:dyDescent="0.25">
      <c r="A392" s="3"/>
    </row>
    <row r="393" spans="1:18" ht="15.2" customHeight="1" x14ac:dyDescent="0.25">
      <c r="A393" s="3"/>
    </row>
  </sheetData>
  <mergeCells count="5">
    <mergeCell ref="M2:R2"/>
    <mergeCell ref="M4:N5"/>
    <mergeCell ref="O4:O5"/>
    <mergeCell ref="P4:R4"/>
    <mergeCell ref="M391:O391"/>
  </mergeCells>
  <pageMargins left="0.78749999999999998" right="0.59027779999999996" top="0.59027779999999996" bottom="0.59027779999999996" header="0.39374999999999999" footer="0.51180550000000002"/>
  <pageSetup paperSize="9" fitToHeight="200" orientation="landscape" blackAndWhite="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MailMerge>
  <Parameters>
    <Parameter Name="ReportMode" Type="System.Int32" Value="6"/>
    <Parameter Name="ReportBaseParams" Type="System.String" Value="&lt;?xml version=&quot;1.0&quot; encoding=&quot;utf-16&quot;?&gt;&#10;&lt;ShortPrimaryServiceReportArguments xmlns:xsd=&quot;http://www.w3.org/2001/XMLSchema&quot; xmlns:xsi=&quot;http://www.w3.org/2001/XMLSchema-instance&quot;&gt;&#10;  &lt;DateInfo&gt;&#10;    &lt;string&gt;01.01.2024&lt;/string&gt;&#10;    &lt;string&gt;31.12.2026&lt;/string&gt;&#10;  &lt;/DateInfo&gt;&#10;  &lt;Code&gt;SQUERY_ROSP_INC&lt;/Code&gt;&#10;  &lt;ObjectCode&gt;SQUERY_ROSP_INC&lt;/ObjectCode&gt;&#10;  &lt;DocName&gt;ДОХОДЫ Приложение 4 в закон 2021 год(План (доходы))&lt;/DocName&gt;&#10;  &lt;VariantName&gt;ДОХОДЫ Приложение 4 в закон 2021 год&lt;/VariantName&gt;&#10;  &lt;VariantLink&gt;290276884&lt;/VariantLink&gt;&#10;  &lt;ReportCode&gt;14EE1436DCAA49D2A9269CAC6359BA&lt;/ReportCode&gt;&#10;  &lt;SvodReportLink xsi:nil=&quot;true&quot; /&gt;&#10;  &lt;ReportLink&gt;126922&lt;/ReportLink&gt;&#10;  &lt;SilentMode&gt;false&lt;/SilentMode&gt;&#10;&lt;/ShortPrimaryServiceReportArguments&gt;"/>
  </Parameters>
</MailMerge>
</file>

<file path=customXml/itemProps1.xml><?xml version="1.0" encoding="utf-8"?>
<ds:datastoreItem xmlns:ds="http://schemas.openxmlformats.org/officeDocument/2006/customXml" ds:itemID="{778A1EE7-ECC4-4AF0-B1C0-78967DB4913B}">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Документ</vt:lpstr>
      <vt:lpstr>Документ!Заголовки_для_печати</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Скалова Елена Александровна</dc:creator>
  <cp:lastModifiedBy>Скалова Елена Александровна</cp:lastModifiedBy>
  <dcterms:created xsi:type="dcterms:W3CDTF">2024-09-05T06:38:02Z</dcterms:created>
  <dcterms:modified xsi:type="dcterms:W3CDTF">2024-10-08T07:54:41Z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Название документа">
    <vt:lpwstr>ДОХОДЫ Приложение 4 в закон 2021 год(План (доходы))</vt:lpwstr>
  </property>
  <property fmtid="{D5CDD505-2E9C-101B-9397-08002B2CF9AE}" pid="3" name="Название отчета">
    <vt:lpwstr>ДОХОДЫ Приложение 4 в закон 2021 год(2).xlsx</vt:lpwstr>
  </property>
  <property fmtid="{D5CDD505-2E9C-101B-9397-08002B2CF9AE}" pid="4" name="Версия клиента">
    <vt:lpwstr>24.1.153.604 (.NET 4.7.2)</vt:lpwstr>
  </property>
  <property fmtid="{D5CDD505-2E9C-101B-9397-08002B2CF9AE}" pid="5" name="Версия базы">
    <vt:lpwstr>24.1.1241.223938111</vt:lpwstr>
  </property>
  <property fmtid="{D5CDD505-2E9C-101B-9397-08002B2CF9AE}" pid="6" name="Тип сервера">
    <vt:lpwstr>MSSQL</vt:lpwstr>
  </property>
  <property fmtid="{D5CDD505-2E9C-101B-9397-08002B2CF9AE}" pid="7" name="Сервер">
    <vt:lpwstr>db01</vt:lpwstr>
  </property>
  <property fmtid="{D5CDD505-2E9C-101B-9397-08002B2CF9AE}" pid="8" name="База">
    <vt:lpwstr>iv2024</vt:lpwstr>
  </property>
  <property fmtid="{D5CDD505-2E9C-101B-9397-08002B2CF9AE}" pid="9" name="Пользователь">
    <vt:lpwstr>3731021516_skalova.ea</vt:lpwstr>
  </property>
  <property fmtid="{D5CDD505-2E9C-101B-9397-08002B2CF9AE}" pid="10" name="Шаблон">
    <vt:lpwstr>sqr_rosp_inc2008.xlt</vt:lpwstr>
  </property>
  <property fmtid="{D5CDD505-2E9C-101B-9397-08002B2CF9AE}" pid="11" name="Локальная база">
    <vt:lpwstr>не используется</vt:lpwstr>
  </property>
</Properties>
</file>