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Бюджетный\Удалова С.В\для размещения на сайте\2025\"/>
    </mc:Choice>
  </mc:AlternateContent>
  <xr:revisionPtr revIDLastSave="0" documentId="13_ncr:1_{010A4861-2E2C-466D-A9E1-CA47DC966AD6}" xr6:coauthVersionLast="47" xr6:coauthVersionMax="47" xr10:uidLastSave="{00000000-0000-0000-0000-000000000000}"/>
  <bookViews>
    <workbookView xWindow="-120" yWindow="-120" windowWidth="29040" windowHeight="15720" tabRatio="823" firstSheet="5" activeTab="5" xr2:uid="{00000000-000D-0000-FFFF-FFFF00000000}"/>
  </bookViews>
  <sheets>
    <sheet name="Справка (2)" sheetId="1" state="hidden" r:id="rId1"/>
    <sheet name="По учреждениям" sheetId="2" state="hidden" r:id="rId2"/>
    <sheet name="Справка" sheetId="3" state="hidden" r:id="rId3"/>
    <sheet name="Лист3" sheetId="4" state="hidden" r:id="rId4"/>
    <sheet name="Лист1" sheetId="5" state="hidden" r:id="rId5"/>
    <sheet name="Таблица 4" sheetId="15" r:id="rId6"/>
  </sheets>
  <definedNames>
    <definedName name="_xlnm._FilterDatabase" localSheetId="0" hidden="1">'Справка (2)'!$A$16:$R$16</definedName>
    <definedName name="_xlnm._FilterDatabase" localSheetId="5" hidden="1">'Таблица 4'!$A$11:$AH$157</definedName>
    <definedName name="Z_AEA2E2E3_5B32_4875_901B_B78609C8AED7_.wvu.FilterData" localSheetId="0" hidden="1">'Справка (2)'!$A$16:$R$16</definedName>
    <definedName name="Z_AEA2E2E3_5B32_4875_901B_B78609C8AED7_.wvu.PrintArea" localSheetId="0" hidden="1">'Справка (2)'!$A$1:$R$79</definedName>
    <definedName name="Z_AEA2E2E3_5B32_4875_901B_B78609C8AED7_.wvu.PrintArea" localSheetId="5" hidden="1">'Таблица 4'!$A$3:$AE$157</definedName>
    <definedName name="Z_AEA2E2E3_5B32_4875_901B_B78609C8AED7_.wvu.PrintTitles" localSheetId="0" hidden="1">'Справка (2)'!$14:$15</definedName>
    <definedName name="Z_BC3DAF18_7010_4F12_AA15_743444918B74_.wvu.FilterData" localSheetId="0" hidden="1">'Справка (2)'!$A$16:$R$16</definedName>
    <definedName name="Z_BC3DAF18_7010_4F12_AA15_743444918B74_.wvu.PrintArea" localSheetId="0" hidden="1">'Справка (2)'!$A$1:$R$79</definedName>
    <definedName name="Z_BC3DAF18_7010_4F12_AA15_743444918B74_.wvu.PrintArea" localSheetId="5" hidden="1">'Таблица 4'!$A$1:$AE$157</definedName>
    <definedName name="Z_BC3DAF18_7010_4F12_AA15_743444918B74_.wvu.PrintTitles" localSheetId="0" hidden="1">'Справка (2)'!$14:$15</definedName>
    <definedName name="_xlnm.Print_Titles" localSheetId="0">'Справка (2)'!$14:$15</definedName>
    <definedName name="_xlnm.Print_Titles" localSheetId="5">'Таблица 4'!$A:$B,'Таблица 4'!$6:$10</definedName>
    <definedName name="_xlnm.Print_Area" localSheetId="0">'Справка (2)'!$A$1:$R$79</definedName>
    <definedName name="_xlnm.Print_Area" localSheetId="5">'Таблица 4'!$A$1:$AH$157</definedName>
  </definedNames>
  <calcPr calcId="191029"/>
  <customWorkbookViews>
    <customWorkbookView name="mironova - Личное представление" guid="{AEA2E2E3-5B32-4875-901B-B78609C8AED7}" mergeInterval="0" personalView="1" maximized="1" xWindow="1" yWindow="1" windowWidth="1436" windowHeight="640" tabRatio="823" activeSheetId="10"/>
    <customWorkbookView name="Татьяна Викторовна Фомина - Личное представление" guid="{BC3DAF18-7010-4F12-AA15-743444918B74}" mergeInterval="0" personalView="1" maximized="1" windowWidth="1436" windowHeight="555" tabRatio="82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U139" i="15" l="1"/>
  <c r="U137" i="15"/>
  <c r="K21" i="15" l="1"/>
  <c r="K134" i="15" l="1"/>
  <c r="U51" i="15" l="1"/>
  <c r="U52" i="15"/>
  <c r="AC155" i="15" l="1"/>
  <c r="U155" i="15"/>
  <c r="K155" i="15"/>
  <c r="AC154" i="15"/>
  <c r="U154" i="15"/>
  <c r="K154" i="15"/>
  <c r="AC153" i="15"/>
  <c r="U153" i="15"/>
  <c r="K153" i="15"/>
  <c r="AC152" i="15"/>
  <c r="U152" i="15"/>
  <c r="K152" i="15"/>
  <c r="AC151" i="15"/>
  <c r="U151" i="15"/>
  <c r="K151" i="15"/>
  <c r="AC150" i="15"/>
  <c r="U150" i="15"/>
  <c r="K150" i="15"/>
  <c r="AC149" i="15"/>
  <c r="U149" i="15"/>
  <c r="K149" i="15"/>
  <c r="AC148" i="15"/>
  <c r="U148" i="15"/>
  <c r="K148" i="15"/>
  <c r="AC147" i="15"/>
  <c r="U147" i="15"/>
  <c r="K147" i="15"/>
  <c r="AC146" i="15"/>
  <c r="U146" i="15"/>
  <c r="K146" i="15"/>
  <c r="AC145" i="15"/>
  <c r="U145" i="15"/>
  <c r="K145" i="15"/>
  <c r="AC144" i="15"/>
  <c r="U144" i="15"/>
  <c r="K144" i="15"/>
  <c r="AC143" i="15"/>
  <c r="U143" i="15"/>
  <c r="K143" i="15"/>
  <c r="AC142" i="15"/>
  <c r="U142" i="15"/>
  <c r="K142" i="15"/>
  <c r="AC141" i="15"/>
  <c r="U141" i="15"/>
  <c r="K141" i="15"/>
  <c r="AC140" i="15"/>
  <c r="U140" i="15"/>
  <c r="K140" i="15"/>
  <c r="AC139" i="15"/>
  <c r="K139" i="15"/>
  <c r="AC138" i="15"/>
  <c r="U138" i="15"/>
  <c r="K138" i="15"/>
  <c r="AC137" i="15"/>
  <c r="K137" i="15"/>
  <c r="AC136" i="15"/>
  <c r="U136" i="15"/>
  <c r="K136" i="15"/>
  <c r="AC135" i="15"/>
  <c r="U135" i="15"/>
  <c r="K135" i="15"/>
  <c r="AC134" i="15"/>
  <c r="U134" i="15"/>
  <c r="AC133" i="15"/>
  <c r="U133" i="15"/>
  <c r="K133" i="15"/>
  <c r="AC132" i="15"/>
  <c r="U132" i="15"/>
  <c r="K132" i="15"/>
  <c r="AC131" i="15"/>
  <c r="U131" i="15"/>
  <c r="K131" i="15"/>
  <c r="AC130" i="15"/>
  <c r="U130" i="15"/>
  <c r="K130" i="15"/>
  <c r="AC129" i="15"/>
  <c r="U129" i="15"/>
  <c r="K129" i="15"/>
  <c r="AC128" i="15"/>
  <c r="U128" i="15"/>
  <c r="K128" i="15"/>
  <c r="AC127" i="15"/>
  <c r="U127" i="15"/>
  <c r="K127" i="15"/>
  <c r="AC126" i="15"/>
  <c r="U126" i="15"/>
  <c r="K126" i="15"/>
  <c r="AC125" i="15"/>
  <c r="U125" i="15"/>
  <c r="K125" i="15"/>
  <c r="AC124" i="15"/>
  <c r="U124" i="15"/>
  <c r="K124" i="15"/>
  <c r="AC123" i="15"/>
  <c r="U123" i="15"/>
  <c r="K123" i="15"/>
  <c r="AC122" i="15"/>
  <c r="U122" i="15"/>
  <c r="K122" i="15"/>
  <c r="AC121" i="15"/>
  <c r="U121" i="15"/>
  <c r="K121" i="15"/>
  <c r="AC120" i="15"/>
  <c r="U120" i="15"/>
  <c r="K120" i="15"/>
  <c r="AC119" i="15"/>
  <c r="U119" i="15"/>
  <c r="K119" i="15"/>
  <c r="AC118" i="15"/>
  <c r="U118" i="15"/>
  <c r="K118" i="15"/>
  <c r="AC117" i="15"/>
  <c r="U117" i="15"/>
  <c r="K117" i="15"/>
  <c r="AC116" i="15"/>
  <c r="U116" i="15"/>
  <c r="K116" i="15"/>
  <c r="AC115" i="15"/>
  <c r="U115" i="15"/>
  <c r="K115" i="15"/>
  <c r="AC114" i="15"/>
  <c r="U114" i="15"/>
  <c r="K114" i="15"/>
  <c r="AC113" i="15"/>
  <c r="U113" i="15"/>
  <c r="K113" i="15"/>
  <c r="AC112" i="15"/>
  <c r="U112" i="15"/>
  <c r="K112" i="15"/>
  <c r="AC111" i="15"/>
  <c r="U111" i="15"/>
  <c r="K111" i="15"/>
  <c r="AC110" i="15"/>
  <c r="U110" i="15"/>
  <c r="K110" i="15"/>
  <c r="AC109" i="15"/>
  <c r="U109" i="15"/>
  <c r="K109" i="15"/>
  <c r="AC108" i="15"/>
  <c r="U108" i="15"/>
  <c r="K108" i="15"/>
  <c r="AC107" i="15"/>
  <c r="U107" i="15"/>
  <c r="K107" i="15"/>
  <c r="AC106" i="15"/>
  <c r="U106" i="15"/>
  <c r="K106" i="15"/>
  <c r="AC105" i="15"/>
  <c r="U105" i="15"/>
  <c r="K105" i="15"/>
  <c r="AC104" i="15"/>
  <c r="U104" i="15"/>
  <c r="K104" i="15"/>
  <c r="AC103" i="15"/>
  <c r="U103" i="15"/>
  <c r="K103" i="15"/>
  <c r="AC102" i="15"/>
  <c r="U102" i="15"/>
  <c r="K102" i="15"/>
  <c r="AC101" i="15"/>
  <c r="U101" i="15"/>
  <c r="K101" i="15"/>
  <c r="AC100" i="15"/>
  <c r="U100" i="15"/>
  <c r="K100" i="15"/>
  <c r="AC99" i="15"/>
  <c r="U99" i="15"/>
  <c r="K99" i="15"/>
  <c r="AC98" i="15"/>
  <c r="U98" i="15"/>
  <c r="K98" i="15"/>
  <c r="AC97" i="15"/>
  <c r="U97" i="15"/>
  <c r="K97" i="15"/>
  <c r="AC96" i="15"/>
  <c r="U96" i="15"/>
  <c r="K96" i="15"/>
  <c r="AC95" i="15"/>
  <c r="U95" i="15"/>
  <c r="K95" i="15"/>
  <c r="AC94" i="15"/>
  <c r="U94" i="15"/>
  <c r="K94" i="15"/>
  <c r="AC93" i="15"/>
  <c r="U93" i="15"/>
  <c r="K93" i="15"/>
  <c r="AC92" i="15"/>
  <c r="U92" i="15"/>
  <c r="K92" i="15"/>
  <c r="AC91" i="15"/>
  <c r="U91" i="15"/>
  <c r="K91" i="15"/>
  <c r="AC90" i="15"/>
  <c r="U90" i="15"/>
  <c r="K90" i="15"/>
  <c r="AC89" i="15"/>
  <c r="U89" i="15"/>
  <c r="K89" i="15"/>
  <c r="AC88" i="15"/>
  <c r="U88" i="15"/>
  <c r="K88" i="15"/>
  <c r="AC87" i="15"/>
  <c r="U87" i="15"/>
  <c r="K87" i="15"/>
  <c r="AC86" i="15"/>
  <c r="U86" i="15"/>
  <c r="K86" i="15"/>
  <c r="AC85" i="15"/>
  <c r="U85" i="15"/>
  <c r="K85" i="15"/>
  <c r="AC84" i="15"/>
  <c r="U84" i="15"/>
  <c r="K84" i="15"/>
  <c r="AC83" i="15"/>
  <c r="U83" i="15"/>
  <c r="K83" i="15"/>
  <c r="AC82" i="15"/>
  <c r="U82" i="15"/>
  <c r="K82" i="15"/>
  <c r="AC81" i="15"/>
  <c r="U81" i="15"/>
  <c r="K81" i="15"/>
  <c r="AC80" i="15"/>
  <c r="U80" i="15"/>
  <c r="K80" i="15"/>
  <c r="AC79" i="15"/>
  <c r="U79" i="15"/>
  <c r="K79" i="15"/>
  <c r="AC78" i="15"/>
  <c r="U78" i="15"/>
  <c r="K78" i="15"/>
  <c r="AC77" i="15"/>
  <c r="U77" i="15"/>
  <c r="K77" i="15"/>
  <c r="AC76" i="15"/>
  <c r="U76" i="15"/>
  <c r="K76" i="15"/>
  <c r="AC75" i="15"/>
  <c r="U75" i="15"/>
  <c r="K75" i="15"/>
  <c r="AC74" i="15"/>
  <c r="U74" i="15"/>
  <c r="K74" i="15"/>
  <c r="AC73" i="15"/>
  <c r="U73" i="15"/>
  <c r="K73" i="15"/>
  <c r="AC72" i="15"/>
  <c r="U72" i="15"/>
  <c r="K72" i="15"/>
  <c r="AC71" i="15"/>
  <c r="U71" i="15"/>
  <c r="K71" i="15"/>
  <c r="AC70" i="15"/>
  <c r="U70" i="15"/>
  <c r="K70" i="15"/>
  <c r="AC69" i="15"/>
  <c r="U69" i="15"/>
  <c r="K69" i="15"/>
  <c r="AC68" i="15"/>
  <c r="U68" i="15"/>
  <c r="K68" i="15"/>
  <c r="AC67" i="15"/>
  <c r="U67" i="15"/>
  <c r="K67" i="15"/>
  <c r="AC66" i="15"/>
  <c r="U66" i="15"/>
  <c r="K66" i="15"/>
  <c r="AC65" i="15"/>
  <c r="U65" i="15"/>
  <c r="K65" i="15"/>
  <c r="AC64" i="15"/>
  <c r="U64" i="15"/>
  <c r="K64" i="15"/>
  <c r="AC63" i="15"/>
  <c r="U63" i="15"/>
  <c r="K63" i="15"/>
  <c r="AC62" i="15"/>
  <c r="U62" i="15"/>
  <c r="K62" i="15"/>
  <c r="AC61" i="15"/>
  <c r="U61" i="15"/>
  <c r="K61" i="15"/>
  <c r="AC60" i="15"/>
  <c r="U60" i="15"/>
  <c r="K60" i="15"/>
  <c r="AC59" i="15"/>
  <c r="U59" i="15"/>
  <c r="K59" i="15"/>
  <c r="AC58" i="15"/>
  <c r="U58" i="15"/>
  <c r="K58" i="15"/>
  <c r="AC57" i="15"/>
  <c r="U57" i="15"/>
  <c r="K57" i="15"/>
  <c r="AC56" i="15"/>
  <c r="U56" i="15"/>
  <c r="K56" i="15"/>
  <c r="AC55" i="15"/>
  <c r="U55" i="15"/>
  <c r="K55" i="15"/>
  <c r="AC54" i="15"/>
  <c r="U54" i="15"/>
  <c r="K54" i="15"/>
  <c r="AC53" i="15"/>
  <c r="U53" i="15"/>
  <c r="K53" i="15"/>
  <c r="AC52" i="15"/>
  <c r="K52" i="15"/>
  <c r="AC51" i="15"/>
  <c r="K51" i="15"/>
  <c r="AC50" i="15"/>
  <c r="U50" i="15"/>
  <c r="K50" i="15"/>
  <c r="AC49" i="15"/>
  <c r="U49" i="15"/>
  <c r="K49" i="15"/>
  <c r="AC48" i="15"/>
  <c r="U48" i="15"/>
  <c r="K48" i="15"/>
  <c r="AC47" i="15"/>
  <c r="U47" i="15"/>
  <c r="K47" i="15"/>
  <c r="AC46" i="15"/>
  <c r="U46" i="15"/>
  <c r="K46" i="15"/>
  <c r="AC45" i="15"/>
  <c r="U45" i="15"/>
  <c r="K45" i="15"/>
  <c r="AC44" i="15"/>
  <c r="U44" i="15"/>
  <c r="K44" i="15"/>
  <c r="AC43" i="15"/>
  <c r="U43" i="15"/>
  <c r="K43" i="15"/>
  <c r="AC42" i="15"/>
  <c r="U42" i="15"/>
  <c r="K42" i="15"/>
  <c r="AC41" i="15"/>
  <c r="U41" i="15"/>
  <c r="K41" i="15"/>
  <c r="AC40" i="15"/>
  <c r="U40" i="15"/>
  <c r="K40" i="15"/>
  <c r="AC39" i="15"/>
  <c r="U39" i="15"/>
  <c r="K39" i="15"/>
  <c r="AC38" i="15"/>
  <c r="U38" i="15"/>
  <c r="K38" i="15"/>
  <c r="AC37" i="15"/>
  <c r="U37" i="15"/>
  <c r="K37" i="15"/>
  <c r="AC36" i="15"/>
  <c r="U36" i="15"/>
  <c r="K36" i="15"/>
  <c r="AC35" i="15"/>
  <c r="U35" i="15"/>
  <c r="K35" i="15"/>
  <c r="AC34" i="15"/>
  <c r="U34" i="15"/>
  <c r="K34" i="15"/>
  <c r="AC33" i="15"/>
  <c r="U33" i="15"/>
  <c r="K33" i="15"/>
  <c r="AC32" i="15"/>
  <c r="U32" i="15"/>
  <c r="K32" i="15"/>
  <c r="AC31" i="15"/>
  <c r="U31" i="15"/>
  <c r="K31" i="15"/>
  <c r="AC30" i="15"/>
  <c r="U30" i="15"/>
  <c r="K30" i="15"/>
  <c r="AC29" i="15"/>
  <c r="U29" i="15"/>
  <c r="K29" i="15"/>
  <c r="AC28" i="15"/>
  <c r="U28" i="15"/>
  <c r="K28" i="15"/>
  <c r="AC27" i="15"/>
  <c r="U27" i="15"/>
  <c r="K27" i="15"/>
  <c r="AC26" i="15"/>
  <c r="U26" i="15"/>
  <c r="K26" i="15"/>
  <c r="AC25" i="15"/>
  <c r="U25" i="15"/>
  <c r="K25" i="15"/>
  <c r="AC24" i="15"/>
  <c r="U24" i="15"/>
  <c r="K24" i="15"/>
  <c r="AC23" i="15"/>
  <c r="U23" i="15"/>
  <c r="K23" i="15"/>
  <c r="AC22" i="15"/>
  <c r="U22" i="15"/>
  <c r="K22" i="15"/>
  <c r="AC21" i="15"/>
  <c r="U21" i="15"/>
  <c r="AC20" i="15"/>
  <c r="U20" i="15"/>
  <c r="AC19" i="15"/>
  <c r="U19" i="15"/>
  <c r="K19" i="15"/>
  <c r="AF18" i="15"/>
  <c r="AD18" i="15"/>
  <c r="AB18" i="15"/>
  <c r="AA18" i="15"/>
  <c r="Z18" i="15"/>
  <c r="Y18" i="15"/>
  <c r="X18" i="15"/>
  <c r="W18" i="15"/>
  <c r="V18" i="15"/>
  <c r="T18" i="15"/>
  <c r="S18" i="15"/>
  <c r="R18" i="15"/>
  <c r="Q18" i="15"/>
  <c r="P18" i="15"/>
  <c r="O18" i="15"/>
  <c r="N18" i="15"/>
  <c r="M18" i="15"/>
  <c r="L18" i="15"/>
  <c r="J18" i="15"/>
  <c r="I18" i="15"/>
  <c r="H18" i="15"/>
  <c r="G18" i="15"/>
  <c r="F18" i="15"/>
  <c r="E18" i="15"/>
  <c r="D18" i="15"/>
  <c r="AF17" i="15"/>
  <c r="AC17" i="15"/>
  <c r="U17" i="15"/>
  <c r="K17" i="15"/>
  <c r="AF16" i="15"/>
  <c r="AC16" i="15"/>
  <c r="U16" i="15"/>
  <c r="K16" i="15"/>
  <c r="AF15" i="15"/>
  <c r="AC15" i="15"/>
  <c r="U15" i="15"/>
  <c r="K15" i="15"/>
  <c r="AF14" i="15"/>
  <c r="AC14" i="15"/>
  <c r="U14" i="15"/>
  <c r="K14" i="15"/>
  <c r="AF13" i="15"/>
  <c r="AC13" i="15"/>
  <c r="U13" i="15"/>
  <c r="K13" i="15"/>
  <c r="AF12" i="15"/>
  <c r="AC12" i="15"/>
  <c r="U12" i="15"/>
  <c r="K12" i="15"/>
  <c r="AD11" i="15"/>
  <c r="AB11" i="15"/>
  <c r="AA11" i="15"/>
  <c r="Z11" i="15"/>
  <c r="Y11" i="15"/>
  <c r="X11" i="15"/>
  <c r="W11" i="15"/>
  <c r="V11" i="15"/>
  <c r="T11" i="15"/>
  <c r="S11" i="15"/>
  <c r="R11" i="15"/>
  <c r="Q11" i="15"/>
  <c r="P11" i="15"/>
  <c r="O11" i="15"/>
  <c r="N11" i="15"/>
  <c r="M11" i="15"/>
  <c r="L11" i="15"/>
  <c r="J11" i="15"/>
  <c r="I11" i="15"/>
  <c r="H11" i="15"/>
  <c r="G11" i="15"/>
  <c r="F11" i="15"/>
  <c r="E11" i="15"/>
  <c r="D11" i="15"/>
  <c r="C11" i="15"/>
  <c r="R75" i="5"/>
  <c r="R74" i="5"/>
  <c r="R73" i="5"/>
  <c r="R72" i="5"/>
  <c r="R71" i="5"/>
  <c r="R70" i="5"/>
  <c r="R69" i="5"/>
  <c r="R68" i="5"/>
  <c r="R67" i="5"/>
  <c r="R66" i="5"/>
  <c r="R65" i="5"/>
  <c r="R64" i="5"/>
  <c r="R63" i="5"/>
  <c r="R62" i="5"/>
  <c r="R61" i="5"/>
  <c r="R60" i="5"/>
  <c r="R59" i="5"/>
  <c r="R58" i="5"/>
  <c r="R57" i="5"/>
  <c r="R56" i="5"/>
  <c r="R55" i="5"/>
  <c r="R54" i="5"/>
  <c r="R53" i="5"/>
  <c r="R52" i="5"/>
  <c r="R51" i="5"/>
  <c r="R50" i="5"/>
  <c r="R49" i="5"/>
  <c r="R48" i="5"/>
  <c r="R47" i="5"/>
  <c r="R46" i="5"/>
  <c r="R45" i="5"/>
  <c r="R44" i="5"/>
  <c r="R43" i="5"/>
  <c r="R42" i="5"/>
  <c r="R41" i="5"/>
  <c r="R4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22" i="5"/>
  <c r="R21" i="5"/>
  <c r="R20" i="5"/>
  <c r="R19" i="5"/>
  <c r="R18" i="5"/>
  <c r="A18" i="5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R17" i="5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A18" i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R17" i="1"/>
  <c r="R76" i="5" l="1"/>
  <c r="I12" i="5" s="1"/>
  <c r="R76" i="1"/>
  <c r="I12" i="1" s="1"/>
  <c r="J156" i="15"/>
  <c r="J157" i="15" s="1"/>
  <c r="AB156" i="15"/>
  <c r="AC11" i="15"/>
  <c r="AF11" i="15"/>
  <c r="AF156" i="15" s="1"/>
  <c r="E156" i="15"/>
  <c r="E157" i="15" s="1"/>
  <c r="G156" i="15"/>
  <c r="L156" i="15"/>
  <c r="N156" i="15"/>
  <c r="N157" i="15" s="1"/>
  <c r="W156" i="15"/>
  <c r="W157" i="15" s="1"/>
  <c r="Y156" i="15"/>
  <c r="AA156" i="15"/>
  <c r="AA157" i="15" s="1"/>
  <c r="AD156" i="15"/>
  <c r="U11" i="15"/>
  <c r="M156" i="15"/>
  <c r="M157" i="15" s="1"/>
  <c r="O156" i="15"/>
  <c r="Q156" i="15"/>
  <c r="S156" i="15"/>
  <c r="S157" i="15" s="1"/>
  <c r="V156" i="15"/>
  <c r="Z156" i="15"/>
  <c r="D156" i="15"/>
  <c r="D157" i="15" s="1"/>
  <c r="R156" i="15"/>
  <c r="R157" i="15" s="1"/>
  <c r="X156" i="15"/>
  <c r="T156" i="15"/>
  <c r="T157" i="15" s="1"/>
  <c r="P156" i="15"/>
  <c r="I156" i="15"/>
  <c r="I157" i="15" s="1"/>
  <c r="F156" i="15"/>
  <c r="H156" i="15"/>
  <c r="K11" i="15"/>
  <c r="U18" i="15"/>
  <c r="AC18" i="15"/>
  <c r="AC156" i="15" l="1"/>
  <c r="AC157" i="15" s="1"/>
  <c r="U156" i="15"/>
  <c r="U157" i="15" s="1"/>
  <c r="K20" i="15"/>
  <c r="K18" i="15" s="1"/>
  <c r="K156" i="15" s="1"/>
  <c r="K157" i="15" s="1"/>
  <c r="C18" i="15"/>
  <c r="C156" i="15" s="1"/>
</calcChain>
</file>

<file path=xl/sharedStrings.xml><?xml version="1.0" encoding="utf-8"?>
<sst xmlns="http://schemas.openxmlformats.org/spreadsheetml/2006/main" count="749" uniqueCount="532">
  <si>
    <t>№</t>
  </si>
  <si>
    <t/>
  </si>
  <si>
    <t>Показатели качества услуг</t>
  </si>
  <si>
    <t>Показатели объема услуг</t>
  </si>
  <si>
    <t>Информация о ПФХД или показателях бюджетной сметы</t>
  </si>
  <si>
    <t>Полное наименование учреждения</t>
  </si>
  <si>
    <t>сайт bus.gov.ru</t>
  </si>
  <si>
    <r>
      <t xml:space="preserve">является учредителем, информации на сайте </t>
    </r>
    <r>
      <rPr>
        <u/>
        <sz val="13"/>
        <color theme="1"/>
        <rFont val="Times New Roman"/>
        <family val="1"/>
        <charset val="204"/>
      </rPr>
      <t xml:space="preserve">bus.gov.ru </t>
    </r>
    <r>
      <rPr>
        <sz val="13"/>
        <color theme="1"/>
        <rFont val="Times New Roman"/>
        <family val="1"/>
        <charset val="204"/>
      </rPr>
      <t>в соответствии с приказом Минфина РФ от 21.07.2011 N 86н «Об утверждении порядка предоставления информации государственным (муниципальным) учреждением, ее размещения на официальном сайте в сети Интернет и ведения указанного сайта»</t>
    </r>
  </si>
  <si>
    <t xml:space="preserve">О размещении подведомственными учреждениями и (или) учреждениями, в отношении которых </t>
  </si>
  <si>
    <t>Общая информация
(сайт bus.gov.ru)</t>
  </si>
  <si>
    <t>Информация о госзадании (сайт bus.gov.ru)</t>
  </si>
  <si>
    <t>Показатели качества услуг (сайт bus.gov.ru)</t>
  </si>
  <si>
    <t>Показатели объема услуг (сайт bus.gov.ru)</t>
  </si>
  <si>
    <t>Информация о ПФХД или показателях бюджетной сметы (сайт bus.gov.ru)</t>
  </si>
  <si>
    <t>Рейтинг 
(сайт bus.gov.ru)</t>
  </si>
  <si>
    <t>Приложение 1</t>
  </si>
  <si>
    <t>(наименование исполнительного органа государственной власти Мурманской области/муниципального района Мурманской области/городского округа Мурманской области)</t>
  </si>
  <si>
    <t>Руководитель  ___________ / ФИО/</t>
  </si>
  <si>
    <t>Примечание</t>
  </si>
  <si>
    <t>Количество учреждений:</t>
  </si>
  <si>
    <t xml:space="preserve">форма № 0503161 </t>
  </si>
  <si>
    <t>за "___" квартал _____ года</t>
  </si>
  <si>
    <t>форма № 0503161</t>
  </si>
  <si>
    <t>Полное наименование  учреждения</t>
  </si>
  <si>
    <t>Информация о гозадании</t>
  </si>
  <si>
    <t>Рейтинг (bus.gov.ru)</t>
  </si>
  <si>
    <r>
      <t xml:space="preserve">Соответствие показателей структурированной информации об учреждении на сайте </t>
    </r>
    <r>
      <rPr>
        <u/>
        <sz val="12"/>
        <color theme="1"/>
        <rFont val="Times New Roman"/>
        <family val="1"/>
        <charset val="204"/>
      </rPr>
      <t>bus.gov.ru</t>
    </r>
    <r>
      <rPr>
        <sz val="12"/>
        <color theme="1"/>
        <rFont val="Times New Roman"/>
        <family val="1"/>
        <charset val="204"/>
      </rPr>
      <t xml:space="preserve"> требованиям приказа Минфина РФ от 21.07.2011 N 86н  
(если да - 1;
если нет - 0)</t>
    </r>
  </si>
  <si>
    <t>Пояснения причин отсутствия (несоответствия) информации об учреждении</t>
  </si>
  <si>
    <t>Таблица заполняется в случае, если рейтинг ИОГВ/муниципального района/городского округа меньше 100% в разрезе учреждений, имеющих рейтинг (bus.gov.ru) меньше 1.</t>
  </si>
  <si>
    <t>*</t>
  </si>
  <si>
    <t>итоговый показатель рейтинга ИОГВ/муниципального района/городского округа;</t>
  </si>
  <si>
    <t>итоговый показатель рейтинга</t>
  </si>
  <si>
    <t>го учреждения (сайт bus.gov.ru);</t>
  </si>
  <si>
    <t>общее количество государственных (муниципальных) учреждений ИОГВ/муниципального района/городского округа.</t>
  </si>
  <si>
    <t>Итоговый показатель рейтинга ИОГВ/муниципального района/городского округа:  _____________</t>
  </si>
  <si>
    <r>
      <t xml:space="preserve">Наличие  актуальной информации об учреждении на сайте </t>
    </r>
    <r>
      <rPr>
        <u/>
        <sz val="12"/>
        <color theme="1"/>
        <rFont val="Times New Roman"/>
        <family val="1"/>
        <charset val="204"/>
      </rPr>
      <t xml:space="preserve">bus.gov.ru
</t>
    </r>
    <r>
      <rPr>
        <i/>
        <sz val="12"/>
        <color theme="1"/>
        <rFont val="Times New Roman"/>
        <family val="1"/>
        <charset val="204"/>
      </rPr>
      <t>(если да - 1;
если нет - 0);</t>
    </r>
  </si>
  <si>
    <t xml:space="preserve">Приложение 
</t>
  </si>
  <si>
    <t>№ п/п</t>
  </si>
  <si>
    <t>Наименование ИОГВ, муниципального образования</t>
  </si>
  <si>
    <t>Наличие изменений информации об учреждении в отчетном периоде 
(1-да/0-нет)</t>
  </si>
  <si>
    <t>Общая информация об учреждении</t>
  </si>
  <si>
    <t>5.1.</t>
  </si>
  <si>
    <t>6.1.</t>
  </si>
  <si>
    <t>Информация о гоcударственном (муниципальном) задании</t>
  </si>
  <si>
    <r>
      <t>R</t>
    </r>
    <r>
      <rPr>
        <i/>
        <sz val="8"/>
        <color theme="1"/>
        <rFont val="Times New Roman"/>
        <family val="1"/>
        <charset val="204"/>
      </rPr>
      <t>o</t>
    </r>
  </si>
  <si>
    <r>
      <t>R</t>
    </r>
    <r>
      <rPr>
        <i/>
        <sz val="8"/>
        <color theme="1"/>
        <rFont val="Times New Roman"/>
        <family val="1"/>
        <charset val="204"/>
      </rPr>
      <t>g</t>
    </r>
  </si>
  <si>
    <r>
      <t>R</t>
    </r>
    <r>
      <rPr>
        <i/>
        <sz val="8"/>
        <color theme="1"/>
        <rFont val="Times New Roman"/>
        <family val="1"/>
        <charset val="204"/>
      </rPr>
      <t>ku</t>
    </r>
  </si>
  <si>
    <r>
      <t>R</t>
    </r>
    <r>
      <rPr>
        <i/>
        <sz val="8"/>
        <color theme="1"/>
        <rFont val="Times New Roman"/>
        <family val="1"/>
        <charset val="204"/>
      </rPr>
      <t>vu</t>
    </r>
  </si>
  <si>
    <r>
      <t>R</t>
    </r>
    <r>
      <rPr>
        <i/>
        <sz val="8"/>
        <color theme="1"/>
        <rFont val="Times New Roman"/>
        <family val="1"/>
        <charset val="204"/>
      </rPr>
      <t>hd</t>
    </r>
  </si>
  <si>
    <t>7.1.</t>
  </si>
  <si>
    <t>8.1.</t>
  </si>
  <si>
    <t>9.1.</t>
  </si>
  <si>
    <t>х</t>
  </si>
  <si>
    <t>Приложение</t>
  </si>
  <si>
    <t xml:space="preserve">Итоговый показатель рейтинга ИОГВ/муниципального района/городского округа:  </t>
  </si>
  <si>
    <t>Сумма значений итоговых показателей рейтинга по учреждению</t>
  </si>
  <si>
    <r>
      <t xml:space="preserve">Рейтинг (bus.gov.ru)
</t>
    </r>
    <r>
      <rPr>
        <i/>
        <sz val="12"/>
        <color theme="1"/>
        <rFont val="Times New Roman"/>
        <family val="1"/>
        <charset val="204"/>
      </rPr>
      <t>R</t>
    </r>
    <r>
      <rPr>
        <i/>
        <sz val="10"/>
        <color theme="1"/>
        <rFont val="Times New Roman"/>
        <family val="1"/>
        <charset val="204"/>
      </rPr>
      <t>i</t>
    </r>
  </si>
  <si>
    <t xml:space="preserve">Отчет о размещении  информации о государственных (муниципальных) учреждениях на сайте bus.gov.ru </t>
  </si>
  <si>
    <r>
      <t xml:space="preserve">Соответствие показателей структурированной информации об учреждении на сайте </t>
    </r>
    <r>
      <rPr>
        <u/>
        <sz val="12"/>
        <color theme="1"/>
        <rFont val="Times New Roman"/>
        <family val="1"/>
        <charset val="204"/>
      </rPr>
      <t>bus.gov.ru</t>
    </r>
    <r>
      <rPr>
        <sz val="12"/>
        <color theme="1"/>
        <rFont val="Times New Roman"/>
        <family val="1"/>
        <charset val="204"/>
      </rPr>
      <t xml:space="preserve"> требованиям приказа Минфина России от 21.07.2011 N 86н  
</t>
    </r>
    <r>
      <rPr>
        <sz val="10"/>
        <color theme="1"/>
        <rFont val="Times New Roman"/>
        <family val="1"/>
        <charset val="204"/>
      </rPr>
      <t>(1-да/0-нет/2- учреждению государственное (муниципальное) задание не доводится и (или) учреждением услуги не оказываются)</t>
    </r>
  </si>
  <si>
    <t>1. Полное наименование учреждения, обособленного структурного подразделения учреждения (далее - учреждение)</t>
  </si>
  <si>
    <t>Наименование показателя</t>
  </si>
  <si>
    <t>Источник информации</t>
  </si>
  <si>
    <t>I. Общая информация об учреждении</t>
  </si>
  <si>
    <t>Учредительные документы учреждения (Положение о филиале (представительстве) учреждения) (далее - учредительные документы)</t>
  </si>
  <si>
    <t>2. Сокращенное наименование учреждения</t>
  </si>
  <si>
    <t>Учредительные документы</t>
  </si>
  <si>
    <t>3. Основной государственный регистрационный номер (ОГРН)</t>
  </si>
  <si>
    <t>Свидетельство о государственной регистрации юридического лица</t>
  </si>
  <si>
    <r>
      <t>4. Наименование публично-правового образования, создавшего учреждение, и его коды по Общероссийскому классификатору объектов административно-территориального деления (</t>
    </r>
    <r>
      <rPr>
        <sz val="10.55"/>
        <color rgb="FF008000"/>
        <rFont val="Arial"/>
        <family val="2"/>
        <charset val="204"/>
      </rPr>
      <t>ОКАТО</t>
    </r>
    <r>
      <rPr>
        <sz val="10.55"/>
        <color rgb="FF000000"/>
        <rFont val="Arial"/>
        <family val="2"/>
        <charset val="204"/>
      </rPr>
      <t>) и (или) Общероссийскому классификатору территорий муниципальных образований (</t>
    </r>
    <r>
      <rPr>
        <sz val="10.55"/>
        <color rgb="FF008000"/>
        <rFont val="Arial"/>
        <family val="2"/>
        <charset val="204"/>
      </rPr>
      <t>ОКТМО</t>
    </r>
    <r>
      <rPr>
        <sz val="10.55"/>
        <color rgb="FF000000"/>
        <rFont val="Arial"/>
        <family val="2"/>
        <charset val="204"/>
      </rPr>
      <t>)</t>
    </r>
  </si>
  <si>
    <t>Учредительные документы (информационное письмо органа государственной статистики)</t>
  </si>
  <si>
    <t>5. Наименование органа государственной власти, государственного органа (органа местного самоуправления), осуществляющего функции и полномочия учредителя учреждения (далее - орган, осуществляющий функции и полномочия учредителя)*</t>
  </si>
  <si>
    <t>5.1. Полномочия органов, осуществляющих функции и полномочия учредителя**</t>
  </si>
  <si>
    <t>6. Наименование главного распорядителя бюджетных средств</t>
  </si>
  <si>
    <t>Учредительные документы (правовой акт главного распорядителя бюджетных средств о формировании перечня подведомственных ему распорядителей и получателей бюджетных средств)</t>
  </si>
  <si>
    <t>7. Код главы главного распорядителя бюджетных средств по бюджетной классификации</t>
  </si>
  <si>
    <t>Закон (решение) о бюджете</t>
  </si>
  <si>
    <t>8. Наименование распорядителя бюджетных средств (при наличии)</t>
  </si>
  <si>
    <t>9. Реквизиты правового акта органа, осуществляющего функции и полномочия учредителя, о назначении членов наблюдательного совета</t>
  </si>
  <si>
    <t>9.1. Вид правового акта</t>
  </si>
  <si>
    <t>Документ, содержащий сведения о составе наблюдательного совета автономного учреждения (правовой акт органа, осуществляющего функции и полномочия учредителя, о назначении членов наблюдательного совета)</t>
  </si>
  <si>
    <t>9.2. Наименование органа, осуществляющего функции и полномочия учредителя, принявшего решение о назначении членов наблюдательного совета</t>
  </si>
  <si>
    <t>9.3. Дата правового акта</t>
  </si>
  <si>
    <t>9.4. Номер правового акта</t>
  </si>
  <si>
    <t>9.5. Наименование правового акта</t>
  </si>
  <si>
    <t>10. Сведения о руководителе учреждения</t>
  </si>
  <si>
    <t>10.1. Фамилия</t>
  </si>
  <si>
    <t>Решение учредителя о назначении руководителя учреждения</t>
  </si>
  <si>
    <t>10.2. Имя</t>
  </si>
  <si>
    <t>10.3. Отчество</t>
  </si>
  <si>
    <t>10.4. Наименование должности</t>
  </si>
  <si>
    <t>11. Сокращенные наименования обособленных структурных подразделений (показатель формируется учреждением, создавшим обособленные структурные подразделения)</t>
  </si>
  <si>
    <t>12. Наименование учреждения, создавшего обособленное структурное подразделение (показатель формируется обособленным структурным подразделением)</t>
  </si>
  <si>
    <t>Положение о филиале (представительстве) учреждения</t>
  </si>
  <si>
    <t>13. Тип учреждения</t>
  </si>
  <si>
    <t>14. Вид учреждения (при наличии)</t>
  </si>
  <si>
    <t>15. Коды и наименования основных видов деятельности учреждения по Общероссийскому классификатору видов экономической деятельности (ОКВЭД) в соответствии с учредительными документами учреждения</t>
  </si>
  <si>
    <t>16. Коды и наименования иных видов деятельности учреждения, не являющихся основными, по ОКВЭД в соответствии с учредительными документами учреждения</t>
  </si>
  <si>
    <t>17. Код и наименование административно-территориального образования по месту регистрации учреждения по ОКАТО</t>
  </si>
  <si>
    <t>18. Код и наименование муниципального образования по месту регистрации учреждения поОКТМО</t>
  </si>
  <si>
    <t>19. Код и наименование формы собственности по Общероссийскому классификатору форм собственности (ОКФС)</t>
  </si>
  <si>
    <t>20. Код и наименование организационно-правовой формы по Общероссийскому классификатору организационно-правовых форм (ОКОПФ)</t>
  </si>
  <si>
    <t>21. Код учреждения по Общероссийскому классификатору предприятий и организаций (ОКПО)</t>
  </si>
  <si>
    <t>22. Сведения о фактическом адресе учреждения и кодах по Классификатору адресов Российской Федерации (КЛАДР) в соответствии с учредительными документами</t>
  </si>
  <si>
    <t>22.1. Наименование и код субъекта Российской Федерации</t>
  </si>
  <si>
    <t>22.2. Наименование и код района</t>
  </si>
  <si>
    <t>22.3. Наименование и код города</t>
  </si>
  <si>
    <t>22.4. Наименование и код населенного пункта</t>
  </si>
  <si>
    <t>22.5. Наименование и код улицы</t>
  </si>
  <si>
    <t>22.6. Номер дома</t>
  </si>
  <si>
    <t>22.7. Номер офиса (квартиры)</t>
  </si>
  <si>
    <t>22.8. Почтовый индекс</t>
  </si>
  <si>
    <t>23. Сайт учреждения (при наличии)</t>
  </si>
  <si>
    <t>24. Контактный телефон</t>
  </si>
  <si>
    <t>25. Адрес электронной почты (при наличии)</t>
  </si>
  <si>
    <t>II. Информация о государственном (муниципальном) задании на оказание услуг (выполнение работ) и его исполнении</t>
  </si>
  <si>
    <t>26. Сведения о финансовом периоде, на который установлено государственное (муниципальное) задание</t>
  </si>
  <si>
    <t>26.1. Текущий финансовый год</t>
  </si>
  <si>
    <t>Государственное (муниципальное) задание на оказание услуг (выполнение работ)</t>
  </si>
  <si>
    <t>26.2. Очередной финансовый год</t>
  </si>
  <si>
    <t>26.3. Первый год планового периода</t>
  </si>
  <si>
    <t>26.4. Второй год планового периода</t>
  </si>
  <si>
    <t>27. Сведения о государственных (муниципальных) услугах (далее - услуги)</t>
  </si>
  <si>
    <t>27.1. Порядковый номер раздела, соответствующий услуге</t>
  </si>
  <si>
    <t>27.2. Наименование услуги, указанной в данном разделе</t>
  </si>
  <si>
    <t>27.3. Категории потребителей услуги</t>
  </si>
  <si>
    <t>28. Показатели, характеризующие качество услуги (при наличии)</t>
  </si>
  <si>
    <t>28.1. Наименование показателя качества услуги (при наличии)</t>
  </si>
  <si>
    <t>28.2. Наименование единицы измерения показателя качества услуги (при наличии)</t>
  </si>
  <si>
    <t>28.3. Значение показателя качества услуги за отчетный финансовый год (предшествующий году, на который установлено государственное (муниципальное) задание) (при наличии)</t>
  </si>
  <si>
    <t>28.4. Значение показателя качества услуги на текущий финансовый год (при наличии)</t>
  </si>
  <si>
    <t>28.5. Значение показателя качества услуги на очередной финансовый год (при наличии)</t>
  </si>
  <si>
    <t>28.6. Значение показателя качества услуги на первый год планового периода (при наличии)</t>
  </si>
  <si>
    <t>28.7. Значение показателя качества услуги на второй год планового периода (при наличии)</t>
  </si>
  <si>
    <t>28.8. Фактическое значение показателя качества услуги за финансовый год, на который установлено государственное (муниципальное) задание (при наличии)</t>
  </si>
  <si>
    <t>Государственное (муниципальное) задание на оказание услуг (выполнение работ) (Отчет об исполнении государственного (муниципального) задания)</t>
  </si>
  <si>
    <t>28.9. Причины отклонения от запланированного значения показателя качества услуги (при наличии)</t>
  </si>
  <si>
    <t>29. Показатели объема услуги</t>
  </si>
  <si>
    <t>29.1. Наименование показателя объема услуги</t>
  </si>
  <si>
    <t>29.2. Наименование единицы измерения показателя объема услуги</t>
  </si>
  <si>
    <t>29.3. Значение показателя объема услуги за отчетный финансовый год (предшествующий году, на который установлено государственное (муниципальное) задание)</t>
  </si>
  <si>
    <t>29.4. Значение показателя объема услуги на текущий финансовый год</t>
  </si>
  <si>
    <t>29.5. Значение показателя объема услуги на очередной финансовый год</t>
  </si>
  <si>
    <t>29.6. Значение показателя объема услуги на первый год планового периода</t>
  </si>
  <si>
    <t>29.7. Значение показателя объема услуги на второй год планового периода</t>
  </si>
  <si>
    <t>29.8. Фактическое значение показателя объема услуги за финансовый год, на который установлено государственное задание</t>
  </si>
  <si>
    <t>29.9. Причины отклонения от запланированного значения показателя объема услуги</t>
  </si>
  <si>
    <t>30. Возможность взимания платы за услугу в рамках государственного (муниципального) задания (при наличии)</t>
  </si>
  <si>
    <t>30.1. Средневзвешенная цена за единицу услуги (руб) (при наличии)</t>
  </si>
  <si>
    <t>Государственное (муниципальное) задание на оказание услуг (выполнение работ) (Расчетный показатель (отношение общей суммы средств, планируемых к получению от потребителя за услуги, оказанные на платной основе в рамках государственного (муниципального) задания, к годовому значению показателя объема услуги)</t>
  </si>
  <si>
    <t>30.2. Сведения о нормативных правовых актах, устанавливающих цены (тарифы) на услугу либо порядок их установления</t>
  </si>
  <si>
    <t>30.2.1. Вид нормативного правового акта</t>
  </si>
  <si>
    <t>30.2.2. Наименование органа, утвердившего нормативный правовой акт</t>
  </si>
  <si>
    <t>30.2.3. Дата нормативного правового акта</t>
  </si>
  <si>
    <t>30.2.4. Номер нормативного правового акта</t>
  </si>
  <si>
    <t>30.2.5. Наименование нормативного правового акта</t>
  </si>
  <si>
    <t>31. Сведения о работах</t>
  </si>
  <si>
    <t>31.1. Порядковый номер раздела, соответствующий работе</t>
  </si>
  <si>
    <t>31.2. Наименование работы, указанной в данном разделе</t>
  </si>
  <si>
    <t>III. Информация о плане финансово-хозяйственной деятельности</t>
  </si>
  <si>
    <t>32. Сведения о финансовом периоде, на который формируется план финансово-хозяйственной деятельности учреждения</t>
  </si>
  <si>
    <t>32.1. Финансовый год, на который утверждается план финансово-хозяйственной деятельности учреждения</t>
  </si>
  <si>
    <t>План финансово-хозяйственной деятельности учреждения</t>
  </si>
  <si>
    <t>32.2. Первый год планового периода</t>
  </si>
  <si>
    <t>32.3. Второй год планового периода</t>
  </si>
  <si>
    <t>33. Сведения о нефинансовых активах (руб)</t>
  </si>
  <si>
    <t>33.1. Сумма балансовой стоимости нефинансовых активов, всего,</t>
  </si>
  <si>
    <t>из них:</t>
  </si>
  <si>
    <t>33.2. недвижимого имущества</t>
  </si>
  <si>
    <t>33.3. особо ценного движимого имущества</t>
  </si>
  <si>
    <t>34. Сведения о финансовых активах (руб)</t>
  </si>
  <si>
    <t>34.1. Общая сумма финансовых активов, из них:</t>
  </si>
  <si>
    <t>34.2. Сумма дебиторской задолженности по доходам</t>
  </si>
  <si>
    <t>34.3. Сумма дебиторской задолженности по расходам</t>
  </si>
  <si>
    <t>35. Сведения об обязательствах (руб)</t>
  </si>
  <si>
    <t>35.1. Общая сумма обязательств, из них:</t>
  </si>
  <si>
    <t>35.2. Сумма просроченной кредиторской задолженности</t>
  </si>
  <si>
    <t>36. Сведения о планируемых суммах поступлений (руб)</t>
  </si>
  <si>
    <t>36.1. Планируемая сумма поступлений, всего, из них:</t>
  </si>
  <si>
    <t>36.2. субсидий на выполнение государственного (муниципального) задания</t>
  </si>
  <si>
    <t>36.3. целевых субсидий</t>
  </si>
  <si>
    <t>36.4. бюджетных инвестиций</t>
  </si>
  <si>
    <t>36.5. от оказания учреждением платных услуг (выполнения работ) и иной приносящей доход деятельности</t>
  </si>
  <si>
    <t>37. Сведения о планируемых суммах выплат (руб)</t>
  </si>
  <si>
    <t>37.1. Планируемая сумма выплат, всего, из них:</t>
  </si>
  <si>
    <t>37.2. на оплату труда и начисления на выплаты по оплате труда</t>
  </si>
  <si>
    <t>37.3. на оплату услуг связи</t>
  </si>
  <si>
    <t>37.4. на оплату транспортных услуг</t>
  </si>
  <si>
    <t>37.5. на оплату коммунальных услуг</t>
  </si>
  <si>
    <t>37.6. по арендной плате за пользование имуществом</t>
  </si>
  <si>
    <t>37.7. по оплате услуг по содержанию имущества</t>
  </si>
  <si>
    <t>37.8. на приобретение основных средств</t>
  </si>
  <si>
    <t>37.9. на приобретение нематериальных активов</t>
  </si>
  <si>
    <t>37.10. на приобретение материальных запасов</t>
  </si>
  <si>
    <t>38. Планируемая сумма выплат по публичным обязательствам (руб)</t>
  </si>
  <si>
    <t>IV. Информация об операциях с целевыми средствами из бюджета</t>
  </si>
  <si>
    <t>39. Финансовый год, на который формируются сведения об операциях с целевыми средствами</t>
  </si>
  <si>
    <t>40. Информация об операциях с бюджетными инвестициями</t>
  </si>
  <si>
    <t>40.1. Сумма планируемых поступлений на осуществление бюджетных инвестиций, всего (руб), из них:</t>
  </si>
  <si>
    <t>40.2. в объекты капитального строительства и приобретаемого недвижимого имущества</t>
  </si>
  <si>
    <t>40.3. Наименования объектов капитального строительства</t>
  </si>
  <si>
    <t>40.4. Наименования объектов приобретаемого недвижимого имущества</t>
  </si>
  <si>
    <t>41. Информация об операциях с субсидиями на иные цели</t>
  </si>
  <si>
    <t>41.1. Наименование целевой субсидии</t>
  </si>
  <si>
    <t>План финансово-хозяйственной деятельности учреждения (Сведения об операциях с целевыми субсидиями, предоставленными государственному (муниципальному) учреждению (ф. 0501016)</t>
  </si>
  <si>
    <t>41.2. Сумма планируемых поступлений по целевой субсидии (руб)</t>
  </si>
  <si>
    <t>V. Информация о показателях бюджетной сметы</t>
  </si>
  <si>
    <t>42. Наименования показателей бюджетной сметы в разрезе кодов бюджетной классификации (раздел, подраздел, целевая статья, вид расходов, КОСГУ) и соответствующих им сумм (руб.)</t>
  </si>
  <si>
    <t>Отчет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 (Бюджетная смета казенного учреждения)</t>
  </si>
  <si>
    <t>VI. Информация о результатах деятельности и об использовании имущества</t>
  </si>
  <si>
    <t>43. Отчетный год, за который составляется отчет о результатах деятельности и об использовании имущества</t>
  </si>
  <si>
    <t>Отчет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</t>
  </si>
  <si>
    <t>44. Количество штатных единиц на начало и конец отчетного года</t>
  </si>
  <si>
    <t>45. Средняя заработная плата сотрудников</t>
  </si>
  <si>
    <t>46. Сведения об изменении балансовой стоимости нефинансовых активов за отчетный год (проценты)</t>
  </si>
  <si>
    <t>46.1. Изменение балансовой стоимости нефинансовых активов, всего, из них:</t>
  </si>
  <si>
    <t>46.2. балансовой стоимости недвижимого имущества</t>
  </si>
  <si>
    <t>46.3. балансовой стоимости особо ценного движимого имущества</t>
  </si>
  <si>
    <t>47. Общая сумма требований в возмещение ущерба по недостачам и хищениям материальных ценностей, денежных средств, а также от порчи материальных ценностей</t>
  </si>
  <si>
    <t>(руб)</t>
  </si>
  <si>
    <t>48. Изменения дебиторской задолженности за отчетный год (в процентах) по:</t>
  </si>
  <si>
    <t>48.1. доходам (поступлениям)</t>
  </si>
  <si>
    <t>48.2. выплатам (расходам)</t>
  </si>
  <si>
    <t>49. Изменения кредиторской задолженности за отчетный год (в процентах), всего, из них:</t>
  </si>
  <si>
    <t>49.1. просроченной кредиторской задолженности</t>
  </si>
  <si>
    <t>50. Количество потребителей, воспользовавшихся услугами (работами) учреждения (в том числе платными сверх государственного (муниципального) задания), в разрезе услуг (работ)</t>
  </si>
  <si>
    <t>51. Количество жалоб потребителей на оказание услуг (выполнение работ) в разрезе услуг (работ)</t>
  </si>
  <si>
    <t>52. Принятые меры по результатам рассмотрения жалоб на оказание услуг (выполнение работ) в разрезе услуг (работ)</t>
  </si>
  <si>
    <t>53. Сведения о кассовых поступлениях (руб)</t>
  </si>
  <si>
    <t>53.1. Общая сумма кассовых поступлений, всего, из них:</t>
  </si>
  <si>
    <t>53.2. субсидий на выполнение государственного (муниципального) задания</t>
  </si>
  <si>
    <t>53.3. целевых субсидий</t>
  </si>
  <si>
    <t>53.4. бюджетных инвестиций</t>
  </si>
  <si>
    <t>53.5. от оказания учреждением платных услуг (выполнения работ) и иной приносящей доход деятельности</t>
  </si>
  <si>
    <t>54. Суммы кассовых выплат в разрезе направлений расходов (для автономных учреждений) (руб)</t>
  </si>
  <si>
    <t>55. Суммы кассовых выплат в разрезе направлений расходов и соответствующих им кодов КОСГУ (для бюджетного учреждения) (руб)</t>
  </si>
  <si>
    <t>56. Суммы кассовых выплат в разрезе направлений расходов и соответствующих им кодов расходов бюджетной классификации (раздела, подраздела, целевой статьи, вида расходов, КОСГУ) (для казенных учреждений) (руб)</t>
  </si>
  <si>
    <t>57. Сведения о балансовой стоимости недвижимого имущества на начало и на конец отчетного года (руб)</t>
  </si>
  <si>
    <t>57.1. Балансовая стоимость недвижимого имущества, всего, из них:</t>
  </si>
  <si>
    <t>Отчет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 за отчетный год и за год, предшествующий отчетному</t>
  </si>
  <si>
    <t>57.2. недвижимого имущества, переданного в аренду</t>
  </si>
  <si>
    <t>57.3. недвижимого имущества, переданного в безвозмездное пользование</t>
  </si>
  <si>
    <t>58. Сведения о балансовой стоимости движимого имущества на начало и на конец отчетного года (руб)</t>
  </si>
  <si>
    <t>58.1. Балансовая стоимость движимого имущества учреждения, всего, из них:</t>
  </si>
  <si>
    <t>58.2. движимого имущества, переданного в аренду</t>
  </si>
  <si>
    <t>58.3. движимого имущества, переданного в безвозмездное пользование</t>
  </si>
  <si>
    <t>59. Сведения о площадях недвижимого имущества на начало и на конец отчетного года (кв. м)</t>
  </si>
  <si>
    <t>59.1. Общая площадь объектов недвижимого имущества, всего, из них:</t>
  </si>
  <si>
    <t>59.2. переданного в аренду</t>
  </si>
  <si>
    <t>59.3. переданного в безвозмездное пользование</t>
  </si>
  <si>
    <t>60. Объем средств, полученных в отчетном году от распоряжения в установленном порядке имуществом, на начало и на конец отчетного года (руб)</t>
  </si>
  <si>
    <t>VII. Сведения о проведенных в отношении государственного (муниципального) учреждения контрольных мероприятиях и их результатах</t>
  </si>
  <si>
    <t>61. Наименование органа государственной власти (государственного органа), органа местного самоуправления, осуществляющего проведение контрольного мероприятия</t>
  </si>
  <si>
    <t>Сведения (документы) о проведенных в отношении учреждения контрольных мероприятиях (правовой акт органа государственной власти (государственного органа), органа местного самоуправления, осуществляющего проведение контрольного мероприятия)</t>
  </si>
  <si>
    <t>62. План (тема) контрольного мероприятия</t>
  </si>
  <si>
    <t>63. Период проведения контрольного мероприятия</t>
  </si>
  <si>
    <t>64. Выявленные нарушения</t>
  </si>
  <si>
    <t>Сведения (документы) о проведенных в отношении учреждения контрольных мероприятиях (акт о результатах контрольного мероприятия)</t>
  </si>
  <si>
    <t>65. Мероприятия, проведенные по результатам контрольного мероприятия</t>
  </si>
  <si>
    <t>Сведения (документы) о проведенных в отношении учреждения контрольных мероприятиях (акт о повторно проведенном контрольном мероприятии, отчет о результатах проведенных мероприятий по результатам контрольного мероприятия)</t>
  </si>
  <si>
    <t>VIII. Информация о годовой бухгалтерской отчетности учреждения, сформированной в соответствии с требованиями к форматам предоставления годовой бухгалтерской отчетности в структурированном виде, установленными Федеральным казначейством</t>
  </si>
  <si>
    <t>66. Сведения о показателях годовой бухгалтерской отчетности бюджетного (автономного) учреждения</t>
  </si>
  <si>
    <t>66.1. Суммы нефинансовых активов, финансовых активов, обязательств и финансовых результатов, отраженные в Балансе государственного (муниципального) учреждения (ф. 0503730) в разрезе соответствующих граф и строк Баланса</t>
  </si>
  <si>
    <t>Годовая бухгалтерская отчетность учреждения (Баланс государственного (муниципального) учреждения (ф. 0503730)</t>
  </si>
  <si>
    <t>66.2. Показатели финансовых результатов деятельности учреждения (доходов, расходов, результата), изменения нефинансовых активов, финансовых активов и обязательств (увеличения, уменьшения), сформированные за отчетный финансовый год и отраженные в Отчете о финансовых результатах деятельности учреждения (ф. 0503721), в разрезе соответствующих строк и граф отчета</t>
  </si>
  <si>
    <t>Годовая бухгалтерская отчетность учреждения (Отчет о финансовых результатах деятельности учреждения (ф. 0503721)</t>
  </si>
  <si>
    <t>66.3. Показатели исполнения учреждением плана его финансово-хозяйственной деятельности за отчетный финансовый год, отраженные в Отчете об исполнении учреждением плана его финансово-хозяйственной деятельности (ф. 0503737), в разрезе соответствующих источников финансового обеспечения, а также строк и граф данного отчета</t>
  </si>
  <si>
    <t>Годовая бухгалтерская отчетность учреждения (Отчет об исполнении учреждением плана его финансово-хозяйственной деятельности (ф. 0503737)</t>
  </si>
  <si>
    <t>67. Сведения о годовой бюджетной отчетности казенных учреждений и бюджетных учреждений, по которым не принято решений о предоставлении им субсидий</t>
  </si>
  <si>
    <t>67.1. Сумма нефинансовых активов, финансовых активов, обязательств и финансовых результатов, отраженные в Балансе главного распорядителя, распорядителя, получателя бюджетных средств, главного администратора, администратора источников финансирования дефицита бюджета, главного администратора, администратора доходов бюджета (ф. 0503130), в разрезе соответствующих граф и строк Баланса</t>
  </si>
  <si>
    <t>Годовая бухгалтерская отчетность учреждения (Баланс главного распорядителя, распорядителя, получателя бюджетных средств, главного администратора, администратора источников финансирования дефицита бюджета, главного администратора, администратора доходов бюджета (ф. 0503130)</t>
  </si>
  <si>
    <t>67.2. Показатели финансовых результатов деятельности учреждения (доходов, расходов, результата), изменения нефинансовых активов, финансовых активов и обязательств (их увеличения, уменьшения), сформированные за отчетный финансовый год и отраженные в Отчете о финансовых результатах деятельности (ф. 0503121), в разрезе соответствующих строк и граф отчета</t>
  </si>
  <si>
    <t>Годовая бухгалтерская отчетность учреждения (Отчет о финансовых результатах деятельности (ф. 0503121)</t>
  </si>
  <si>
    <t>67.3. Показатели исполнения учреждением бюджета за отчетный финансовый год, отраженные в Отчете об исполнении бюджета (ф. 0503127)</t>
  </si>
  <si>
    <t>Годовая бухгалтерская отчетность учреждения (Отчет об исполнении бюджета (ф. 0503127)</t>
  </si>
  <si>
    <t>67.4. Исключен</t>
  </si>
  <si>
    <t>Информация об изменениях:</t>
  </si>
  <si>
    <t>См. текст пункта 67.4</t>
  </si>
  <si>
    <t>IX. Иная информация об учреждении</t>
  </si>
  <si>
    <t>68. Сведения об организациях, в которых открыты лицевые счета учреждения</t>
  </si>
  <si>
    <t>68.1 Наименование органа Федерального казначейства или финансового органа муниципального образования (кредитной организации), в котором открыт лицевой счет (счет) учреждения</t>
  </si>
  <si>
    <t>Выписка из лицевого счета (счета) учреждения (договор банковского счета)</t>
  </si>
  <si>
    <t>68.2 Адрес органа Федерального казначейства или финансового органа муниципального образования (кредитной организации), в котором открыт лицевой счет (счет) учреждения</t>
  </si>
  <si>
    <t>Информационное письмо территориального органа Федерального казначейства или финансового органа муниципального образования (договор банковского счета)</t>
  </si>
  <si>
    <t>69. Сведения о лицензируемых видах деятельности (при наличии)</t>
  </si>
  <si>
    <t>69.1 Орган, выдавший лицензию</t>
  </si>
  <si>
    <t>Лицензия на право осуществления юридическим лицом данного вида деятельности</t>
  </si>
  <si>
    <t>69.2 Лицензируемый вид деятельности</t>
  </si>
  <si>
    <t>69.3 Номер и дата регистрации лицензии</t>
  </si>
  <si>
    <t>70. Сведения об аккредитации учреждения (при наличии)</t>
  </si>
  <si>
    <t>70.1 Аккредитационный орган</t>
  </si>
  <si>
    <t>Свидетельство о госаккредитации</t>
  </si>
  <si>
    <t>70.2 Наименование аккредитуемой деятельности</t>
  </si>
  <si>
    <t>70.3 Срок действия аккредитации</t>
  </si>
  <si>
    <t>71. Сведения о реквизитах учреждения для оплаты оказываемых услуг</t>
  </si>
  <si>
    <t>71.1 Наименование банка, в котором открыт расчетный счет</t>
  </si>
  <si>
    <t>71.2 Банковский идентификационный код</t>
  </si>
  <si>
    <t>71.3 Номер корреспондентского счета</t>
  </si>
  <si>
    <t>71.4 Номер расчетного счета</t>
  </si>
  <si>
    <t>71.5 Код бюджетной классификации, по которому отражаются поступления</t>
  </si>
  <si>
    <t>71.6 Наименование получателя</t>
  </si>
  <si>
    <t>71.7 ИНН получателя</t>
  </si>
  <si>
    <t>71.8 КПП получателя</t>
  </si>
  <si>
    <t>71.9 Вид платежа</t>
  </si>
  <si>
    <t>71.10 Назначение платежа</t>
  </si>
  <si>
    <t>Система ГАРАНТ: http://base.garant.ru/12188232/#ixzz392kN9efL</t>
  </si>
  <si>
    <t>да - 2, нет - 0</t>
  </si>
  <si>
    <t xml:space="preserve">да - 2 , нет - 0 </t>
  </si>
  <si>
    <t>да, по всем разделам и подразделам -2;
да, по всем разделам (без подразделов) -1;
нет -0</t>
  </si>
  <si>
    <t>2. Бюджет для граждан (проект бюджета)</t>
  </si>
  <si>
    <t xml:space="preserve">да, по всем видам доходов - 2; 
да, но по отдельным видам доходов - 1;
нет -0
</t>
  </si>
  <si>
    <t>да,  сведения представлены по муниципальным программам, охватывающим свыше 2/3 всех расходов бюджета - 2, 
да, охватывают свыше 1/3, но не более 2/3 всех расходов бюджета - 1;
да, охватывают не более 1/3 всех расходов бюджета - 0</t>
  </si>
  <si>
    <t>баллы</t>
  </si>
  <si>
    <t>Сумма значений итоговых показателей по муниципальным образованиям</t>
  </si>
  <si>
    <t>да, воспользовались не менее 15 человек - 2 ;
да, воспользовались от 5 до 15 человек - 1;
нет, воспользовались менее 5 человек - 0</t>
  </si>
  <si>
    <t>1.3 Публикация в составе материалов к проекту решения о бюджете прогноза социально-экономического развития муниципального образования на среднесрочный период</t>
  </si>
  <si>
    <t xml:space="preserve">2.1 Публикация в сети Интернет "Бюджета для граждан", разработанного на основе проекта решения о бюджете на очередной финансовый год и на плановый период </t>
  </si>
  <si>
    <t xml:space="preserve">2.2 Наличие в "Бюджете для граждан" показателей прогноза социально-экономического развития, на основе которых сформирован бюджет на очередной финансовый год и на плановый период </t>
  </si>
  <si>
    <t>3.1 Размещение информационного сообщения для граждан о проведении публичных слушаний проекта решения о бюджете муниципального образования на очередной финансовый год и на плановый период</t>
  </si>
  <si>
    <t>1.4 Публикация в составе материалов к проекту бюджета сведений о доходах бюджета по видам доходов на очередной финансовый год и на плановый период в сравнении с ожидаемым исполнением за текущий финансовый год (оценка ) и отчетный финансовый год (отчет)</t>
  </si>
  <si>
    <t>1.5 Публикация в составе материалов к проекту бюджета сведений о расходах бюджета по разделам и подразделам классификации расходов на очередной финансовый год и на плановый период в сравнении с ожидаемым исполнением за текущий финансовый год (оценка ) и отчетный финансовый год (отчет)</t>
  </si>
  <si>
    <t>1.7 Публикация в составе материалов к проекту бюджета сведений о планируемых на очередной финансовый год и на плановый период объемах оказания муниципальных услуг (работ)</t>
  </si>
  <si>
    <r>
      <t>1.8 Публикация в составе материалов к проекту бюджета расчетов и результатов оценки потребности в муниципальных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 xml:space="preserve">услугах  на очередной финансовый год и на плановый период </t>
    </r>
  </si>
  <si>
    <t>7</t>
  </si>
  <si>
    <t xml:space="preserve">2.3 Наличие в "Бюджете для граждан" сведений о планируемых на очередной финансовый год и на плановый период  поступлениях в бюджет по видам доходов </t>
  </si>
  <si>
    <t>2.5 Наличие в Бюджете для граждан" сведений о планируемых на очередной финансовый год и на плановый период  расходах на реализацию муниципальных программ, а также целевых показателях (индикаторах), планируемых к достижению в результате их реализации</t>
  </si>
  <si>
    <t>2.6 Наличие в "Бюджете для граждан" сведений о социально-значимых проектах, предусмотренных к финансированию за счет бюджета муниципального образования на очередной финансовый год и на плановый период</t>
  </si>
  <si>
    <t>2.8  Наличие в "Бюджете для граждан" контактой информации для граждан, которые хотят больше узнать о бюджете</t>
  </si>
  <si>
    <t>6</t>
  </si>
  <si>
    <t>1.2 Публикация в составе материалов к проекту решения о бюджете основных направлений налоговой политики и бюджетной политики на очередной финансовый год и на плановый период</t>
  </si>
  <si>
    <t>Наименование  муниципального образования Ивановской области</t>
  </si>
  <si>
    <t xml:space="preserve"> IV  этап. Составление проекта бюджета муниципального образования Ивановской области</t>
  </si>
  <si>
    <t>1. Проект бюджета муниципального образования Ивановской области и материалы к нему</t>
  </si>
  <si>
    <t xml:space="preserve">  Показатели  IV этапа  "Составление проекта бюджета муниципального образования Ивановской области"</t>
  </si>
  <si>
    <t>3. Общественное участие</t>
  </si>
  <si>
    <t>Муниципальные районы, поселения, входящие в состав муниципальных районов</t>
  </si>
  <si>
    <t>3</t>
  </si>
  <si>
    <t>4</t>
  </si>
  <si>
    <t>5</t>
  </si>
  <si>
    <t>8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</si>
  <si>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</si>
  <si>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</si>
  <si>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</si>
  <si>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</si>
  <si>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</si>
  <si>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</si>
  <si>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</si>
  <si>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</si>
  <si>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</si>
  <si>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</si>
  <si>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</si>
  <si>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</si>
  <si>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</si>
  <si>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</si>
  <si>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</si>
  <si>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</si>
  <si>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9</t>
  </si>
  <si>
    <t>10</t>
  </si>
  <si>
    <t>Городские округа</t>
  </si>
  <si>
    <t>Приложение 3 к Порядку</t>
  </si>
  <si>
    <t>2.7 Наличие в "Бюджете для граждан" сведений о планируемых объемах муниципального долга  на очередной финансовый год и на плановый период</t>
  </si>
  <si>
    <t>1.6 Публикация в составе материалов к проекту бюджета сведений о расходах бюджета по муниципальным программам на очередной финансовый год и на плановый период в сравнении с ожидаемым исполнением за текущий финансовый год (оценка) и отчетный финансовый год (отчет)</t>
  </si>
  <si>
    <t>воспользовались не менее 15 человек - 2 ;
воспользовались от 5 до 15 человек - 1;
воспользовались менее 5 человек - 1</t>
  </si>
  <si>
    <t>заседания состоялись, итоговые документы опубликованы - 2, заседания состоялись, итоговые документы не опубликованы - 1, не состоялись/не опубликованы -  0</t>
  </si>
  <si>
    <t xml:space="preserve">да, по видам доходов в сравнении ожидаемым исполнением за текущий финансовый год (оценка ) и отчетный финансовый год (отчет) -2; 
да, но без сравнения с ожидаемым исполнением за текущий финансовый год (оценка ) и отчетный финансовый год (отчет)- 1;
нет - 0
</t>
  </si>
  <si>
    <t xml:space="preserve">да, в сравнении с ожидаемым исполнением за текущий финансовый год (оценка ) и отчетный финансовый год (отчет)-2; 
да, но без сравнении с ожидаемым исполнением за текущий финансовый год (оценка ) и отчетный финансовый год (отчет)- 1;
нет - 0
</t>
  </si>
  <si>
    <t xml:space="preserve">да, в сравнении с ожидаемым исполнением за текущий финансовый год (оценка) и отчетный финансовый год (отчет) -2; 
да, но без сравнения с ожидаемым исполнением за текущий финансовый год (оценка) и отчетный финансовый год (отчет)- 1;
нет - 0
</t>
  </si>
  <si>
    <t>2.4 Наличие в "Бюджете для граждан" сведений о  планируемых на очередной финансовый год и на плановый период  расходах по разделам и подразделам классификации расходов бюджетов</t>
  </si>
  <si>
    <t>да, в структурированном виде - 2; 
да, но не в структурированном виде -1;
нет - 0</t>
  </si>
  <si>
    <t xml:space="preserve"> 1.1 Публикация проекта  решения о бюджете муниципального образования на очередной финансовый год и на плановый период в открытом доступе на сайте муниципального образования (в разделе, предназначенном для публикации информации о бюджетных данных / на сайте представительного органа муниципального образования)</t>
  </si>
  <si>
    <t>3.2 Проведение в  IV квартале текущего финансового года органами местного самоуправления опросов общественного мнения по бюджетной тематике и публикация отчетов по результатам проведенных опросов</t>
  </si>
  <si>
    <t>27</t>
  </si>
  <si>
    <t>3.4 Насколько активно граждане использовали возможность задать вопрос по бюджетной тематике и получить на него ответ в открытом доступе в сети Интернет   в IV квартале текущего финансового года</t>
  </si>
  <si>
    <t xml:space="preserve">3.5 Использование органами местного самоуправления  в IV квартале текущего финансового года социальных сетей  для распространения информации о бюджете </t>
  </si>
  <si>
    <t>3.6 Организация в  текущем квартале заседаний общественного Совета, созданного при финансовом органе муниципального образования, и публикация итоговых документов (протоколов) данных заседаний</t>
  </si>
  <si>
    <t>Максимальное количество баллов по показателям     3.1-3.6</t>
  </si>
  <si>
    <t>Итого баллов, полученное муниципальным образованием по показателям        2.1.-2.8</t>
  </si>
  <si>
    <t>Максимальное количество баллов по показателям     2.1-2.8</t>
  </si>
  <si>
    <t>Итого баллов, полученное муниципальным образованием по показателям        1.1.-1.8</t>
  </si>
  <si>
    <t>Максимальное количество баллов по показателям     1.1-1.8</t>
  </si>
  <si>
    <t>Итого баллов, полученное муниципальным образованием по показателям        3.1.-3.6</t>
  </si>
  <si>
    <t>ИТОГО БАЛЛОВ ПО ИТОГАМ I-IV ЭТАПОВ</t>
  </si>
  <si>
    <t>ИТОГО МАКСИМАЛЬНОЕ КОЛИЧЕСТВО БАЛЛОВ ПО ИТОГАМ I-IV ЭТАПОВ</t>
  </si>
  <si>
    <t>28</t>
  </si>
  <si>
    <t>29</t>
  </si>
  <si>
    <t>30</t>
  </si>
  <si>
    <t>31</t>
  </si>
  <si>
    <t xml:space="preserve">Итого баллов, полученное муниципальным образованием по показателям IVэтапа </t>
  </si>
  <si>
    <t xml:space="preserve">Итого максимальное количество баллов по показателям IV этапа </t>
  </si>
  <si>
    <t>да, для муниципальных образований с численностью ˃ 200 тыс. человек - 0,1% от общей численности населения, до 200 тыс. человек - 0,2% от общей численности населения - 2; для муниципальных образований с численностью ˃ 200 тыс. человек - 0,05% от общей численности населения, до 200 тыс. человек - 0,1% от общей численности населения -1; 
нет, опросы не проводились - 0</t>
  </si>
  <si>
    <t>Вичуга</t>
  </si>
  <si>
    <t>Иваново</t>
  </si>
  <si>
    <t>Кинешма</t>
  </si>
  <si>
    <t>Кохма</t>
  </si>
  <si>
    <t>Тейково</t>
  </si>
  <si>
    <t>Шуя</t>
  </si>
  <si>
    <t>Фурмановский муниципальный район</t>
  </si>
  <si>
    <t>Фурмановское городское поселение</t>
  </si>
  <si>
    <t>Дуляпинское  сельское поселение</t>
  </si>
  <si>
    <t>Иванковское сельское поселение</t>
  </si>
  <si>
    <t>Панинское сельское поселение</t>
  </si>
  <si>
    <t>Хромцовское сельское поселение</t>
  </si>
  <si>
    <t>Широковское сельское поселение</t>
  </si>
  <si>
    <t>Верхнеландеховское городское поселение</t>
  </si>
  <si>
    <t>Кромское сельское поселение</t>
  </si>
  <si>
    <t>Мытское селькое поселение</t>
  </si>
  <si>
    <t>Симаковское сельское поселение</t>
  </si>
  <si>
    <t>Вичугский муниципальный район</t>
  </si>
  <si>
    <t>Каменское городское поселение</t>
  </si>
  <si>
    <t>Новописцовское городское поселение</t>
  </si>
  <si>
    <t>Старовичугское городское поселение</t>
  </si>
  <si>
    <t>Сошниковское сельское поселение</t>
  </si>
  <si>
    <t>Сунженское сельское поселение</t>
  </si>
  <si>
    <t>Октябрьское сельское поселение</t>
  </si>
  <si>
    <t>Гаврилово-Посадский муниципальный район</t>
  </si>
  <si>
    <t>Гаврилово-Посадское городское поселение</t>
  </si>
  <si>
    <t>Петровское городское поселение</t>
  </si>
  <si>
    <t>Новоселковское сельское поселение</t>
  </si>
  <si>
    <t>Осановецкое сельское поселение</t>
  </si>
  <si>
    <t>Шекшовское сельское поселение</t>
  </si>
  <si>
    <t>Заволжский муниципальный район</t>
  </si>
  <si>
    <t>Заволжское городское поселение</t>
  </si>
  <si>
    <t>Волжское сельское поселение</t>
  </si>
  <si>
    <t>Междуреченское сельское поселение</t>
  </si>
  <si>
    <t>Сосневское сельское поселение</t>
  </si>
  <si>
    <t>Дмитриевское сельское поселение</t>
  </si>
  <si>
    <t>Ивановский муниципальный район</t>
  </si>
  <si>
    <t>Балахонковское сельское поселение</t>
  </si>
  <si>
    <t>Беляницкое сельское поселение</t>
  </si>
  <si>
    <t>Богданихское сельское поселение</t>
  </si>
  <si>
    <t>Богородское сельское поселение</t>
  </si>
  <si>
    <t>Коляновское сельское поселение</t>
  </si>
  <si>
    <t>Куликовское сельское поселение</t>
  </si>
  <si>
    <t>Новоталицкое сельское поселение</t>
  </si>
  <si>
    <t>Озерновское сельское поселение</t>
  </si>
  <si>
    <t>Подвязновское сельское поселение</t>
  </si>
  <si>
    <t>Тимошихское сельское поселение</t>
  </si>
  <si>
    <t>Чернореченское сельское поселение</t>
  </si>
  <si>
    <t>Ильинский муниципальный район</t>
  </si>
  <si>
    <t>Ильинское городское поселение</t>
  </si>
  <si>
    <t>Аньковское сельское поселение</t>
  </si>
  <si>
    <t>Ивашевское сельское поселение</t>
  </si>
  <si>
    <t>Исаевское сельское поселение</t>
  </si>
  <si>
    <t>Щенниковское сельское поселение</t>
  </si>
  <si>
    <t>Кинешемский муниципальный район</t>
  </si>
  <si>
    <t>Наволокское городское поселение</t>
  </si>
  <si>
    <t>Батмановское сельское поселение</t>
  </si>
  <si>
    <t>Горковское сельское поселение</t>
  </si>
  <si>
    <t>Ласкарихинское сельское поселение</t>
  </si>
  <si>
    <t>Луговское сельское поселение</t>
  </si>
  <si>
    <t>Решемское сельское поселение</t>
  </si>
  <si>
    <t>Шилекшинское сельское поселение</t>
  </si>
  <si>
    <t>Комсомольский муниципальный район</t>
  </si>
  <si>
    <t>Комсомольское городское поселение</t>
  </si>
  <si>
    <t>Марковское сельское поселение</t>
  </si>
  <si>
    <t>Новоусадебское сельское поселение</t>
  </si>
  <si>
    <t>Писцовское сельское поселение</t>
  </si>
  <si>
    <t>Подозерское сельское поселение</t>
  </si>
  <si>
    <t>Лежневский муниципальный район</t>
  </si>
  <si>
    <t>Лежневское городское поселение</t>
  </si>
  <si>
    <t>Лежневское сельское поселение</t>
  </si>
  <si>
    <t>Новогоркинское сельское поселение</t>
  </si>
  <si>
    <t>Сабиновское сельское поселение</t>
  </si>
  <si>
    <t>Шилыковское сельское поселение</t>
  </si>
  <si>
    <t>Лухский муниципальный район</t>
  </si>
  <si>
    <t>Лухское городское поселение</t>
  </si>
  <si>
    <t>Благовещенское сельское поселение</t>
  </si>
  <si>
    <t>Порздневское сельское поселение</t>
  </si>
  <si>
    <t>Рябовское сельское поселение</t>
  </si>
  <si>
    <t>Тимирязевское сельское поселение</t>
  </si>
  <si>
    <t>Палехский муниципальный район</t>
  </si>
  <si>
    <t>Палехское городское поселение</t>
  </si>
  <si>
    <t>Майдаковское сельское поселение</t>
  </si>
  <si>
    <t>Пановское сельское поселение</t>
  </si>
  <si>
    <t>Раменское сельское поселение</t>
  </si>
  <si>
    <t>Пестяковский муниципальный район</t>
  </si>
  <si>
    <t>Пестяковское городское поселение</t>
  </si>
  <si>
    <t>Нижнеландеховское сельское поселение</t>
  </si>
  <si>
    <t>Пестяковское сельское поселение</t>
  </si>
  <si>
    <t>Приволжский муниципальный район</t>
  </si>
  <si>
    <t>Плесское городское поселение</t>
  </si>
  <si>
    <t>Приволжское городское поселение</t>
  </si>
  <si>
    <t>Ингарское сельское поселение</t>
  </si>
  <si>
    <t>Новское сельское поселение</t>
  </si>
  <si>
    <t>Рождественское сельское поселение</t>
  </si>
  <si>
    <t>Пучежский муниципальный район</t>
  </si>
  <si>
    <t>Пучежское городское поселение</t>
  </si>
  <si>
    <t>Затеихинское сельское поселение</t>
  </si>
  <si>
    <t>Илья-Высоковское сельское поселение</t>
  </si>
  <si>
    <t>Мортковское сельское поселение</t>
  </si>
  <si>
    <t>Сеготское сельское поселение</t>
  </si>
  <si>
    <t>Родниковский муниципальный район</t>
  </si>
  <si>
    <t>Родниковское городское поселение</t>
  </si>
  <si>
    <t>Каминское сельское поселение</t>
  </si>
  <si>
    <t>Парское сельское поселение</t>
  </si>
  <si>
    <t>Филисовское сельское поселение</t>
  </si>
  <si>
    <t>Савинский муниципальный район</t>
  </si>
  <si>
    <t>Савинское городское поселение</t>
  </si>
  <si>
    <t>Архиповское сельское поселение</t>
  </si>
  <si>
    <t>Вознесенское сельское поселение</t>
  </si>
  <si>
    <t>Воскресенское сельское поселение</t>
  </si>
  <si>
    <t>Горячевское сельское поселение</t>
  </si>
  <si>
    <t>Савинское сельское поселение</t>
  </si>
  <si>
    <t>Тейковский муниципальный район</t>
  </si>
  <si>
    <t>Нерльское городское поселение</t>
  </si>
  <si>
    <t>Большеклочковское сельское поселение</t>
  </si>
  <si>
    <t>Крапивновское сельское поселение</t>
  </si>
  <si>
    <t>Морозовское сельское поселение</t>
  </si>
  <si>
    <t>Новогоряновское сельское поселение</t>
  </si>
  <si>
    <t>Новолеушинское сельское поселение</t>
  </si>
  <si>
    <t>Шуйский муниципальный район</t>
  </si>
  <si>
    <t>Колобовское городское поселение</t>
  </si>
  <si>
    <t>Афанасьевское сельское поселение</t>
  </si>
  <si>
    <t>Васильевское сельское поселение</t>
  </si>
  <si>
    <t>Введенское сельское поселение</t>
  </si>
  <si>
    <t>Китовское сельское поселение</t>
  </si>
  <si>
    <t>Остаповское сельское поселение</t>
  </si>
  <si>
    <t>Перемиловское сельское поселение</t>
  </si>
  <si>
    <t>Семейкинское сельское поселение</t>
  </si>
  <si>
    <t>Южский муниципальный район</t>
  </si>
  <si>
    <t>Южское городское поселение</t>
  </si>
  <si>
    <t>Мугреево-Никольское сельское поселение</t>
  </si>
  <si>
    <t>Новоклязьминское сельское поселение</t>
  </si>
  <si>
    <t>Холуйское сельское поселение</t>
  </si>
  <si>
    <t>Хотимльское сельское поселение</t>
  </si>
  <si>
    <t>Юрьевецкий муниципальный район</t>
  </si>
  <si>
    <t>Юрьевецкое городское поселение</t>
  </si>
  <si>
    <t>Елнатское сельское поселение</t>
  </si>
  <si>
    <t>Михайловское сельское поселение</t>
  </si>
  <si>
    <t>Соболевское сельское поселение</t>
  </si>
  <si>
    <t xml:space="preserve"> Верхнеландеховский муниципальный район</t>
  </si>
  <si>
    <t>Талицко-Мугреевское сельское поселение</t>
  </si>
  <si>
    <r>
      <t xml:space="preserve">3.3 Предоставлена ли  </t>
    </r>
    <r>
      <rPr>
        <b/>
        <sz val="12"/>
        <rFont val="Times New Roman"/>
        <family val="1"/>
        <charset val="204"/>
      </rPr>
      <t>возможность гражданам задать вопрос</t>
    </r>
    <r>
      <rPr>
        <sz val="12"/>
        <rFont val="Times New Roman"/>
        <family val="1"/>
        <charset val="204"/>
      </rPr>
      <t xml:space="preserve"> по бюджетной тематике и получить на него ответ в открытом доступе в сети Интернет и насколько активно граждане использовали эту возможность в IV квартале текущего финансового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</si>
</sst>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</font>
    <font>
      <sz val="9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u/>
      <sz val="13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3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i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sz val="14"/>
      <color rgb="FF000000"/>
      <name val="Arial"/>
      <family val="2"/>
      <charset val="204"/>
    </font>
    <font>
      <sz val="10.55"/>
      <color rgb="FF000000"/>
      <name val="Arial"/>
      <family val="2"/>
      <charset val="204"/>
    </font>
    <font>
      <b/>
      <sz val="11"/>
      <color rgb="FF000080"/>
      <name val="Arial"/>
      <family val="2"/>
      <charset val="204"/>
    </font>
    <font>
      <sz val="10.55"/>
      <color rgb="FF008000"/>
      <name val="Arial"/>
      <family val="2"/>
      <charset val="204"/>
    </font>
    <font>
      <i/>
      <sz val="9"/>
      <color rgb="FF800080"/>
      <name val="Arial"/>
      <family val="2"/>
      <charset val="204"/>
    </font>
    <font>
      <sz val="11"/>
      <color theme="10"/>
      <name val="Calibri"/>
      <family val="2"/>
      <charset val="204"/>
    </font>
    <font>
      <sz val="10.55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 Cyr"/>
      <charset val="204"/>
    </font>
    <font>
      <b/>
      <u/>
      <sz val="12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A6D6A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36" fillId="0" borderId="0"/>
  </cellStyleXfs>
  <cellXfs count="205">
    <xf numFmtId="0" fontId="0" fillId="0" borderId="0" xfId="0"/>
    <xf numFmtId="0" fontId="0" fillId="0" borderId="1" xfId="0" applyBorder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Border="1"/>
    <xf numFmtId="0" fontId="4" fillId="0" borderId="0" xfId="0" applyFont="1" applyAlignment="1"/>
    <xf numFmtId="0" fontId="11" fillId="0" borderId="0" xfId="0" applyFont="1"/>
    <xf numFmtId="0" fontId="6" fillId="0" borderId="0" xfId="0" applyFont="1" applyAlignment="1"/>
    <xf numFmtId="0" fontId="13" fillId="0" borderId="0" xfId="0" applyFont="1"/>
    <xf numFmtId="0" fontId="0" fillId="0" borderId="9" xfId="0" applyBorder="1"/>
    <xf numFmtId="0" fontId="4" fillId="0" borderId="9" xfId="0" applyFont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14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0" fontId="9" fillId="2" borderId="0" xfId="1" applyFont="1" applyFill="1" applyBorder="1" applyAlignment="1">
      <alignment horizontal="center" vertical="center" wrapText="1"/>
    </xf>
    <xf numFmtId="0" fontId="0" fillId="0" borderId="8" xfId="0" applyBorder="1"/>
    <xf numFmtId="0" fontId="9" fillId="2" borderId="0" xfId="1" applyFont="1" applyFill="1" applyBorder="1" applyAlignment="1">
      <alignment horizontal="left" vertical="center" wrapText="1"/>
    </xf>
    <xf numFmtId="0" fontId="9" fillId="2" borderId="0" xfId="1" applyFont="1" applyFill="1" applyBorder="1" applyAlignment="1">
      <alignment vertical="center" wrapText="1"/>
    </xf>
    <xf numFmtId="0" fontId="9" fillId="2" borderId="9" xfId="1" applyFont="1" applyFill="1" applyBorder="1" applyAlignment="1">
      <alignment vertical="center" wrapText="1"/>
    </xf>
    <xf numFmtId="0" fontId="9" fillId="2" borderId="0" xfId="1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15" fillId="0" borderId="0" xfId="0" applyFont="1"/>
    <xf numFmtId="0" fontId="12" fillId="0" borderId="0" xfId="0" applyFont="1"/>
    <xf numFmtId="0" fontId="3" fillId="0" borderId="0" xfId="0" applyFont="1" applyFill="1" applyAlignment="1">
      <alignment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4" fillId="0" borderId="0" xfId="0" applyFont="1" applyAlignment="1" applyProtection="1">
      <alignment horizontal="right" vertical="center"/>
      <protection locked="0"/>
    </xf>
    <xf numFmtId="0" fontId="0" fillId="0" borderId="0" xfId="0" applyProtection="1">
      <protection locked="0"/>
    </xf>
    <xf numFmtId="0" fontId="4" fillId="4" borderId="9" xfId="0" applyFont="1" applyFill="1" applyBorder="1" applyAlignment="1" applyProtection="1">
      <alignment horizontal="center"/>
      <protection locked="0"/>
    </xf>
    <xf numFmtId="0" fontId="4" fillId="4" borderId="5" xfId="0" applyFont="1" applyFill="1" applyBorder="1" applyAlignment="1" applyProtection="1">
      <alignment horizontal="center"/>
      <protection locked="0"/>
    </xf>
    <xf numFmtId="0" fontId="0" fillId="0" borderId="0" xfId="0" applyFill="1"/>
    <xf numFmtId="0" fontId="4" fillId="0" borderId="0" xfId="0" applyFont="1" applyFill="1" applyAlignment="1">
      <alignment horizontal="left"/>
    </xf>
    <xf numFmtId="0" fontId="0" fillId="0" borderId="0" xfId="0" applyFill="1" applyBorder="1"/>
    <xf numFmtId="0" fontId="17" fillId="0" borderId="0" xfId="0" applyFont="1"/>
    <xf numFmtId="0" fontId="9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4" fillId="4" borderId="1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21" fillId="0" borderId="0" xfId="2" applyAlignment="1" applyProtection="1"/>
    <xf numFmtId="0" fontId="0" fillId="0" borderId="0" xfId="0" applyAlignment="1">
      <alignment horizontal="center" vertical="center" wrapText="1"/>
    </xf>
    <xf numFmtId="0" fontId="23" fillId="0" borderId="13" xfId="0" applyFont="1" applyBorder="1" applyAlignment="1">
      <alignment horizontal="center" vertical="top" wrapText="1"/>
    </xf>
    <xf numFmtId="0" fontId="23" fillId="0" borderId="14" xfId="0" applyFont="1" applyBorder="1" applyAlignment="1">
      <alignment horizontal="center" vertical="top" wrapText="1"/>
    </xf>
    <xf numFmtId="0" fontId="23" fillId="0" borderId="15" xfId="0" applyFont="1" applyBorder="1" applyAlignment="1">
      <alignment horizontal="center" vertical="top" wrapText="1"/>
    </xf>
    <xf numFmtId="0" fontId="23" fillId="0" borderId="16" xfId="0" applyFont="1" applyBorder="1" applyAlignment="1">
      <alignment horizontal="center" vertical="top" wrapText="1"/>
    </xf>
    <xf numFmtId="0" fontId="23" fillId="0" borderId="15" xfId="0" applyFont="1" applyBorder="1" applyAlignment="1">
      <alignment vertical="top" wrapText="1"/>
    </xf>
    <xf numFmtId="0" fontId="23" fillId="0" borderId="16" xfId="0" applyFont="1" applyBorder="1" applyAlignment="1">
      <alignment vertical="top" wrapText="1"/>
    </xf>
    <xf numFmtId="0" fontId="21" fillId="0" borderId="15" xfId="2" applyBorder="1" applyAlignment="1" applyProtection="1">
      <alignment vertical="top" wrapText="1"/>
    </xf>
    <xf numFmtId="0" fontId="22" fillId="0" borderId="0" xfId="0" applyFont="1"/>
    <xf numFmtId="0" fontId="22" fillId="0" borderId="16" xfId="0" applyFont="1" applyBorder="1" applyAlignment="1">
      <alignment vertical="top" wrapText="1"/>
    </xf>
    <xf numFmtId="0" fontId="23" fillId="0" borderId="17" xfId="0" applyFont="1" applyBorder="1" applyAlignment="1">
      <alignment vertical="top" wrapText="1"/>
    </xf>
    <xf numFmtId="0" fontId="21" fillId="0" borderId="16" xfId="2" applyBorder="1" applyAlignment="1" applyProtection="1">
      <alignment vertical="top" wrapText="1"/>
    </xf>
    <xf numFmtId="0" fontId="21" fillId="0" borderId="17" xfId="2" applyBorder="1" applyAlignment="1" applyProtection="1">
      <alignment vertical="top" wrapText="1"/>
    </xf>
    <xf numFmtId="0" fontId="26" fillId="0" borderId="17" xfId="0" applyFont="1" applyBorder="1" applyAlignment="1">
      <alignment horizontal="justify" vertical="top" wrapText="1"/>
    </xf>
    <xf numFmtId="0" fontId="21" fillId="0" borderId="15" xfId="2" applyBorder="1" applyAlignment="1" applyProtection="1">
      <alignment horizontal="justify" vertical="top" wrapText="1"/>
    </xf>
    <xf numFmtId="0" fontId="23" fillId="0" borderId="15" xfId="0" applyFont="1" applyBorder="1" applyAlignment="1">
      <alignment vertical="top" wrapText="1"/>
    </xf>
    <xf numFmtId="0" fontId="23" fillId="0" borderId="15" xfId="0" applyFont="1" applyBorder="1" applyAlignment="1">
      <alignment vertical="top" wrapText="1"/>
    </xf>
    <xf numFmtId="0" fontId="0" fillId="0" borderId="0" xfId="0" applyAlignment="1">
      <alignment wrapText="1"/>
    </xf>
    <xf numFmtId="0" fontId="27" fillId="0" borderId="15" xfId="2" applyFont="1" applyBorder="1" applyAlignment="1" applyProtection="1">
      <alignment vertical="top" wrapText="1"/>
    </xf>
    <xf numFmtId="0" fontId="23" fillId="0" borderId="0" xfId="0" applyFont="1" applyBorder="1" applyAlignment="1">
      <alignment vertical="top" wrapText="1"/>
    </xf>
    <xf numFmtId="0" fontId="28" fillId="0" borderId="0" xfId="0" applyFont="1" applyBorder="1" applyAlignment="1">
      <alignment vertical="top" wrapText="1"/>
    </xf>
    <xf numFmtId="0" fontId="14" fillId="0" borderId="0" xfId="0" applyFont="1" applyBorder="1"/>
    <xf numFmtId="0" fontId="4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Protection="1">
      <protection locked="0"/>
    </xf>
    <xf numFmtId="0" fontId="9" fillId="6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9" fillId="6" borderId="1" xfId="0" applyFont="1" applyFill="1" applyBorder="1" applyAlignment="1" applyProtection="1">
      <alignment horizontal="left" vertical="center"/>
      <protection locked="0"/>
    </xf>
    <xf numFmtId="0" fontId="9" fillId="6" borderId="1" xfId="0" applyFont="1" applyFill="1" applyBorder="1" applyAlignment="1" applyProtection="1">
      <alignment horizontal="left" vertical="center" wrapText="1"/>
      <protection locked="0"/>
    </xf>
    <xf numFmtId="3" fontId="9" fillId="6" borderId="1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Protection="1">
      <protection locked="0"/>
    </xf>
    <xf numFmtId="10" fontId="9" fillId="0" borderId="0" xfId="0" applyNumberFormat="1" applyFont="1" applyBorder="1" applyProtection="1">
      <protection locked="0"/>
    </xf>
    <xf numFmtId="0" fontId="4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3" fontId="35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0" borderId="20" xfId="0" applyNumberFormat="1" applyFont="1" applyFill="1" applyBorder="1" applyAlignment="1" applyProtection="1">
      <alignment horizontal="center" vertical="center" wrapText="1"/>
      <protection locked="0"/>
    </xf>
    <xf numFmtId="3" fontId="3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/>
      <protection locked="0"/>
    </xf>
    <xf numFmtId="0" fontId="17" fillId="0" borderId="0" xfId="0" applyFont="1" applyProtection="1">
      <protection locked="0"/>
    </xf>
    <xf numFmtId="0" fontId="30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4" fillId="6" borderId="1" xfId="0" applyFont="1" applyFill="1" applyBorder="1" applyAlignment="1" applyProtection="1">
      <alignment horizontal="center" vertical="center" wrapText="1"/>
      <protection locked="0"/>
    </xf>
    <xf numFmtId="0" fontId="4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6" borderId="1" xfId="0" applyFont="1" applyFill="1" applyBorder="1" applyAlignment="1" applyProtection="1">
      <alignment horizontal="center" vertical="center" wrapText="1"/>
      <protection locked="0"/>
    </xf>
    <xf numFmtId="9" fontId="4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31" fillId="6" borderId="1" xfId="0" applyFont="1" applyFill="1" applyBorder="1" applyAlignment="1" applyProtection="1">
      <alignment horizontal="center" vertical="center" wrapText="1"/>
      <protection locked="0"/>
    </xf>
    <xf numFmtId="16" fontId="31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1" xfId="0" applyFont="1" applyFill="1" applyBorder="1" applyAlignment="1" applyProtection="1">
      <alignment horizontal="center" vertical="center"/>
      <protection locked="0"/>
    </xf>
    <xf numFmtId="49" fontId="4" fillId="6" borderId="1" xfId="0" applyNumberFormat="1" applyFont="1" applyFill="1" applyBorder="1" applyAlignment="1" applyProtection="1">
      <alignment horizontal="center" vertical="center"/>
      <protection locked="0"/>
    </xf>
    <xf numFmtId="0" fontId="4" fillId="7" borderId="1" xfId="0" applyFont="1" applyFill="1" applyBorder="1" applyAlignment="1" applyProtection="1">
      <alignment horizontal="center" vertical="center"/>
      <protection locked="0"/>
    </xf>
    <xf numFmtId="0" fontId="0" fillId="0" borderId="0" xfId="0" applyFont="1" applyProtection="1">
      <protection locked="0"/>
    </xf>
    <xf numFmtId="0" fontId="9" fillId="6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 applyProtection="1">
      <alignment horizontal="left" vertical="center"/>
      <protection locked="0"/>
    </xf>
    <xf numFmtId="3" fontId="9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>
      <protection locked="0"/>
    </xf>
    <xf numFmtId="0" fontId="4" fillId="0" borderId="1" xfId="0" applyFont="1" applyFill="1" applyBorder="1" applyAlignment="1" applyProtection="1">
      <alignment horizontal="left" vertical="center"/>
      <protection locked="0"/>
    </xf>
    <xf numFmtId="0" fontId="35" fillId="0" borderId="1" xfId="0" applyFont="1" applyFill="1" applyBorder="1" applyAlignment="1" applyProtection="1">
      <alignment horizontal="left" vertical="justify" wrapText="1"/>
      <protection locked="0"/>
    </xf>
    <xf numFmtId="0" fontId="32" fillId="0" borderId="1" xfId="3" applyFont="1" applyFill="1" applyBorder="1" applyAlignment="1" applyProtection="1">
      <alignment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2" fillId="0" borderId="1" xfId="1" applyFont="1" applyFill="1" applyBorder="1" applyAlignment="1" applyProtection="1">
      <alignment wrapText="1"/>
      <protection locked="0"/>
    </xf>
    <xf numFmtId="0" fontId="32" fillId="0" borderId="1" xfId="0" applyNumberFormat="1" applyFont="1" applyFill="1" applyBorder="1" applyAlignment="1" applyProtection="1">
      <alignment vertical="top" wrapText="1"/>
      <protection locked="0"/>
    </xf>
    <xf numFmtId="0" fontId="32" fillId="0" borderId="1" xfId="0" applyFont="1" applyFill="1" applyBorder="1" applyAlignment="1" applyProtection="1">
      <alignment vertical="top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10" fontId="9" fillId="0" borderId="0" xfId="0" applyNumberFormat="1" applyFont="1" applyProtection="1">
      <protection locked="0"/>
    </xf>
    <xf numFmtId="0" fontId="9" fillId="0" borderId="0" xfId="0" applyFont="1" applyProtection="1">
      <protection locked="0"/>
    </xf>
    <xf numFmtId="10" fontId="9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0" xfId="0" applyNumberFormat="1" applyFont="1" applyBorder="1" applyAlignment="1" applyProtection="1">
      <alignment horizontal="center" vertical="center"/>
      <protection locked="0"/>
    </xf>
    <xf numFmtId="2" fontId="4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Border="1" applyAlignment="1" applyProtection="1">
      <alignment horizontal="center" vertical="center"/>
      <protection locked="0"/>
    </xf>
    <xf numFmtId="2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Border="1" applyProtection="1">
      <protection locked="0"/>
    </xf>
    <xf numFmtId="0" fontId="17" fillId="2" borderId="0" xfId="0" applyFont="1" applyFill="1" applyBorder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9" fillId="4" borderId="3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horizontal="right" vertical="center"/>
      <protection locked="0"/>
    </xf>
    <xf numFmtId="0" fontId="4" fillId="0" borderId="0" xfId="0" applyFont="1" applyFill="1" applyAlignment="1">
      <alignment horizontal="center"/>
    </xf>
    <xf numFmtId="0" fontId="4" fillId="5" borderId="1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0" fillId="5" borderId="0" xfId="0" applyFill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4" fillId="4" borderId="3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9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 wrapText="1"/>
    </xf>
    <xf numFmtId="0" fontId="1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8" xfId="0" applyBorder="1"/>
    <xf numFmtId="0" fontId="0" fillId="0" borderId="10" xfId="0" applyBorder="1"/>
    <xf numFmtId="0" fontId="0" fillId="0" borderId="7" xfId="0" applyBorder="1"/>
    <xf numFmtId="0" fontId="0" fillId="0" borderId="9" xfId="0" applyBorder="1"/>
    <xf numFmtId="0" fontId="0" fillId="0" borderId="11" xfId="0" applyBorder="1"/>
    <xf numFmtId="0" fontId="2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24" fillId="0" borderId="18" xfId="0" applyFont="1" applyBorder="1" applyAlignment="1">
      <alignment horizontal="center" vertical="top" wrapText="1"/>
    </xf>
    <xf numFmtId="0" fontId="24" fillId="0" borderId="14" xfId="0" applyFont="1" applyBorder="1" applyAlignment="1">
      <alignment horizontal="center" vertical="top" wrapText="1"/>
    </xf>
    <xf numFmtId="0" fontId="23" fillId="0" borderId="19" xfId="0" applyFont="1" applyBorder="1" applyAlignment="1">
      <alignment vertical="top" wrapText="1"/>
    </xf>
    <xf numFmtId="0" fontId="23" fillId="0" borderId="15" xfId="0" applyFont="1" applyBorder="1" applyAlignment="1">
      <alignment vertical="top" wrapText="1"/>
    </xf>
    <xf numFmtId="0" fontId="22" fillId="0" borderId="19" xfId="0" applyFont="1" applyBorder="1" applyAlignment="1">
      <alignment vertical="top" wrapText="1"/>
    </xf>
    <xf numFmtId="0" fontId="22" fillId="0" borderId="17" xfId="0" applyFont="1" applyBorder="1" applyAlignment="1">
      <alignment vertical="top" wrapText="1"/>
    </xf>
    <xf numFmtId="0" fontId="22" fillId="0" borderId="15" xfId="0" applyFont="1" applyBorder="1" applyAlignment="1">
      <alignment vertical="top" wrapText="1"/>
    </xf>
    <xf numFmtId="0" fontId="9" fillId="6" borderId="1" xfId="0" applyFont="1" applyFill="1" applyBorder="1" applyAlignment="1" applyProtection="1">
      <alignment horizontal="center" vertical="center" wrapText="1"/>
      <protection locked="0"/>
    </xf>
    <xf numFmtId="0" fontId="34" fillId="6" borderId="2" xfId="0" applyNumberFormat="1" applyFont="1" applyFill="1" applyBorder="1" applyAlignment="1" applyProtection="1">
      <alignment horizontal="center" vertical="center" wrapText="1"/>
      <protection locked="0"/>
    </xf>
    <xf numFmtId="0" fontId="34" fillId="6" borderId="1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right" vertical="center" wrapText="1"/>
      <protection locked="0"/>
    </xf>
    <xf numFmtId="0" fontId="30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4" fillId="6" borderId="2" xfId="0" applyFont="1" applyFill="1" applyBorder="1" applyAlignment="1" applyProtection="1">
      <alignment horizontal="center" vertical="center"/>
      <protection locked="0"/>
    </xf>
    <xf numFmtId="0" fontId="4" fillId="6" borderId="20" xfId="0" applyFont="1" applyFill="1" applyBorder="1" applyAlignment="1" applyProtection="1">
      <alignment horizontal="center" vertical="center"/>
      <protection locked="0"/>
    </xf>
    <xf numFmtId="0" fontId="4" fillId="6" borderId="12" xfId="0" applyFont="1" applyFill="1" applyBorder="1" applyAlignment="1" applyProtection="1">
      <alignment horizontal="center" vertical="center"/>
      <protection locked="0"/>
    </xf>
    <xf numFmtId="0" fontId="4" fillId="6" borderId="2" xfId="0" applyFont="1" applyFill="1" applyBorder="1" applyAlignment="1" applyProtection="1">
      <alignment horizontal="center" vertical="center" wrapText="1"/>
      <protection locked="0"/>
    </xf>
    <xf numFmtId="0" fontId="4" fillId="6" borderId="20" xfId="0" applyFont="1" applyFill="1" applyBorder="1" applyAlignment="1" applyProtection="1">
      <alignment horizontal="center" vertical="center" wrapText="1"/>
      <protection locked="0"/>
    </xf>
    <xf numFmtId="0" fontId="4" fillId="6" borderId="12" xfId="0" applyFont="1" applyFill="1" applyBorder="1" applyAlignment="1" applyProtection="1">
      <alignment horizontal="center" vertical="center" wrapText="1"/>
      <protection locked="0"/>
    </xf>
    <xf numFmtId="0" fontId="9" fillId="6" borderId="1" xfId="0" applyFont="1" applyFill="1" applyBorder="1" applyAlignment="1" applyProtection="1">
      <alignment horizontal="center" vertical="center"/>
      <protection locked="0"/>
    </xf>
    <xf numFmtId="0" fontId="9" fillId="6" borderId="2" xfId="0" applyFont="1" applyFill="1" applyBorder="1" applyAlignment="1" applyProtection="1">
      <alignment horizontal="center" vertical="center" wrapText="1"/>
      <protection locked="0"/>
    </xf>
    <xf numFmtId="0" fontId="9" fillId="6" borderId="20" xfId="0" applyFont="1" applyFill="1" applyBorder="1" applyAlignment="1" applyProtection="1">
      <alignment horizontal="center" vertical="center" wrapText="1"/>
      <protection locked="0"/>
    </xf>
    <xf numFmtId="0" fontId="9" fillId="6" borderId="12" xfId="0" applyFont="1" applyFill="1" applyBorder="1" applyAlignment="1" applyProtection="1">
      <alignment horizontal="center" vertical="center" wrapText="1"/>
      <protection locked="0"/>
    </xf>
    <xf numFmtId="0" fontId="9" fillId="7" borderId="1" xfId="0" applyFont="1" applyFill="1" applyBorder="1" applyAlignment="1" applyProtection="1">
      <alignment horizontal="center" vertical="center" wrapText="1"/>
      <protection locked="0"/>
    </xf>
  </cellXfs>
  <cellStyles count="4">
    <cellStyle name="Гиперссылка" xfId="2" builtinId="8"/>
    <cellStyle name="Обычный" xfId="0" builtinId="0"/>
    <cellStyle name="Обычный 2" xfId="1" xr:uid="{00000000-0005-0000-0000-000002000000}"/>
    <cellStyle name="Обычный_на 1 июля 2010 года" xfId="3" xr:uid="{00000000-0005-0000-0000-000003000000}"/>
  </cellStyles>
  <dxfs count="0"/>
  <tableStyles count="0" defaultTableStyle="TableStyleMedium2" defaultPivotStyle="PivotStyleLight16"/>
  <colors>
    <mruColors>
      <color rgb="FFFA6D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359832</xdr:colOff>
      <xdr:row>27</xdr:row>
      <xdr:rowOff>158751</xdr:rowOff>
    </xdr:from>
    <xdr:to>
      <xdr:col>0</xdr:col>
      <xdr:colOff>600182</xdr:colOff>
      <xdr:row>29</xdr:row>
      <xdr:rowOff>95251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59832" y="8276168"/>
          <a:ext cx="240350" cy="3810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349250</xdr:colOff>
      <xdr:row>28</xdr:row>
      <xdr:rowOff>211666</xdr:rowOff>
    </xdr:from>
    <xdr:to>
      <xdr:col>0</xdr:col>
      <xdr:colOff>582516</xdr:colOff>
      <xdr:row>30</xdr:row>
      <xdr:rowOff>63500</xdr:rowOff>
    </xdr:to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2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49250" y="8530166"/>
          <a:ext cx="233266" cy="338667"/>
        </a:xfrm>
        <a:prstGeom prst="rect">
          <a:avLst/>
        </a:prstGeom>
        <a:noFill/>
      </xdr:spPr>
    </xdr:pic>
    <xdr:clientData/>
  </xdr:twoCellAnchor>
  <xdr:twoCellAnchor>
    <xdr:from>
      <xdr:col>0</xdr:col>
      <xdr:colOff>338667</xdr:colOff>
      <xdr:row>29</xdr:row>
      <xdr:rowOff>179916</xdr:rowOff>
    </xdr:from>
    <xdr:to>
      <xdr:col>0</xdr:col>
      <xdr:colOff>544142</xdr:colOff>
      <xdr:row>31</xdr:row>
      <xdr:rowOff>63500</xdr:rowOff>
    </xdr:to>
    <xdr:pic>
      <xdr:nvPicPr>
        <xdr:cNvPr id="1027" name="Picture 3"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38667" y="8741833"/>
          <a:ext cx="205475" cy="328084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28</xdr:row>
      <xdr:rowOff>233891</xdr:rowOff>
    </xdr:from>
    <xdr:to>
      <xdr:col>4</xdr:col>
      <xdr:colOff>84667</xdr:colOff>
      <xdr:row>30</xdr:row>
      <xdr:rowOff>89849</xdr:rowOff>
    </xdr:to>
    <xdr:pic>
      <xdr:nvPicPr>
        <xdr:cNvPr id="1029" name="Picture 5">
          <a:extLst>
            <a:ext uri="{FF2B5EF4-FFF2-40B4-BE49-F238E27FC236}">
              <a16:creationId xmlns:a16="http://schemas.microsoft.com/office/drawing/2014/main" id="{00000000-0008-0000-02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603500" y="8552391"/>
          <a:ext cx="84667" cy="34279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751418</xdr:colOff>
      <xdr:row>27</xdr:row>
      <xdr:rowOff>190500</xdr:rowOff>
    </xdr:from>
    <xdr:to>
      <xdr:col>15</xdr:col>
      <xdr:colOff>236009</xdr:colOff>
      <xdr:row>31</xdr:row>
      <xdr:rowOff>84667</xdr:rowOff>
    </xdr:to>
    <xdr:pic>
      <xdr:nvPicPr>
        <xdr:cNvPr id="1030" name="Picture 6">
          <a:extLst>
            <a:ext uri="{FF2B5EF4-FFF2-40B4-BE49-F238E27FC236}">
              <a16:creationId xmlns:a16="http://schemas.microsoft.com/office/drawing/2014/main" id="{00000000-0008-0000-02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8572501" y="8307917"/>
          <a:ext cx="2680758" cy="78316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4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base.garant.ru/12184447/" TargetMode="External"/><Relationship Id="rId13" Type="http://schemas.openxmlformats.org/officeDocument/2006/relationships/hyperlink" Target="http://base.garant.ru/12184447/" TargetMode="External"/><Relationship Id="rId18" Type="http://schemas.openxmlformats.org/officeDocument/2006/relationships/hyperlink" Target="http://base.garant.ru/12181732/" TargetMode="External"/><Relationship Id="rId3" Type="http://schemas.openxmlformats.org/officeDocument/2006/relationships/hyperlink" Target="http://base.garant.ru/70465940/" TargetMode="External"/><Relationship Id="rId21" Type="http://schemas.openxmlformats.org/officeDocument/2006/relationships/hyperlink" Target="http://base.garant.ru/57745748/" TargetMode="External"/><Relationship Id="rId7" Type="http://schemas.openxmlformats.org/officeDocument/2006/relationships/hyperlink" Target="http://base.garant.ru/70292486/" TargetMode="External"/><Relationship Id="rId12" Type="http://schemas.openxmlformats.org/officeDocument/2006/relationships/hyperlink" Target="http://base.garant.ru/12184447/" TargetMode="External"/><Relationship Id="rId17" Type="http://schemas.openxmlformats.org/officeDocument/2006/relationships/hyperlink" Target="http://base.garant.ru/12181732/" TargetMode="External"/><Relationship Id="rId2" Type="http://schemas.openxmlformats.org/officeDocument/2006/relationships/hyperlink" Target="http://base.garant.ru/179064/" TargetMode="External"/><Relationship Id="rId16" Type="http://schemas.openxmlformats.org/officeDocument/2006/relationships/hyperlink" Target="http://base.garant.ru/12181732/" TargetMode="External"/><Relationship Id="rId20" Type="http://schemas.openxmlformats.org/officeDocument/2006/relationships/hyperlink" Target="http://base.garant.ru/70519060/" TargetMode="External"/><Relationship Id="rId1" Type="http://schemas.openxmlformats.org/officeDocument/2006/relationships/hyperlink" Target="http://base.garant.ru/185134/" TargetMode="External"/><Relationship Id="rId6" Type="http://schemas.openxmlformats.org/officeDocument/2006/relationships/hyperlink" Target="http://base.garant.ru/12144391/" TargetMode="External"/><Relationship Id="rId11" Type="http://schemas.openxmlformats.org/officeDocument/2006/relationships/hyperlink" Target="http://base.garant.ru/12184447/" TargetMode="External"/><Relationship Id="rId24" Type="http://schemas.openxmlformats.org/officeDocument/2006/relationships/hyperlink" Target="http://base.garant.ru/12188232/" TargetMode="External"/><Relationship Id="rId5" Type="http://schemas.openxmlformats.org/officeDocument/2006/relationships/hyperlink" Target="http://base.garant.ru/12120330/" TargetMode="External"/><Relationship Id="rId15" Type="http://schemas.openxmlformats.org/officeDocument/2006/relationships/hyperlink" Target="http://base.garant.ru/12181732/" TargetMode="External"/><Relationship Id="rId23" Type="http://schemas.openxmlformats.org/officeDocument/2006/relationships/hyperlink" Target="http://base.garant.ru/70292486/" TargetMode="External"/><Relationship Id="rId10" Type="http://schemas.openxmlformats.org/officeDocument/2006/relationships/hyperlink" Target="http://base.garant.ru/12184447/" TargetMode="External"/><Relationship Id="rId19" Type="http://schemas.openxmlformats.org/officeDocument/2006/relationships/hyperlink" Target="http://base.garant.ru/12181732/" TargetMode="External"/><Relationship Id="rId4" Type="http://schemas.openxmlformats.org/officeDocument/2006/relationships/hyperlink" Target="http://base.garant.ru/12117985/" TargetMode="External"/><Relationship Id="rId9" Type="http://schemas.openxmlformats.org/officeDocument/2006/relationships/hyperlink" Target="http://base.garant.ru/12184447/" TargetMode="External"/><Relationship Id="rId14" Type="http://schemas.openxmlformats.org/officeDocument/2006/relationships/hyperlink" Target="http://base.garant.ru/12181732/" TargetMode="External"/><Relationship Id="rId22" Type="http://schemas.openxmlformats.org/officeDocument/2006/relationships/hyperlink" Target="http://base.garant.ru/555333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80"/>
  <sheetViews>
    <sheetView view="pageBreakPreview" topLeftCell="BX20" zoomScale="90" zoomScaleSheetLayoutView="90" workbookViewId="0">
      <selection activeCell="CL50" sqref="CL50"/>
    </sheetView>
  </sheetViews>
  <sheetFormatPr defaultRowHeight="15" x14ac:dyDescent="0.25"/>
  <cols>
    <col min="1" max="1" width="7.140625" customWidth="1"/>
    <col min="2" max="2" width="27.140625" customWidth="1"/>
    <col min="3" max="6" width="7" customWidth="1"/>
    <col min="7" max="7" width="19.28515625" customWidth="1"/>
    <col min="8" max="8" width="6" customWidth="1"/>
    <col min="9" max="9" width="18.42578125" customWidth="1"/>
    <col min="10" max="10" width="5.7109375" customWidth="1"/>
    <col min="11" max="11" width="17.5703125" customWidth="1"/>
    <col min="12" max="12" width="5.7109375" customWidth="1"/>
    <col min="13" max="13" width="15.42578125" customWidth="1"/>
    <col min="14" max="14" width="5.7109375" customWidth="1"/>
    <col min="15" max="15" width="15.140625" customWidth="1"/>
    <col min="16" max="16" width="6" customWidth="1"/>
    <col min="17" max="17" width="17.28515625" customWidth="1"/>
    <col min="18" max="18" width="12.140625" customWidth="1"/>
  </cols>
  <sheetData>
    <row r="1" spans="1:18" s="39" customFormat="1" ht="22.5" customHeight="1" x14ac:dyDescent="0.25">
      <c r="P1" s="145" t="s">
        <v>53</v>
      </c>
      <c r="Q1" s="145"/>
      <c r="R1" s="145"/>
    </row>
    <row r="3" spans="1:18" ht="18" customHeight="1" x14ac:dyDescent="0.25">
      <c r="A3" s="149" t="s">
        <v>57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</row>
    <row r="4" spans="1:18" ht="15.75" x14ac:dyDescent="0.25"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s="40" customFormat="1" ht="15.75" customHeight="1" x14ac:dyDescent="0.25">
      <c r="A5" s="150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</row>
    <row r="6" spans="1:18" ht="24" customHeight="1" x14ac:dyDescent="0.25">
      <c r="B6" s="148" t="s">
        <v>16</v>
      </c>
      <c r="C6" s="148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</row>
    <row r="7" spans="1:18" s="40" customFormat="1" ht="30.75" customHeight="1" x14ac:dyDescent="0.25">
      <c r="A7" s="151" t="s">
        <v>21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</row>
    <row r="8" spans="1:18" ht="15.75" x14ac:dyDescent="0.25">
      <c r="C8" s="5"/>
      <c r="D8" s="5"/>
      <c r="E8" s="5"/>
      <c r="F8" s="5"/>
      <c r="G8" s="5"/>
      <c r="H8" s="5"/>
      <c r="I8" s="5"/>
      <c r="J8" s="5"/>
    </row>
    <row r="9" spans="1:18" ht="15.75" x14ac:dyDescent="0.25">
      <c r="B9" s="156" t="s">
        <v>19</v>
      </c>
      <c r="C9" s="156"/>
      <c r="D9" s="155" t="s">
        <v>22</v>
      </c>
      <c r="E9" s="155"/>
      <c r="F9" s="155"/>
      <c r="G9" s="38"/>
      <c r="H9" s="38"/>
      <c r="I9" s="41"/>
      <c r="J9" s="16"/>
    </row>
    <row r="10" spans="1:18" ht="15.75" x14ac:dyDescent="0.25">
      <c r="B10" s="5"/>
      <c r="C10" s="5"/>
      <c r="D10" s="155" t="s">
        <v>6</v>
      </c>
      <c r="E10" s="155"/>
      <c r="F10" s="155"/>
      <c r="G10" s="38"/>
      <c r="H10" s="38"/>
      <c r="I10" s="42"/>
      <c r="J10" s="16"/>
    </row>
    <row r="11" spans="1:18" ht="15" customHeight="1" x14ac:dyDescent="0.25">
      <c r="B11" s="5"/>
      <c r="C11" s="5"/>
      <c r="D11" s="5"/>
      <c r="E11" s="5"/>
      <c r="F11" s="5"/>
      <c r="G11" s="5"/>
      <c r="H11" s="5"/>
      <c r="I11" s="5"/>
      <c r="J11" s="5"/>
    </row>
    <row r="12" spans="1:18" s="43" customFormat="1" ht="15.75" x14ac:dyDescent="0.25">
      <c r="B12" s="146" t="s">
        <v>54</v>
      </c>
      <c r="C12" s="146"/>
      <c r="D12" s="146"/>
      <c r="E12" s="146"/>
      <c r="F12" s="146"/>
      <c r="G12" s="146"/>
      <c r="H12" s="146"/>
      <c r="I12" s="51">
        <f>IFERROR(R76/I10*100,0)</f>
        <v>0</v>
      </c>
      <c r="J12" s="44"/>
      <c r="K12" s="45"/>
      <c r="L12" s="45"/>
    </row>
    <row r="13" spans="1:18" ht="15.75" x14ac:dyDescent="0.25">
      <c r="B13" s="37"/>
    </row>
    <row r="14" spans="1:18" ht="75" customHeight="1" x14ac:dyDescent="0.25">
      <c r="A14" s="144" t="s">
        <v>37</v>
      </c>
      <c r="B14" s="147" t="s">
        <v>38</v>
      </c>
      <c r="C14" s="144" t="s">
        <v>23</v>
      </c>
      <c r="D14" s="144"/>
      <c r="E14" s="144"/>
      <c r="F14" s="144"/>
      <c r="G14" s="144" t="s">
        <v>39</v>
      </c>
      <c r="H14" s="152" t="s">
        <v>58</v>
      </c>
      <c r="I14" s="153"/>
      <c r="J14" s="153"/>
      <c r="K14" s="153"/>
      <c r="L14" s="153"/>
      <c r="M14" s="153"/>
      <c r="N14" s="153"/>
      <c r="O14" s="153"/>
      <c r="P14" s="153"/>
      <c r="Q14" s="154"/>
      <c r="R14" s="144" t="s">
        <v>56</v>
      </c>
    </row>
    <row r="15" spans="1:18" ht="97.5" customHeight="1" x14ac:dyDescent="0.25">
      <c r="A15" s="144"/>
      <c r="B15" s="147"/>
      <c r="C15" s="144"/>
      <c r="D15" s="144"/>
      <c r="E15" s="144"/>
      <c r="F15" s="144"/>
      <c r="G15" s="144"/>
      <c r="H15" s="49" t="s">
        <v>44</v>
      </c>
      <c r="I15" s="50" t="s">
        <v>40</v>
      </c>
      <c r="J15" s="49" t="s">
        <v>45</v>
      </c>
      <c r="K15" s="50" t="s">
        <v>43</v>
      </c>
      <c r="L15" s="49" t="s">
        <v>46</v>
      </c>
      <c r="M15" s="50" t="s">
        <v>2</v>
      </c>
      <c r="N15" s="49" t="s">
        <v>47</v>
      </c>
      <c r="O15" s="50" t="s">
        <v>3</v>
      </c>
      <c r="P15" s="49" t="s">
        <v>48</v>
      </c>
      <c r="Q15" s="55" t="s">
        <v>4</v>
      </c>
      <c r="R15" s="144"/>
    </row>
    <row r="16" spans="1:18" ht="15.75" x14ac:dyDescent="0.25">
      <c r="A16" s="50">
        <v>1</v>
      </c>
      <c r="B16" s="50">
        <v>2</v>
      </c>
      <c r="C16" s="144">
        <v>3</v>
      </c>
      <c r="D16" s="144"/>
      <c r="E16" s="144"/>
      <c r="F16" s="144"/>
      <c r="G16" s="50">
        <v>4</v>
      </c>
      <c r="H16" s="49">
        <v>5</v>
      </c>
      <c r="I16" s="50" t="s">
        <v>41</v>
      </c>
      <c r="J16" s="49">
        <v>6</v>
      </c>
      <c r="K16" s="50" t="s">
        <v>42</v>
      </c>
      <c r="L16" s="49">
        <v>7</v>
      </c>
      <c r="M16" s="50" t="s">
        <v>49</v>
      </c>
      <c r="N16" s="49">
        <v>8</v>
      </c>
      <c r="O16" s="50" t="s">
        <v>50</v>
      </c>
      <c r="P16" s="49">
        <v>9</v>
      </c>
      <c r="Q16" s="50" t="s">
        <v>51</v>
      </c>
      <c r="R16" s="50">
        <v>10</v>
      </c>
    </row>
    <row r="17" spans="1:18" ht="15.75" x14ac:dyDescent="0.25">
      <c r="A17" s="52">
        <v>1</v>
      </c>
      <c r="B17" s="52"/>
      <c r="C17" s="138"/>
      <c r="D17" s="139"/>
      <c r="E17" s="139"/>
      <c r="F17" s="140"/>
      <c r="G17" s="52"/>
      <c r="H17" s="49">
        <v>0.1</v>
      </c>
      <c r="I17" s="52">
        <v>1</v>
      </c>
      <c r="J17" s="49">
        <v>0.1</v>
      </c>
      <c r="K17" s="52">
        <v>1</v>
      </c>
      <c r="L17" s="49">
        <v>0.2</v>
      </c>
      <c r="M17" s="52">
        <v>1</v>
      </c>
      <c r="N17" s="49">
        <v>0.2</v>
      </c>
      <c r="O17" s="52">
        <v>1</v>
      </c>
      <c r="P17" s="49">
        <v>0.4</v>
      </c>
      <c r="Q17" s="52">
        <v>1</v>
      </c>
      <c r="R17" s="50">
        <f>IF(K17=2,H17*I17+J17+L17+N17+P17*Q17,H17*I17+J17*K17+IF(M17=2,L17,L17*M17)+IF(O17=2,N17,N17*O17)+P17*Q17)</f>
        <v>1</v>
      </c>
    </row>
    <row r="18" spans="1:18" ht="15.75" x14ac:dyDescent="0.25">
      <c r="A18" s="52">
        <f>A17+1</f>
        <v>2</v>
      </c>
      <c r="B18" s="52"/>
      <c r="C18" s="138"/>
      <c r="D18" s="139"/>
      <c r="E18" s="139"/>
      <c r="F18" s="140"/>
      <c r="G18" s="52"/>
      <c r="H18" s="49">
        <v>0.1</v>
      </c>
      <c r="I18" s="52">
        <v>0</v>
      </c>
      <c r="J18" s="49">
        <v>0.1</v>
      </c>
      <c r="K18" s="52">
        <v>1</v>
      </c>
      <c r="L18" s="49">
        <v>0.2</v>
      </c>
      <c r="M18" s="52">
        <v>1</v>
      </c>
      <c r="N18" s="49">
        <v>0.2</v>
      </c>
      <c r="O18" s="52">
        <v>1</v>
      </c>
      <c r="P18" s="49">
        <v>0.4</v>
      </c>
      <c r="Q18" s="52">
        <v>1</v>
      </c>
      <c r="R18" s="50">
        <f>IF(K18=2,H18*I18+J18+L18+N18+P18*Q18,H18*I18+J18*K18+IF(M18=2,L18,L18*M18)+IF(O18=2,N18,N18*O18)+P18*Q18)</f>
        <v>0.9</v>
      </c>
    </row>
    <row r="19" spans="1:18" ht="15.75" x14ac:dyDescent="0.25">
      <c r="A19" s="52">
        <f t="shared" ref="A19:A75" si="0">A18+1</f>
        <v>3</v>
      </c>
      <c r="B19" s="52"/>
      <c r="C19" s="138"/>
      <c r="D19" s="139"/>
      <c r="E19" s="139"/>
      <c r="F19" s="140"/>
      <c r="G19" s="52"/>
      <c r="H19" s="49">
        <v>0.1</v>
      </c>
      <c r="I19" s="52">
        <v>0</v>
      </c>
      <c r="J19" s="49">
        <v>0.1</v>
      </c>
      <c r="K19" s="52">
        <v>0</v>
      </c>
      <c r="L19" s="49">
        <v>0.2</v>
      </c>
      <c r="M19" s="52">
        <v>1</v>
      </c>
      <c r="N19" s="49">
        <v>0.2</v>
      </c>
      <c r="O19" s="52">
        <v>1</v>
      </c>
      <c r="P19" s="49">
        <v>0.4</v>
      </c>
      <c r="Q19" s="52">
        <v>1</v>
      </c>
      <c r="R19" s="50">
        <f>IF(K19=2,H19*I19+J19+L19+N19+P19*Q19,H19*I19+J19*K19+IF(M19=2,L19,L19*M19)+IF(O19=2,N19,N19*O19)+P19*Q19)</f>
        <v>0.8</v>
      </c>
    </row>
    <row r="20" spans="1:18" ht="15.75" x14ac:dyDescent="0.25">
      <c r="A20" s="52">
        <f t="shared" si="0"/>
        <v>4</v>
      </c>
      <c r="B20" s="52"/>
      <c r="C20" s="138"/>
      <c r="D20" s="139"/>
      <c r="E20" s="139"/>
      <c r="F20" s="140"/>
      <c r="G20" s="52"/>
      <c r="H20" s="49">
        <v>0.1</v>
      </c>
      <c r="I20" s="52">
        <v>0</v>
      </c>
      <c r="J20" s="49">
        <v>0.1</v>
      </c>
      <c r="K20" s="52">
        <v>0</v>
      </c>
      <c r="L20" s="49">
        <v>0.2</v>
      </c>
      <c r="M20" s="52">
        <v>0</v>
      </c>
      <c r="N20" s="49">
        <v>0.2</v>
      </c>
      <c r="O20" s="52">
        <v>1</v>
      </c>
      <c r="P20" s="49">
        <v>0.4</v>
      </c>
      <c r="Q20" s="52">
        <v>1</v>
      </c>
      <c r="R20" s="50">
        <f t="shared" ref="R20:R75" si="1">IF(K20=2,H20*I20+J20+L20+N20+P20*Q20,H20*I20+J20*K20+IF(M20=2,L20,L20*M20)+IF(O20=2,N20,N20*O20)+P20*Q20)</f>
        <v>0.60000000000000009</v>
      </c>
    </row>
    <row r="21" spans="1:18" ht="15.75" x14ac:dyDescent="0.25">
      <c r="A21" s="52">
        <f t="shared" si="0"/>
        <v>5</v>
      </c>
      <c r="B21" s="52"/>
      <c r="C21" s="138"/>
      <c r="D21" s="139"/>
      <c r="E21" s="139"/>
      <c r="F21" s="140"/>
      <c r="G21" s="52"/>
      <c r="H21" s="49">
        <v>0.1</v>
      </c>
      <c r="I21" s="52">
        <v>0</v>
      </c>
      <c r="J21" s="49">
        <v>0.1</v>
      </c>
      <c r="K21" s="52">
        <v>0</v>
      </c>
      <c r="L21" s="49">
        <v>0.2</v>
      </c>
      <c r="M21" s="52">
        <v>0</v>
      </c>
      <c r="N21" s="49">
        <v>0.2</v>
      </c>
      <c r="O21" s="52">
        <v>0</v>
      </c>
      <c r="P21" s="49">
        <v>0.4</v>
      </c>
      <c r="Q21" s="52">
        <v>1</v>
      </c>
      <c r="R21" s="50">
        <f t="shared" si="1"/>
        <v>0.4</v>
      </c>
    </row>
    <row r="22" spans="1:18" ht="15.75" x14ac:dyDescent="0.25">
      <c r="A22" s="52">
        <f t="shared" si="0"/>
        <v>6</v>
      </c>
      <c r="B22" s="52"/>
      <c r="C22" s="138"/>
      <c r="D22" s="139"/>
      <c r="E22" s="139"/>
      <c r="F22" s="140"/>
      <c r="G22" s="52"/>
      <c r="H22" s="49">
        <v>0.1</v>
      </c>
      <c r="I22" s="52">
        <v>0</v>
      </c>
      <c r="J22" s="49">
        <v>0.1</v>
      </c>
      <c r="K22" s="52">
        <v>0</v>
      </c>
      <c r="L22" s="49">
        <v>0.2</v>
      </c>
      <c r="M22" s="52">
        <v>0</v>
      </c>
      <c r="N22" s="49">
        <v>0.2</v>
      </c>
      <c r="O22" s="52">
        <v>0</v>
      </c>
      <c r="P22" s="49">
        <v>0.4</v>
      </c>
      <c r="Q22" s="52">
        <v>0</v>
      </c>
      <c r="R22" s="50">
        <f t="shared" si="1"/>
        <v>0</v>
      </c>
    </row>
    <row r="23" spans="1:18" ht="15.75" x14ac:dyDescent="0.25">
      <c r="A23" s="52">
        <f t="shared" si="0"/>
        <v>7</v>
      </c>
      <c r="B23" s="52"/>
      <c r="C23" s="138"/>
      <c r="D23" s="139"/>
      <c r="E23" s="139"/>
      <c r="F23" s="140"/>
      <c r="G23" s="52"/>
      <c r="H23" s="49">
        <v>0.1</v>
      </c>
      <c r="I23" s="52">
        <v>1</v>
      </c>
      <c r="J23" s="49">
        <v>0.1</v>
      </c>
      <c r="K23" s="52">
        <v>0</v>
      </c>
      <c r="L23" s="49">
        <v>0.2</v>
      </c>
      <c r="M23" s="52">
        <v>0</v>
      </c>
      <c r="N23" s="49">
        <v>0.2</v>
      </c>
      <c r="O23" s="52">
        <v>0</v>
      </c>
      <c r="P23" s="49">
        <v>0.4</v>
      </c>
      <c r="Q23" s="52">
        <v>0</v>
      </c>
      <c r="R23" s="50">
        <f t="shared" si="1"/>
        <v>0.1</v>
      </c>
    </row>
    <row r="24" spans="1:18" ht="15.75" x14ac:dyDescent="0.25">
      <c r="A24" s="52">
        <f t="shared" si="0"/>
        <v>8</v>
      </c>
      <c r="B24" s="52"/>
      <c r="C24" s="138"/>
      <c r="D24" s="139"/>
      <c r="E24" s="139"/>
      <c r="F24" s="140"/>
      <c r="G24" s="52"/>
      <c r="H24" s="49">
        <v>0.1</v>
      </c>
      <c r="I24" s="52">
        <v>1</v>
      </c>
      <c r="J24" s="49">
        <v>0.1</v>
      </c>
      <c r="K24" s="52">
        <v>0</v>
      </c>
      <c r="L24" s="49">
        <v>0.2</v>
      </c>
      <c r="M24" s="52">
        <v>0</v>
      </c>
      <c r="N24" s="49">
        <v>0.2</v>
      </c>
      <c r="O24" s="52">
        <v>0</v>
      </c>
      <c r="P24" s="49">
        <v>0.4</v>
      </c>
      <c r="Q24" s="52">
        <v>1</v>
      </c>
      <c r="R24" s="50">
        <f t="shared" si="1"/>
        <v>0.5</v>
      </c>
    </row>
    <row r="25" spans="1:18" ht="15.75" x14ac:dyDescent="0.25">
      <c r="A25" s="52">
        <f t="shared" si="0"/>
        <v>9</v>
      </c>
      <c r="B25" s="52"/>
      <c r="C25" s="138"/>
      <c r="D25" s="139"/>
      <c r="E25" s="139"/>
      <c r="F25" s="140"/>
      <c r="G25" s="52"/>
      <c r="H25" s="49">
        <v>0.1</v>
      </c>
      <c r="I25" s="52">
        <v>1</v>
      </c>
      <c r="J25" s="49">
        <v>0.1</v>
      </c>
      <c r="K25" s="52">
        <v>0</v>
      </c>
      <c r="L25" s="49">
        <v>0.2</v>
      </c>
      <c r="M25" s="52">
        <v>0</v>
      </c>
      <c r="N25" s="49">
        <v>0.2</v>
      </c>
      <c r="O25" s="52">
        <v>1</v>
      </c>
      <c r="P25" s="49">
        <v>0.4</v>
      </c>
      <c r="Q25" s="52">
        <v>1</v>
      </c>
      <c r="R25" s="50">
        <f t="shared" si="1"/>
        <v>0.70000000000000007</v>
      </c>
    </row>
    <row r="26" spans="1:18" ht="15.75" x14ac:dyDescent="0.25">
      <c r="A26" s="52">
        <f t="shared" si="0"/>
        <v>10</v>
      </c>
      <c r="B26" s="52"/>
      <c r="C26" s="138"/>
      <c r="D26" s="139"/>
      <c r="E26" s="139"/>
      <c r="F26" s="140"/>
      <c r="G26" s="52"/>
      <c r="H26" s="49">
        <v>0.1</v>
      </c>
      <c r="I26" s="52">
        <v>1</v>
      </c>
      <c r="J26" s="49">
        <v>0.1</v>
      </c>
      <c r="K26" s="52">
        <v>0</v>
      </c>
      <c r="L26" s="49">
        <v>0.2</v>
      </c>
      <c r="M26" s="52">
        <v>1</v>
      </c>
      <c r="N26" s="49">
        <v>0.2</v>
      </c>
      <c r="O26" s="52">
        <v>1</v>
      </c>
      <c r="P26" s="49">
        <v>0.4</v>
      </c>
      <c r="Q26" s="52">
        <v>1</v>
      </c>
      <c r="R26" s="50">
        <f t="shared" si="1"/>
        <v>0.9</v>
      </c>
    </row>
    <row r="27" spans="1:18" ht="15.75" x14ac:dyDescent="0.25">
      <c r="A27" s="52">
        <f t="shared" si="0"/>
        <v>11</v>
      </c>
      <c r="B27" s="52"/>
      <c r="C27" s="138"/>
      <c r="D27" s="139"/>
      <c r="E27" s="139"/>
      <c r="F27" s="140"/>
      <c r="G27" s="52"/>
      <c r="H27" s="49">
        <v>0.1</v>
      </c>
      <c r="I27" s="52">
        <v>1</v>
      </c>
      <c r="J27" s="49">
        <v>0.1</v>
      </c>
      <c r="K27" s="52">
        <v>2</v>
      </c>
      <c r="L27" s="49">
        <v>0.2</v>
      </c>
      <c r="M27" s="52">
        <v>2</v>
      </c>
      <c r="N27" s="49">
        <v>0.2</v>
      </c>
      <c r="O27" s="52">
        <v>2</v>
      </c>
      <c r="P27" s="49">
        <v>0.4</v>
      </c>
      <c r="Q27" s="52">
        <v>1</v>
      </c>
      <c r="R27" s="50">
        <f t="shared" si="1"/>
        <v>1</v>
      </c>
    </row>
    <row r="28" spans="1:18" ht="15.75" x14ac:dyDescent="0.25">
      <c r="A28" s="52">
        <f t="shared" si="0"/>
        <v>12</v>
      </c>
      <c r="B28" s="52"/>
      <c r="C28" s="138"/>
      <c r="D28" s="139"/>
      <c r="E28" s="139"/>
      <c r="F28" s="140"/>
      <c r="G28" s="52"/>
      <c r="H28" s="49">
        <v>0.1</v>
      </c>
      <c r="I28" s="52">
        <v>1</v>
      </c>
      <c r="J28" s="49">
        <v>0.1</v>
      </c>
      <c r="K28" s="52">
        <v>2</v>
      </c>
      <c r="L28" s="49">
        <v>0.2</v>
      </c>
      <c r="M28" s="52">
        <v>2</v>
      </c>
      <c r="N28" s="49">
        <v>0.2</v>
      </c>
      <c r="O28" s="52">
        <v>2</v>
      </c>
      <c r="P28" s="49">
        <v>0.4</v>
      </c>
      <c r="Q28" s="52">
        <v>0</v>
      </c>
      <c r="R28" s="50">
        <f t="shared" si="1"/>
        <v>0.60000000000000009</v>
      </c>
    </row>
    <row r="29" spans="1:18" ht="15.75" x14ac:dyDescent="0.25">
      <c r="A29" s="52">
        <f t="shared" si="0"/>
        <v>13</v>
      </c>
      <c r="B29" s="52"/>
      <c r="C29" s="138"/>
      <c r="D29" s="139"/>
      <c r="E29" s="139"/>
      <c r="F29" s="140"/>
      <c r="G29" s="52"/>
      <c r="H29" s="49">
        <v>0.1</v>
      </c>
      <c r="I29" s="52">
        <v>1</v>
      </c>
      <c r="J29" s="49">
        <v>0.1</v>
      </c>
      <c r="K29" s="52">
        <v>1</v>
      </c>
      <c r="L29" s="49">
        <v>0.2</v>
      </c>
      <c r="M29" s="52">
        <v>2</v>
      </c>
      <c r="N29" s="49">
        <v>0.2</v>
      </c>
      <c r="O29" s="52">
        <v>2</v>
      </c>
      <c r="P29" s="49">
        <v>0.4</v>
      </c>
      <c r="Q29" s="52">
        <v>1</v>
      </c>
      <c r="R29" s="50">
        <f t="shared" si="1"/>
        <v>1</v>
      </c>
    </row>
    <row r="30" spans="1:18" ht="15.75" x14ac:dyDescent="0.25">
      <c r="A30" s="52">
        <f t="shared" si="0"/>
        <v>14</v>
      </c>
      <c r="B30" s="52"/>
      <c r="C30" s="138"/>
      <c r="D30" s="139"/>
      <c r="E30" s="139"/>
      <c r="F30" s="140"/>
      <c r="G30" s="52"/>
      <c r="H30" s="49">
        <v>0.1</v>
      </c>
      <c r="I30" s="52">
        <v>1</v>
      </c>
      <c r="J30" s="49">
        <v>0.1</v>
      </c>
      <c r="K30" s="52">
        <v>1</v>
      </c>
      <c r="L30" s="49">
        <v>0.2</v>
      </c>
      <c r="M30" s="52">
        <v>2</v>
      </c>
      <c r="N30" s="49">
        <v>0.2</v>
      </c>
      <c r="O30" s="52">
        <v>2</v>
      </c>
      <c r="P30" s="49">
        <v>0.4</v>
      </c>
      <c r="Q30" s="52">
        <v>0</v>
      </c>
      <c r="R30" s="50">
        <f t="shared" si="1"/>
        <v>0.60000000000000009</v>
      </c>
    </row>
    <row r="31" spans="1:18" ht="15.75" x14ac:dyDescent="0.25">
      <c r="A31" s="52">
        <f t="shared" si="0"/>
        <v>15</v>
      </c>
      <c r="B31" s="52"/>
      <c r="C31" s="138"/>
      <c r="D31" s="139"/>
      <c r="E31" s="139"/>
      <c r="F31" s="140"/>
      <c r="G31" s="52"/>
      <c r="H31" s="49">
        <v>0.1</v>
      </c>
      <c r="I31" s="52"/>
      <c r="J31" s="49">
        <v>0.1</v>
      </c>
      <c r="K31" s="52"/>
      <c r="L31" s="49">
        <v>0.2</v>
      </c>
      <c r="M31" s="52"/>
      <c r="N31" s="49">
        <v>0.2</v>
      </c>
      <c r="O31" s="52"/>
      <c r="P31" s="49">
        <v>0.4</v>
      </c>
      <c r="Q31" s="52"/>
      <c r="R31" s="50">
        <f t="shared" si="1"/>
        <v>0</v>
      </c>
    </row>
    <row r="32" spans="1:18" ht="15.75" x14ac:dyDescent="0.25">
      <c r="A32" s="52">
        <f t="shared" si="0"/>
        <v>16</v>
      </c>
      <c r="B32" s="52"/>
      <c r="C32" s="138"/>
      <c r="D32" s="139"/>
      <c r="E32" s="139"/>
      <c r="F32" s="140"/>
      <c r="G32" s="52"/>
      <c r="H32" s="49">
        <v>0.1</v>
      </c>
      <c r="I32" s="52"/>
      <c r="J32" s="49">
        <v>0.1</v>
      </c>
      <c r="K32" s="52"/>
      <c r="L32" s="49">
        <v>0.2</v>
      </c>
      <c r="M32" s="52"/>
      <c r="N32" s="49">
        <v>0.2</v>
      </c>
      <c r="O32" s="52"/>
      <c r="P32" s="49">
        <v>0.4</v>
      </c>
      <c r="Q32" s="52"/>
      <c r="R32" s="50">
        <f t="shared" si="1"/>
        <v>0</v>
      </c>
    </row>
    <row r="33" spans="1:18" ht="15.75" x14ac:dyDescent="0.25">
      <c r="A33" s="52">
        <f t="shared" si="0"/>
        <v>17</v>
      </c>
      <c r="B33" s="52"/>
      <c r="C33" s="138"/>
      <c r="D33" s="139"/>
      <c r="E33" s="139"/>
      <c r="F33" s="140"/>
      <c r="G33" s="52"/>
      <c r="H33" s="49">
        <v>0.1</v>
      </c>
      <c r="I33" s="52"/>
      <c r="J33" s="49">
        <v>0.1</v>
      </c>
      <c r="K33" s="52"/>
      <c r="L33" s="49">
        <v>0.2</v>
      </c>
      <c r="M33" s="52"/>
      <c r="N33" s="49">
        <v>0.2</v>
      </c>
      <c r="O33" s="52"/>
      <c r="P33" s="49">
        <v>0.4</v>
      </c>
      <c r="Q33" s="52"/>
      <c r="R33" s="50">
        <f t="shared" si="1"/>
        <v>0</v>
      </c>
    </row>
    <row r="34" spans="1:18" ht="15.75" x14ac:dyDescent="0.25">
      <c r="A34" s="52">
        <f t="shared" si="0"/>
        <v>18</v>
      </c>
      <c r="B34" s="52"/>
      <c r="C34" s="138"/>
      <c r="D34" s="139"/>
      <c r="E34" s="139"/>
      <c r="F34" s="140"/>
      <c r="G34" s="52"/>
      <c r="H34" s="49">
        <v>0.1</v>
      </c>
      <c r="I34" s="52"/>
      <c r="J34" s="49">
        <v>0.1</v>
      </c>
      <c r="K34" s="52"/>
      <c r="L34" s="49">
        <v>0.2</v>
      </c>
      <c r="M34" s="52"/>
      <c r="N34" s="49">
        <v>0.2</v>
      </c>
      <c r="O34" s="52"/>
      <c r="P34" s="49">
        <v>0.4</v>
      </c>
      <c r="Q34" s="52"/>
      <c r="R34" s="50">
        <f t="shared" si="1"/>
        <v>0</v>
      </c>
    </row>
    <row r="35" spans="1:18" ht="15.75" x14ac:dyDescent="0.25">
      <c r="A35" s="52">
        <f t="shared" si="0"/>
        <v>19</v>
      </c>
      <c r="B35" s="52"/>
      <c r="C35" s="138"/>
      <c r="D35" s="139"/>
      <c r="E35" s="139"/>
      <c r="F35" s="140"/>
      <c r="G35" s="52"/>
      <c r="H35" s="49">
        <v>0.1</v>
      </c>
      <c r="I35" s="52"/>
      <c r="J35" s="49">
        <v>0.1</v>
      </c>
      <c r="K35" s="52"/>
      <c r="L35" s="49">
        <v>0.2</v>
      </c>
      <c r="M35" s="52"/>
      <c r="N35" s="49">
        <v>0.2</v>
      </c>
      <c r="O35" s="52"/>
      <c r="P35" s="49">
        <v>0.4</v>
      </c>
      <c r="Q35" s="52"/>
      <c r="R35" s="50">
        <f t="shared" si="1"/>
        <v>0</v>
      </c>
    </row>
    <row r="36" spans="1:18" ht="15.75" x14ac:dyDescent="0.25">
      <c r="A36" s="52">
        <f t="shared" si="0"/>
        <v>20</v>
      </c>
      <c r="B36" s="52"/>
      <c r="C36" s="138"/>
      <c r="D36" s="139"/>
      <c r="E36" s="139"/>
      <c r="F36" s="140"/>
      <c r="G36" s="52"/>
      <c r="H36" s="49">
        <v>0.1</v>
      </c>
      <c r="I36" s="52"/>
      <c r="J36" s="49">
        <v>0.1</v>
      </c>
      <c r="K36" s="52"/>
      <c r="L36" s="49">
        <v>0.2</v>
      </c>
      <c r="M36" s="52"/>
      <c r="N36" s="49">
        <v>0.2</v>
      </c>
      <c r="O36" s="52"/>
      <c r="P36" s="49">
        <v>0.4</v>
      </c>
      <c r="Q36" s="52"/>
      <c r="R36" s="50">
        <f t="shared" si="1"/>
        <v>0</v>
      </c>
    </row>
    <row r="37" spans="1:18" ht="15.75" x14ac:dyDescent="0.25">
      <c r="A37" s="52">
        <f t="shared" si="0"/>
        <v>21</v>
      </c>
      <c r="B37" s="52"/>
      <c r="C37" s="138"/>
      <c r="D37" s="139"/>
      <c r="E37" s="139"/>
      <c r="F37" s="140"/>
      <c r="G37" s="52"/>
      <c r="H37" s="49">
        <v>0.1</v>
      </c>
      <c r="I37" s="52"/>
      <c r="J37" s="49">
        <v>0.1</v>
      </c>
      <c r="K37" s="52"/>
      <c r="L37" s="49">
        <v>0.2</v>
      </c>
      <c r="M37" s="52"/>
      <c r="N37" s="49">
        <v>0.2</v>
      </c>
      <c r="O37" s="52"/>
      <c r="P37" s="49">
        <v>0.4</v>
      </c>
      <c r="Q37" s="52"/>
      <c r="R37" s="50">
        <f t="shared" si="1"/>
        <v>0</v>
      </c>
    </row>
    <row r="38" spans="1:18" ht="15.75" x14ac:dyDescent="0.25">
      <c r="A38" s="52">
        <f t="shared" si="0"/>
        <v>22</v>
      </c>
      <c r="B38" s="52"/>
      <c r="C38" s="138"/>
      <c r="D38" s="139"/>
      <c r="E38" s="139"/>
      <c r="F38" s="140"/>
      <c r="G38" s="52"/>
      <c r="H38" s="49">
        <v>0.1</v>
      </c>
      <c r="I38" s="52"/>
      <c r="J38" s="49">
        <v>0.1</v>
      </c>
      <c r="K38" s="52"/>
      <c r="L38" s="49">
        <v>0.2</v>
      </c>
      <c r="M38" s="52"/>
      <c r="N38" s="49">
        <v>0.2</v>
      </c>
      <c r="O38" s="52"/>
      <c r="P38" s="49">
        <v>0.4</v>
      </c>
      <c r="Q38" s="52"/>
      <c r="R38" s="50">
        <f t="shared" si="1"/>
        <v>0</v>
      </c>
    </row>
    <row r="39" spans="1:18" ht="15.75" x14ac:dyDescent="0.25">
      <c r="A39" s="52">
        <f t="shared" si="0"/>
        <v>23</v>
      </c>
      <c r="B39" s="52"/>
      <c r="C39" s="138"/>
      <c r="D39" s="139"/>
      <c r="E39" s="139"/>
      <c r="F39" s="140"/>
      <c r="G39" s="52"/>
      <c r="H39" s="49">
        <v>0.1</v>
      </c>
      <c r="I39" s="52"/>
      <c r="J39" s="49">
        <v>0.1</v>
      </c>
      <c r="K39" s="52"/>
      <c r="L39" s="49">
        <v>0.2</v>
      </c>
      <c r="M39" s="52"/>
      <c r="N39" s="49">
        <v>0.2</v>
      </c>
      <c r="O39" s="52"/>
      <c r="P39" s="49">
        <v>0.4</v>
      </c>
      <c r="Q39" s="52"/>
      <c r="R39" s="50">
        <f t="shared" si="1"/>
        <v>0</v>
      </c>
    </row>
    <row r="40" spans="1:18" ht="15.75" x14ac:dyDescent="0.25">
      <c r="A40" s="52">
        <f t="shared" si="0"/>
        <v>24</v>
      </c>
      <c r="B40" s="52"/>
      <c r="C40" s="138"/>
      <c r="D40" s="139"/>
      <c r="E40" s="139"/>
      <c r="F40" s="140"/>
      <c r="G40" s="52"/>
      <c r="H40" s="49">
        <v>0.1</v>
      </c>
      <c r="I40" s="52"/>
      <c r="J40" s="49">
        <v>0.1</v>
      </c>
      <c r="K40" s="52"/>
      <c r="L40" s="49">
        <v>0.2</v>
      </c>
      <c r="M40" s="52"/>
      <c r="N40" s="49">
        <v>0.2</v>
      </c>
      <c r="O40" s="52"/>
      <c r="P40" s="49">
        <v>0.4</v>
      </c>
      <c r="Q40" s="52"/>
      <c r="R40" s="50">
        <f t="shared" si="1"/>
        <v>0</v>
      </c>
    </row>
    <row r="41" spans="1:18" ht="15.75" x14ac:dyDescent="0.25">
      <c r="A41" s="52">
        <f t="shared" si="0"/>
        <v>25</v>
      </c>
      <c r="B41" s="52"/>
      <c r="C41" s="138"/>
      <c r="D41" s="139"/>
      <c r="E41" s="139"/>
      <c r="F41" s="140"/>
      <c r="G41" s="52"/>
      <c r="H41" s="49">
        <v>0.1</v>
      </c>
      <c r="I41" s="52"/>
      <c r="J41" s="49">
        <v>0.1</v>
      </c>
      <c r="K41" s="52"/>
      <c r="L41" s="49">
        <v>0.2</v>
      </c>
      <c r="M41" s="52"/>
      <c r="N41" s="49">
        <v>0.2</v>
      </c>
      <c r="O41" s="52"/>
      <c r="P41" s="49">
        <v>0.4</v>
      </c>
      <c r="Q41" s="52"/>
      <c r="R41" s="50">
        <f t="shared" si="1"/>
        <v>0</v>
      </c>
    </row>
    <row r="42" spans="1:18" ht="15.75" x14ac:dyDescent="0.25">
      <c r="A42" s="52">
        <f t="shared" si="0"/>
        <v>26</v>
      </c>
      <c r="B42" s="52"/>
      <c r="C42" s="138"/>
      <c r="D42" s="139"/>
      <c r="E42" s="139"/>
      <c r="F42" s="140"/>
      <c r="G42" s="52"/>
      <c r="H42" s="49">
        <v>0.1</v>
      </c>
      <c r="I42" s="52"/>
      <c r="J42" s="49">
        <v>0.1</v>
      </c>
      <c r="K42" s="52"/>
      <c r="L42" s="49">
        <v>0.2</v>
      </c>
      <c r="M42" s="52"/>
      <c r="N42" s="49">
        <v>0.2</v>
      </c>
      <c r="O42" s="52"/>
      <c r="P42" s="49">
        <v>0.4</v>
      </c>
      <c r="Q42" s="52"/>
      <c r="R42" s="50">
        <f t="shared" si="1"/>
        <v>0</v>
      </c>
    </row>
    <row r="43" spans="1:18" ht="15.75" x14ac:dyDescent="0.25">
      <c r="A43" s="52">
        <f t="shared" si="0"/>
        <v>27</v>
      </c>
      <c r="B43" s="52"/>
      <c r="C43" s="138"/>
      <c r="D43" s="139"/>
      <c r="E43" s="139"/>
      <c r="F43" s="140"/>
      <c r="G43" s="52"/>
      <c r="H43" s="49">
        <v>0.1</v>
      </c>
      <c r="I43" s="52"/>
      <c r="J43" s="49">
        <v>0.1</v>
      </c>
      <c r="K43" s="52"/>
      <c r="L43" s="49">
        <v>0.2</v>
      </c>
      <c r="M43" s="52"/>
      <c r="N43" s="49">
        <v>0.2</v>
      </c>
      <c r="O43" s="52"/>
      <c r="P43" s="49">
        <v>0.4</v>
      </c>
      <c r="Q43" s="52"/>
      <c r="R43" s="50">
        <f t="shared" si="1"/>
        <v>0</v>
      </c>
    </row>
    <row r="44" spans="1:18" ht="15.75" x14ac:dyDescent="0.25">
      <c r="A44" s="52">
        <f t="shared" si="0"/>
        <v>28</v>
      </c>
      <c r="B44" s="52"/>
      <c r="C44" s="138"/>
      <c r="D44" s="139"/>
      <c r="E44" s="139"/>
      <c r="F44" s="140"/>
      <c r="G44" s="52"/>
      <c r="H44" s="49">
        <v>0.1</v>
      </c>
      <c r="I44" s="52"/>
      <c r="J44" s="49">
        <v>0.1</v>
      </c>
      <c r="K44" s="52"/>
      <c r="L44" s="49">
        <v>0.2</v>
      </c>
      <c r="M44" s="52"/>
      <c r="N44" s="49">
        <v>0.2</v>
      </c>
      <c r="O44" s="52"/>
      <c r="P44" s="49">
        <v>0.4</v>
      </c>
      <c r="Q44" s="52"/>
      <c r="R44" s="50">
        <f t="shared" si="1"/>
        <v>0</v>
      </c>
    </row>
    <row r="45" spans="1:18" ht="15.75" x14ac:dyDescent="0.25">
      <c r="A45" s="52">
        <f t="shared" si="0"/>
        <v>29</v>
      </c>
      <c r="B45" s="52"/>
      <c r="C45" s="138"/>
      <c r="D45" s="139"/>
      <c r="E45" s="139"/>
      <c r="F45" s="140"/>
      <c r="G45" s="52"/>
      <c r="H45" s="49">
        <v>0.1</v>
      </c>
      <c r="I45" s="52"/>
      <c r="J45" s="49">
        <v>0.1</v>
      </c>
      <c r="K45" s="52"/>
      <c r="L45" s="49">
        <v>0.2</v>
      </c>
      <c r="M45" s="52"/>
      <c r="N45" s="49">
        <v>0.2</v>
      </c>
      <c r="O45" s="52"/>
      <c r="P45" s="49">
        <v>0.4</v>
      </c>
      <c r="Q45" s="52"/>
      <c r="R45" s="50">
        <f t="shared" si="1"/>
        <v>0</v>
      </c>
    </row>
    <row r="46" spans="1:18" ht="15.75" x14ac:dyDescent="0.25">
      <c r="A46" s="52">
        <f t="shared" si="0"/>
        <v>30</v>
      </c>
      <c r="B46" s="52"/>
      <c r="C46" s="138"/>
      <c r="D46" s="139"/>
      <c r="E46" s="139"/>
      <c r="F46" s="140"/>
      <c r="G46" s="52"/>
      <c r="H46" s="49">
        <v>0.1</v>
      </c>
      <c r="I46" s="52"/>
      <c r="J46" s="49">
        <v>0.1</v>
      </c>
      <c r="K46" s="52"/>
      <c r="L46" s="49">
        <v>0.2</v>
      </c>
      <c r="M46" s="52"/>
      <c r="N46" s="49">
        <v>0.2</v>
      </c>
      <c r="O46" s="52"/>
      <c r="P46" s="49">
        <v>0.4</v>
      </c>
      <c r="Q46" s="52"/>
      <c r="R46" s="50">
        <f t="shared" si="1"/>
        <v>0</v>
      </c>
    </row>
    <row r="47" spans="1:18" ht="15.75" x14ac:dyDescent="0.25">
      <c r="A47" s="52">
        <f t="shared" si="0"/>
        <v>31</v>
      </c>
      <c r="B47" s="52"/>
      <c r="C47" s="138"/>
      <c r="D47" s="139"/>
      <c r="E47" s="139"/>
      <c r="F47" s="140"/>
      <c r="G47" s="52"/>
      <c r="H47" s="49">
        <v>0.1</v>
      </c>
      <c r="I47" s="52"/>
      <c r="J47" s="49">
        <v>0.1</v>
      </c>
      <c r="K47" s="52"/>
      <c r="L47" s="49">
        <v>0.2</v>
      </c>
      <c r="M47" s="52"/>
      <c r="N47" s="49">
        <v>0.2</v>
      </c>
      <c r="O47" s="52"/>
      <c r="P47" s="49">
        <v>0.4</v>
      </c>
      <c r="Q47" s="52"/>
      <c r="R47" s="50">
        <f t="shared" si="1"/>
        <v>0</v>
      </c>
    </row>
    <row r="48" spans="1:18" ht="15.75" x14ac:dyDescent="0.25">
      <c r="A48" s="52">
        <f t="shared" si="0"/>
        <v>32</v>
      </c>
      <c r="B48" s="52"/>
      <c r="C48" s="138"/>
      <c r="D48" s="139"/>
      <c r="E48" s="139"/>
      <c r="F48" s="140"/>
      <c r="G48" s="52"/>
      <c r="H48" s="49">
        <v>0.1</v>
      </c>
      <c r="I48" s="52"/>
      <c r="J48" s="49">
        <v>0.1</v>
      </c>
      <c r="K48" s="52"/>
      <c r="L48" s="49">
        <v>0.2</v>
      </c>
      <c r="M48" s="52"/>
      <c r="N48" s="49">
        <v>0.2</v>
      </c>
      <c r="O48" s="52"/>
      <c r="P48" s="49">
        <v>0.4</v>
      </c>
      <c r="Q48" s="52"/>
      <c r="R48" s="50">
        <f t="shared" si="1"/>
        <v>0</v>
      </c>
    </row>
    <row r="49" spans="1:18" ht="15.75" x14ac:dyDescent="0.25">
      <c r="A49" s="52">
        <f t="shared" si="0"/>
        <v>33</v>
      </c>
      <c r="B49" s="52"/>
      <c r="C49" s="138"/>
      <c r="D49" s="139"/>
      <c r="E49" s="139"/>
      <c r="F49" s="140"/>
      <c r="G49" s="52"/>
      <c r="H49" s="49">
        <v>0.1</v>
      </c>
      <c r="I49" s="52"/>
      <c r="J49" s="49">
        <v>0.1</v>
      </c>
      <c r="K49" s="52"/>
      <c r="L49" s="49">
        <v>0.2</v>
      </c>
      <c r="M49" s="52"/>
      <c r="N49" s="49">
        <v>0.2</v>
      </c>
      <c r="O49" s="52"/>
      <c r="P49" s="49">
        <v>0.4</v>
      </c>
      <c r="Q49" s="52"/>
      <c r="R49" s="50">
        <f t="shared" si="1"/>
        <v>0</v>
      </c>
    </row>
    <row r="50" spans="1:18" ht="15.75" x14ac:dyDescent="0.25">
      <c r="A50" s="52">
        <f t="shared" si="0"/>
        <v>34</v>
      </c>
      <c r="B50" s="52"/>
      <c r="C50" s="138"/>
      <c r="D50" s="139"/>
      <c r="E50" s="139"/>
      <c r="F50" s="140"/>
      <c r="G50" s="52"/>
      <c r="H50" s="49">
        <v>0.1</v>
      </c>
      <c r="I50" s="52"/>
      <c r="J50" s="49">
        <v>0.1</v>
      </c>
      <c r="K50" s="52"/>
      <c r="L50" s="49">
        <v>0.2</v>
      </c>
      <c r="M50" s="52"/>
      <c r="N50" s="49">
        <v>0.2</v>
      </c>
      <c r="O50" s="52"/>
      <c r="P50" s="49">
        <v>0.4</v>
      </c>
      <c r="Q50" s="52"/>
      <c r="R50" s="50">
        <f t="shared" si="1"/>
        <v>0</v>
      </c>
    </row>
    <row r="51" spans="1:18" ht="15.75" x14ac:dyDescent="0.25">
      <c r="A51" s="52">
        <f t="shared" si="0"/>
        <v>35</v>
      </c>
      <c r="B51" s="52"/>
      <c r="C51" s="138"/>
      <c r="D51" s="139"/>
      <c r="E51" s="139"/>
      <c r="F51" s="140"/>
      <c r="G51" s="52"/>
      <c r="H51" s="49">
        <v>0.1</v>
      </c>
      <c r="I51" s="52"/>
      <c r="J51" s="49">
        <v>0.1</v>
      </c>
      <c r="K51" s="52"/>
      <c r="L51" s="49">
        <v>0.2</v>
      </c>
      <c r="M51" s="52"/>
      <c r="N51" s="49">
        <v>0.2</v>
      </c>
      <c r="O51" s="52"/>
      <c r="P51" s="49">
        <v>0.4</v>
      </c>
      <c r="Q51" s="52"/>
      <c r="R51" s="50">
        <f t="shared" si="1"/>
        <v>0</v>
      </c>
    </row>
    <row r="52" spans="1:18" ht="15.75" x14ac:dyDescent="0.25">
      <c r="A52" s="52">
        <f t="shared" si="0"/>
        <v>36</v>
      </c>
      <c r="B52" s="52"/>
      <c r="C52" s="138"/>
      <c r="D52" s="139"/>
      <c r="E52" s="139"/>
      <c r="F52" s="140"/>
      <c r="G52" s="52"/>
      <c r="H52" s="49">
        <v>0.1</v>
      </c>
      <c r="I52" s="52"/>
      <c r="J52" s="49">
        <v>0.1</v>
      </c>
      <c r="K52" s="52"/>
      <c r="L52" s="49">
        <v>0.2</v>
      </c>
      <c r="M52" s="52"/>
      <c r="N52" s="49">
        <v>0.2</v>
      </c>
      <c r="O52" s="52"/>
      <c r="P52" s="49">
        <v>0.4</v>
      </c>
      <c r="Q52" s="52"/>
      <c r="R52" s="50">
        <f t="shared" si="1"/>
        <v>0</v>
      </c>
    </row>
    <row r="53" spans="1:18" ht="15.75" x14ac:dyDescent="0.25">
      <c r="A53" s="52">
        <f t="shared" si="0"/>
        <v>37</v>
      </c>
      <c r="B53" s="52"/>
      <c r="C53" s="138"/>
      <c r="D53" s="139"/>
      <c r="E53" s="139"/>
      <c r="F53" s="140"/>
      <c r="G53" s="52"/>
      <c r="H53" s="49">
        <v>0.1</v>
      </c>
      <c r="I53" s="52"/>
      <c r="J53" s="49">
        <v>0.1</v>
      </c>
      <c r="K53" s="52"/>
      <c r="L53" s="49">
        <v>0.2</v>
      </c>
      <c r="M53" s="52"/>
      <c r="N53" s="49">
        <v>0.2</v>
      </c>
      <c r="O53" s="52"/>
      <c r="P53" s="49">
        <v>0.4</v>
      </c>
      <c r="Q53" s="52"/>
      <c r="R53" s="50">
        <f t="shared" si="1"/>
        <v>0</v>
      </c>
    </row>
    <row r="54" spans="1:18" ht="15.75" x14ac:dyDescent="0.25">
      <c r="A54" s="52">
        <f t="shared" si="0"/>
        <v>38</v>
      </c>
      <c r="B54" s="52"/>
      <c r="C54" s="138"/>
      <c r="D54" s="139"/>
      <c r="E54" s="139"/>
      <c r="F54" s="140"/>
      <c r="G54" s="52"/>
      <c r="H54" s="49">
        <v>0.1</v>
      </c>
      <c r="I54" s="52"/>
      <c r="J54" s="49">
        <v>0.1</v>
      </c>
      <c r="K54" s="52"/>
      <c r="L54" s="49">
        <v>0.2</v>
      </c>
      <c r="M54" s="52"/>
      <c r="N54" s="49">
        <v>0.2</v>
      </c>
      <c r="O54" s="52"/>
      <c r="P54" s="49">
        <v>0.4</v>
      </c>
      <c r="Q54" s="52"/>
      <c r="R54" s="50">
        <f t="shared" si="1"/>
        <v>0</v>
      </c>
    </row>
    <row r="55" spans="1:18" ht="15.75" x14ac:dyDescent="0.25">
      <c r="A55" s="52">
        <f t="shared" si="0"/>
        <v>39</v>
      </c>
      <c r="B55" s="52"/>
      <c r="C55" s="138"/>
      <c r="D55" s="139"/>
      <c r="E55" s="139"/>
      <c r="F55" s="140"/>
      <c r="G55" s="52"/>
      <c r="H55" s="49">
        <v>0.1</v>
      </c>
      <c r="I55" s="52"/>
      <c r="J55" s="49">
        <v>0.1</v>
      </c>
      <c r="K55" s="52"/>
      <c r="L55" s="49">
        <v>0.2</v>
      </c>
      <c r="M55" s="52"/>
      <c r="N55" s="49">
        <v>0.2</v>
      </c>
      <c r="O55" s="52"/>
      <c r="P55" s="49">
        <v>0.4</v>
      </c>
      <c r="Q55" s="52"/>
      <c r="R55" s="50">
        <f t="shared" si="1"/>
        <v>0</v>
      </c>
    </row>
    <row r="56" spans="1:18" ht="15.75" x14ac:dyDescent="0.25">
      <c r="A56" s="52">
        <f t="shared" si="0"/>
        <v>40</v>
      </c>
      <c r="B56" s="52"/>
      <c r="C56" s="138"/>
      <c r="D56" s="139"/>
      <c r="E56" s="139"/>
      <c r="F56" s="140"/>
      <c r="G56" s="52"/>
      <c r="H56" s="49">
        <v>0.1</v>
      </c>
      <c r="I56" s="52"/>
      <c r="J56" s="49">
        <v>0.1</v>
      </c>
      <c r="K56" s="52"/>
      <c r="L56" s="49">
        <v>0.2</v>
      </c>
      <c r="M56" s="52"/>
      <c r="N56" s="49">
        <v>0.2</v>
      </c>
      <c r="O56" s="52"/>
      <c r="P56" s="49">
        <v>0.4</v>
      </c>
      <c r="Q56" s="52"/>
      <c r="R56" s="50">
        <f t="shared" si="1"/>
        <v>0</v>
      </c>
    </row>
    <row r="57" spans="1:18" ht="15.75" x14ac:dyDescent="0.25">
      <c r="A57" s="52">
        <f t="shared" si="0"/>
        <v>41</v>
      </c>
      <c r="B57" s="52"/>
      <c r="C57" s="138"/>
      <c r="D57" s="139"/>
      <c r="E57" s="139"/>
      <c r="F57" s="140"/>
      <c r="G57" s="52"/>
      <c r="H57" s="49">
        <v>0.1</v>
      </c>
      <c r="I57" s="52"/>
      <c r="J57" s="49">
        <v>0.1</v>
      </c>
      <c r="K57" s="52"/>
      <c r="L57" s="49">
        <v>0.2</v>
      </c>
      <c r="M57" s="52"/>
      <c r="N57" s="49">
        <v>0.2</v>
      </c>
      <c r="O57" s="52"/>
      <c r="P57" s="49">
        <v>0.4</v>
      </c>
      <c r="Q57" s="52"/>
      <c r="R57" s="50">
        <f t="shared" si="1"/>
        <v>0</v>
      </c>
    </row>
    <row r="58" spans="1:18" ht="15.75" x14ac:dyDescent="0.25">
      <c r="A58" s="52">
        <f t="shared" si="0"/>
        <v>42</v>
      </c>
      <c r="B58" s="52"/>
      <c r="C58" s="138"/>
      <c r="D58" s="139"/>
      <c r="E58" s="139"/>
      <c r="F58" s="140"/>
      <c r="G58" s="52"/>
      <c r="H58" s="49">
        <v>0.1</v>
      </c>
      <c r="I58" s="52"/>
      <c r="J58" s="49">
        <v>0.1</v>
      </c>
      <c r="K58" s="52"/>
      <c r="L58" s="49">
        <v>0.2</v>
      </c>
      <c r="M58" s="52"/>
      <c r="N58" s="49">
        <v>0.2</v>
      </c>
      <c r="O58" s="52"/>
      <c r="P58" s="49">
        <v>0.4</v>
      </c>
      <c r="Q58" s="52"/>
      <c r="R58" s="50">
        <f t="shared" si="1"/>
        <v>0</v>
      </c>
    </row>
    <row r="59" spans="1:18" ht="15.75" x14ac:dyDescent="0.25">
      <c r="A59" s="52">
        <f t="shared" si="0"/>
        <v>43</v>
      </c>
      <c r="B59" s="52"/>
      <c r="C59" s="138"/>
      <c r="D59" s="139"/>
      <c r="E59" s="139"/>
      <c r="F59" s="140"/>
      <c r="G59" s="52"/>
      <c r="H59" s="49">
        <v>0.1</v>
      </c>
      <c r="I59" s="52"/>
      <c r="J59" s="49">
        <v>0.1</v>
      </c>
      <c r="K59" s="52"/>
      <c r="L59" s="49">
        <v>0.2</v>
      </c>
      <c r="M59" s="52"/>
      <c r="N59" s="49">
        <v>0.2</v>
      </c>
      <c r="O59" s="52"/>
      <c r="P59" s="49">
        <v>0.4</v>
      </c>
      <c r="Q59" s="52"/>
      <c r="R59" s="50">
        <f t="shared" si="1"/>
        <v>0</v>
      </c>
    </row>
    <row r="60" spans="1:18" ht="15.75" x14ac:dyDescent="0.25">
      <c r="A60" s="52">
        <f t="shared" si="0"/>
        <v>44</v>
      </c>
      <c r="B60" s="52"/>
      <c r="C60" s="138"/>
      <c r="D60" s="139"/>
      <c r="E60" s="139"/>
      <c r="F60" s="140"/>
      <c r="G60" s="52"/>
      <c r="H60" s="49">
        <v>0.1</v>
      </c>
      <c r="I60" s="52"/>
      <c r="J60" s="49">
        <v>0.1</v>
      </c>
      <c r="K60" s="52"/>
      <c r="L60" s="49">
        <v>0.2</v>
      </c>
      <c r="M60" s="52"/>
      <c r="N60" s="49">
        <v>0.2</v>
      </c>
      <c r="O60" s="52"/>
      <c r="P60" s="49">
        <v>0.4</v>
      </c>
      <c r="Q60" s="52"/>
      <c r="R60" s="50">
        <f t="shared" si="1"/>
        <v>0</v>
      </c>
    </row>
    <row r="61" spans="1:18" ht="15.75" x14ac:dyDescent="0.25">
      <c r="A61" s="52">
        <f t="shared" si="0"/>
        <v>45</v>
      </c>
      <c r="B61" s="52"/>
      <c r="C61" s="138"/>
      <c r="D61" s="139"/>
      <c r="E61" s="139"/>
      <c r="F61" s="140"/>
      <c r="G61" s="52"/>
      <c r="H61" s="49">
        <v>0.1</v>
      </c>
      <c r="I61" s="52"/>
      <c r="J61" s="49">
        <v>0.1</v>
      </c>
      <c r="K61" s="52"/>
      <c r="L61" s="49">
        <v>0.2</v>
      </c>
      <c r="M61" s="52"/>
      <c r="N61" s="49">
        <v>0.2</v>
      </c>
      <c r="O61" s="52"/>
      <c r="P61" s="49">
        <v>0.4</v>
      </c>
      <c r="Q61" s="52"/>
      <c r="R61" s="50">
        <f t="shared" si="1"/>
        <v>0</v>
      </c>
    </row>
    <row r="62" spans="1:18" ht="15.75" x14ac:dyDescent="0.25">
      <c r="A62" s="52">
        <f t="shared" si="0"/>
        <v>46</v>
      </c>
      <c r="B62" s="52"/>
      <c r="C62" s="138"/>
      <c r="D62" s="139"/>
      <c r="E62" s="139"/>
      <c r="F62" s="140"/>
      <c r="G62" s="52"/>
      <c r="H62" s="49">
        <v>0.1</v>
      </c>
      <c r="I62" s="52"/>
      <c r="J62" s="49">
        <v>0.1</v>
      </c>
      <c r="K62" s="52"/>
      <c r="L62" s="49">
        <v>0.2</v>
      </c>
      <c r="M62" s="52"/>
      <c r="N62" s="49">
        <v>0.2</v>
      </c>
      <c r="O62" s="52"/>
      <c r="P62" s="49">
        <v>0.4</v>
      </c>
      <c r="Q62" s="52"/>
      <c r="R62" s="50">
        <f t="shared" si="1"/>
        <v>0</v>
      </c>
    </row>
    <row r="63" spans="1:18" ht="15.75" x14ac:dyDescent="0.25">
      <c r="A63" s="52">
        <f t="shared" si="0"/>
        <v>47</v>
      </c>
      <c r="B63" s="52"/>
      <c r="C63" s="138"/>
      <c r="D63" s="139"/>
      <c r="E63" s="139"/>
      <c r="F63" s="140"/>
      <c r="G63" s="52"/>
      <c r="H63" s="49">
        <v>0.1</v>
      </c>
      <c r="I63" s="52"/>
      <c r="J63" s="49">
        <v>0.1</v>
      </c>
      <c r="K63" s="52"/>
      <c r="L63" s="49">
        <v>0.2</v>
      </c>
      <c r="M63" s="52"/>
      <c r="N63" s="49">
        <v>0.2</v>
      </c>
      <c r="O63" s="52"/>
      <c r="P63" s="49">
        <v>0.4</v>
      </c>
      <c r="Q63" s="52"/>
      <c r="R63" s="50">
        <f t="shared" si="1"/>
        <v>0</v>
      </c>
    </row>
    <row r="64" spans="1:18" ht="15.75" x14ac:dyDescent="0.25">
      <c r="A64" s="52">
        <f t="shared" si="0"/>
        <v>48</v>
      </c>
      <c r="B64" s="52"/>
      <c r="C64" s="138"/>
      <c r="D64" s="139"/>
      <c r="E64" s="139"/>
      <c r="F64" s="140"/>
      <c r="G64" s="52"/>
      <c r="H64" s="49">
        <v>0.1</v>
      </c>
      <c r="I64" s="52"/>
      <c r="J64" s="49">
        <v>0.1</v>
      </c>
      <c r="K64" s="52"/>
      <c r="L64" s="49">
        <v>0.2</v>
      </c>
      <c r="M64" s="52"/>
      <c r="N64" s="49">
        <v>0.2</v>
      </c>
      <c r="O64" s="52"/>
      <c r="P64" s="49">
        <v>0.4</v>
      </c>
      <c r="Q64" s="52"/>
      <c r="R64" s="50">
        <f t="shared" si="1"/>
        <v>0</v>
      </c>
    </row>
    <row r="65" spans="1:18" ht="15.75" x14ac:dyDescent="0.25">
      <c r="A65" s="52">
        <f t="shared" si="0"/>
        <v>49</v>
      </c>
      <c r="B65" s="52"/>
      <c r="C65" s="138"/>
      <c r="D65" s="139"/>
      <c r="E65" s="139"/>
      <c r="F65" s="140"/>
      <c r="G65" s="52"/>
      <c r="H65" s="49">
        <v>0.1</v>
      </c>
      <c r="I65" s="52"/>
      <c r="J65" s="49">
        <v>0.1</v>
      </c>
      <c r="K65" s="52"/>
      <c r="L65" s="49">
        <v>0.2</v>
      </c>
      <c r="M65" s="52"/>
      <c r="N65" s="49">
        <v>0.2</v>
      </c>
      <c r="O65" s="52"/>
      <c r="P65" s="49">
        <v>0.4</v>
      </c>
      <c r="Q65" s="52"/>
      <c r="R65" s="50">
        <f t="shared" si="1"/>
        <v>0</v>
      </c>
    </row>
    <row r="66" spans="1:18" ht="15.75" x14ac:dyDescent="0.25">
      <c r="A66" s="52">
        <f t="shared" si="0"/>
        <v>50</v>
      </c>
      <c r="B66" s="52"/>
      <c r="C66" s="138"/>
      <c r="D66" s="139"/>
      <c r="E66" s="139"/>
      <c r="F66" s="140"/>
      <c r="G66" s="52"/>
      <c r="H66" s="49">
        <v>0.1</v>
      </c>
      <c r="I66" s="52"/>
      <c r="J66" s="49">
        <v>0.1</v>
      </c>
      <c r="K66" s="52"/>
      <c r="L66" s="49">
        <v>0.2</v>
      </c>
      <c r="M66" s="52"/>
      <c r="N66" s="49">
        <v>0.2</v>
      </c>
      <c r="O66" s="52"/>
      <c r="P66" s="49">
        <v>0.4</v>
      </c>
      <c r="Q66" s="52"/>
      <c r="R66" s="50">
        <f t="shared" si="1"/>
        <v>0</v>
      </c>
    </row>
    <row r="67" spans="1:18" ht="15.75" x14ac:dyDescent="0.25">
      <c r="A67" s="52">
        <f t="shared" si="0"/>
        <v>51</v>
      </c>
      <c r="B67" s="52"/>
      <c r="C67" s="138"/>
      <c r="D67" s="139"/>
      <c r="E67" s="139"/>
      <c r="F67" s="140"/>
      <c r="G67" s="52"/>
      <c r="H67" s="49">
        <v>0.1</v>
      </c>
      <c r="I67" s="52"/>
      <c r="J67" s="49">
        <v>0.1</v>
      </c>
      <c r="K67" s="52"/>
      <c r="L67" s="49">
        <v>0.2</v>
      </c>
      <c r="M67" s="52"/>
      <c r="N67" s="49">
        <v>0.2</v>
      </c>
      <c r="O67" s="52"/>
      <c r="P67" s="49">
        <v>0.4</v>
      </c>
      <c r="Q67" s="52"/>
      <c r="R67" s="50">
        <f t="shared" si="1"/>
        <v>0</v>
      </c>
    </row>
    <row r="68" spans="1:18" ht="15.75" x14ac:dyDescent="0.25">
      <c r="A68" s="52">
        <f t="shared" si="0"/>
        <v>52</v>
      </c>
      <c r="B68" s="52"/>
      <c r="C68" s="138"/>
      <c r="D68" s="139"/>
      <c r="E68" s="139"/>
      <c r="F68" s="140"/>
      <c r="G68" s="52"/>
      <c r="H68" s="49">
        <v>0.1</v>
      </c>
      <c r="I68" s="52"/>
      <c r="J68" s="49">
        <v>0.1</v>
      </c>
      <c r="K68" s="52"/>
      <c r="L68" s="49">
        <v>0.2</v>
      </c>
      <c r="M68" s="52"/>
      <c r="N68" s="49">
        <v>0.2</v>
      </c>
      <c r="O68" s="52"/>
      <c r="P68" s="49">
        <v>0.4</v>
      </c>
      <c r="Q68" s="52"/>
      <c r="R68" s="50">
        <f t="shared" si="1"/>
        <v>0</v>
      </c>
    </row>
    <row r="69" spans="1:18" ht="15.75" x14ac:dyDescent="0.25">
      <c r="A69" s="52">
        <f t="shared" si="0"/>
        <v>53</v>
      </c>
      <c r="B69" s="52"/>
      <c r="C69" s="138"/>
      <c r="D69" s="139"/>
      <c r="E69" s="139"/>
      <c r="F69" s="140"/>
      <c r="G69" s="52"/>
      <c r="H69" s="49">
        <v>0.1</v>
      </c>
      <c r="I69" s="52"/>
      <c r="J69" s="49">
        <v>0.1</v>
      </c>
      <c r="K69" s="52"/>
      <c r="L69" s="49">
        <v>0.2</v>
      </c>
      <c r="M69" s="52"/>
      <c r="N69" s="49">
        <v>0.2</v>
      </c>
      <c r="O69" s="52"/>
      <c r="P69" s="49">
        <v>0.4</v>
      </c>
      <c r="Q69" s="52"/>
      <c r="R69" s="50">
        <f t="shared" si="1"/>
        <v>0</v>
      </c>
    </row>
    <row r="70" spans="1:18" ht="15.75" x14ac:dyDescent="0.25">
      <c r="A70" s="52">
        <f t="shared" si="0"/>
        <v>54</v>
      </c>
      <c r="B70" s="52"/>
      <c r="C70" s="138"/>
      <c r="D70" s="139"/>
      <c r="E70" s="139"/>
      <c r="F70" s="140"/>
      <c r="G70" s="52"/>
      <c r="H70" s="49">
        <v>0.1</v>
      </c>
      <c r="I70" s="52"/>
      <c r="J70" s="49">
        <v>0.1</v>
      </c>
      <c r="K70" s="52"/>
      <c r="L70" s="49">
        <v>0.2</v>
      </c>
      <c r="M70" s="52"/>
      <c r="N70" s="49">
        <v>0.2</v>
      </c>
      <c r="O70" s="52"/>
      <c r="P70" s="49">
        <v>0.4</v>
      </c>
      <c r="Q70" s="52"/>
      <c r="R70" s="50">
        <f t="shared" si="1"/>
        <v>0</v>
      </c>
    </row>
    <row r="71" spans="1:18" ht="15.75" x14ac:dyDescent="0.25">
      <c r="A71" s="52">
        <f t="shared" si="0"/>
        <v>55</v>
      </c>
      <c r="B71" s="52"/>
      <c r="C71" s="138"/>
      <c r="D71" s="139"/>
      <c r="E71" s="139"/>
      <c r="F71" s="140"/>
      <c r="G71" s="52"/>
      <c r="H71" s="49">
        <v>0.1</v>
      </c>
      <c r="I71" s="52"/>
      <c r="J71" s="49">
        <v>0.1</v>
      </c>
      <c r="K71" s="52"/>
      <c r="L71" s="49">
        <v>0.2</v>
      </c>
      <c r="M71" s="52"/>
      <c r="N71" s="49">
        <v>0.2</v>
      </c>
      <c r="O71" s="52"/>
      <c r="P71" s="49">
        <v>0.4</v>
      </c>
      <c r="Q71" s="52"/>
      <c r="R71" s="50">
        <f t="shared" si="1"/>
        <v>0</v>
      </c>
    </row>
    <row r="72" spans="1:18" ht="15.75" x14ac:dyDescent="0.25">
      <c r="A72" s="52">
        <f t="shared" si="0"/>
        <v>56</v>
      </c>
      <c r="B72" s="52"/>
      <c r="C72" s="138"/>
      <c r="D72" s="139"/>
      <c r="E72" s="139"/>
      <c r="F72" s="140"/>
      <c r="G72" s="52"/>
      <c r="H72" s="49">
        <v>0.1</v>
      </c>
      <c r="I72" s="52"/>
      <c r="J72" s="49">
        <v>0.1</v>
      </c>
      <c r="K72" s="52"/>
      <c r="L72" s="49">
        <v>0.2</v>
      </c>
      <c r="M72" s="52"/>
      <c r="N72" s="49">
        <v>0.2</v>
      </c>
      <c r="O72" s="52"/>
      <c r="P72" s="49">
        <v>0.4</v>
      </c>
      <c r="Q72" s="52"/>
      <c r="R72" s="50">
        <f t="shared" si="1"/>
        <v>0</v>
      </c>
    </row>
    <row r="73" spans="1:18" ht="15.75" x14ac:dyDescent="0.25">
      <c r="A73" s="52">
        <f t="shared" si="0"/>
        <v>57</v>
      </c>
      <c r="B73" s="52"/>
      <c r="C73" s="138"/>
      <c r="D73" s="139"/>
      <c r="E73" s="139"/>
      <c r="F73" s="140"/>
      <c r="G73" s="52"/>
      <c r="H73" s="49">
        <v>0.1</v>
      </c>
      <c r="I73" s="52"/>
      <c r="J73" s="49">
        <v>0.1</v>
      </c>
      <c r="K73" s="52"/>
      <c r="L73" s="49">
        <v>0.2</v>
      </c>
      <c r="M73" s="52"/>
      <c r="N73" s="49">
        <v>0.2</v>
      </c>
      <c r="O73" s="52"/>
      <c r="P73" s="49">
        <v>0.4</v>
      </c>
      <c r="Q73" s="52"/>
      <c r="R73" s="50">
        <f t="shared" si="1"/>
        <v>0</v>
      </c>
    </row>
    <row r="74" spans="1:18" ht="15.75" x14ac:dyDescent="0.25">
      <c r="A74" s="52">
        <f t="shared" si="0"/>
        <v>58</v>
      </c>
      <c r="B74" s="52"/>
      <c r="C74" s="138"/>
      <c r="D74" s="139"/>
      <c r="E74" s="139"/>
      <c r="F74" s="140"/>
      <c r="G74" s="52"/>
      <c r="H74" s="49">
        <v>0.1</v>
      </c>
      <c r="I74" s="52"/>
      <c r="J74" s="49">
        <v>0.1</v>
      </c>
      <c r="K74" s="52"/>
      <c r="L74" s="49">
        <v>0.2</v>
      </c>
      <c r="M74" s="52"/>
      <c r="N74" s="49">
        <v>0.2</v>
      </c>
      <c r="O74" s="52"/>
      <c r="P74" s="49">
        <v>0.4</v>
      </c>
      <c r="Q74" s="52"/>
      <c r="R74" s="50">
        <f t="shared" si="1"/>
        <v>0</v>
      </c>
    </row>
    <row r="75" spans="1:18" ht="15.75" x14ac:dyDescent="0.25">
      <c r="A75" s="52">
        <f t="shared" si="0"/>
        <v>59</v>
      </c>
      <c r="B75" s="52"/>
      <c r="C75" s="138"/>
      <c r="D75" s="139"/>
      <c r="E75" s="139"/>
      <c r="F75" s="140"/>
      <c r="G75" s="52"/>
      <c r="H75" s="49">
        <v>0.1</v>
      </c>
      <c r="I75" s="52"/>
      <c r="J75" s="49">
        <v>0.1</v>
      </c>
      <c r="K75" s="52"/>
      <c r="L75" s="49">
        <v>0.2</v>
      </c>
      <c r="M75" s="52"/>
      <c r="N75" s="49">
        <v>0.2</v>
      </c>
      <c r="O75" s="52"/>
      <c r="P75" s="49">
        <v>0.4</v>
      </c>
      <c r="Q75" s="52"/>
      <c r="R75" s="50">
        <f t="shared" si="1"/>
        <v>0</v>
      </c>
    </row>
    <row r="76" spans="1:18" s="46" customFormat="1" ht="34.5" customHeight="1" x14ac:dyDescent="0.25">
      <c r="A76" s="47" t="s">
        <v>52</v>
      </c>
      <c r="B76" s="141" t="s">
        <v>55</v>
      </c>
      <c r="C76" s="142"/>
      <c r="D76" s="142"/>
      <c r="E76" s="142"/>
      <c r="F76" s="143"/>
      <c r="G76" s="47" t="s">
        <v>52</v>
      </c>
      <c r="H76" s="48" t="s">
        <v>52</v>
      </c>
      <c r="I76" s="47" t="s">
        <v>52</v>
      </c>
      <c r="J76" s="48" t="s">
        <v>52</v>
      </c>
      <c r="K76" s="47" t="s">
        <v>52</v>
      </c>
      <c r="L76" s="48" t="s">
        <v>52</v>
      </c>
      <c r="M76" s="47" t="s">
        <v>52</v>
      </c>
      <c r="N76" s="48" t="s">
        <v>52</v>
      </c>
      <c r="O76" s="47" t="s">
        <v>52</v>
      </c>
      <c r="P76" s="48" t="s">
        <v>52</v>
      </c>
      <c r="Q76" s="47" t="s">
        <v>52</v>
      </c>
      <c r="R76" s="47">
        <f>SUM(R17:R75)</f>
        <v>9.1000000000000014</v>
      </c>
    </row>
    <row r="77" spans="1:18" ht="15.75" x14ac:dyDescent="0.25">
      <c r="C77" s="3"/>
    </row>
    <row r="78" spans="1:18" s="40" customFormat="1" ht="15.75" x14ac:dyDescent="0.25">
      <c r="B78" s="53" t="s">
        <v>17</v>
      </c>
      <c r="C78" s="54"/>
      <c r="D78" s="54"/>
      <c r="E78" s="54"/>
      <c r="I78" s="54"/>
      <c r="J78" s="54"/>
    </row>
    <row r="79" spans="1:18" ht="26.25" x14ac:dyDescent="0.4">
      <c r="C79" s="34"/>
    </row>
    <row r="80" spans="1:18" ht="26.25" x14ac:dyDescent="0.4">
      <c r="C80" s="34"/>
    </row>
  </sheetData>
  <sheetProtection autoFilter="0"/>
  <autoFilter ref="A16:R76" xr:uid="{00000000-0009-0000-0000-000000000000}">
    <filterColumn colId="2" showButton="0"/>
    <filterColumn colId="3" showButton="0"/>
    <filterColumn colId="4" showButton="0"/>
  </autoFilter>
  <customSheetViews>
    <customSheetView guid="{AEA2E2E3-5B32-4875-901B-B78609C8AED7}" scale="90" showPageBreaks="1" fitToPage="1" printArea="1" showAutoFilter="1" state="hidden" view="pageBreakPreview">
      <selection activeCell="B14" sqref="B14:B15"/>
      <pageMargins left="0.47244094488188981" right="0.31496062992125984" top="0.28000000000000003" bottom="0.55118110236220474" header="0.17" footer="0.31496062992125984"/>
      <pageSetup paperSize="9" scale="67" fitToHeight="0" orientation="landscape" r:id="rId1"/>
      <autoFilter ref="A16:R76" xr:uid="{47330271-9E6B-4424-BC60-075EBAC298EA}">
        <filterColumn colId="2" showButton="0"/>
        <filterColumn colId="3" showButton="0"/>
        <filterColumn colId="4" showButton="0"/>
      </autoFilter>
    </customSheetView>
    <customSheetView guid="{BC3DAF18-7010-4F12-AA15-743444918B74}" scale="90" showPageBreaks="1" fitToPage="1" printArea="1" showAutoFilter="1" state="hidden" view="pageBreakPreview">
      <selection activeCell="B14" sqref="B14:B15"/>
      <pageMargins left="0.47244094488188981" right="0.31496062992125984" top="0.28000000000000003" bottom="0.55118110236220474" header="0.17" footer="0.31496062992125984"/>
      <pageSetup paperSize="9" scale="67" fitToHeight="0" orientation="landscape" r:id="rId2"/>
      <autoFilter ref="A16:R76" xr:uid="{4E92D9AB-FE73-4258-AC2C-7135A6626770}">
        <filterColumn colId="2" showButton="0"/>
        <filterColumn colId="3" showButton="0"/>
        <filterColumn colId="4" showButton="0"/>
      </autoFilter>
    </customSheetView>
  </customSheetViews>
  <mergeCells count="76">
    <mergeCell ref="C27:F27"/>
    <mergeCell ref="C28:F28"/>
    <mergeCell ref="C29:F29"/>
    <mergeCell ref="B6:R6"/>
    <mergeCell ref="A3:R3"/>
    <mergeCell ref="A5:R5"/>
    <mergeCell ref="A7:R7"/>
    <mergeCell ref="H14:Q14"/>
    <mergeCell ref="D9:F9"/>
    <mergeCell ref="D10:F10"/>
    <mergeCell ref="G14:G15"/>
    <mergeCell ref="B9:C9"/>
    <mergeCell ref="C22:F22"/>
    <mergeCell ref="C23:F23"/>
    <mergeCell ref="C24:F24"/>
    <mergeCell ref="C25:F25"/>
    <mergeCell ref="C26:F26"/>
    <mergeCell ref="A14:A15"/>
    <mergeCell ref="C18:F18"/>
    <mergeCell ref="C19:F19"/>
    <mergeCell ref="C16:F16"/>
    <mergeCell ref="C17:F17"/>
    <mergeCell ref="C14:F15"/>
    <mergeCell ref="R14:R15"/>
    <mergeCell ref="P1:R1"/>
    <mergeCell ref="B12:H12"/>
    <mergeCell ref="C20:F20"/>
    <mergeCell ref="C21:F21"/>
    <mergeCell ref="B14:B15"/>
    <mergeCell ref="C30:F30"/>
    <mergeCell ref="C31:F31"/>
    <mergeCell ref="C32:F32"/>
    <mergeCell ref="C33:F33"/>
    <mergeCell ref="C34:F34"/>
    <mergeCell ref="C35:F35"/>
    <mergeCell ref="C36:F36"/>
    <mergeCell ref="C37:F37"/>
    <mergeCell ref="C38:F38"/>
    <mergeCell ref="C39:F39"/>
    <mergeCell ref="C40:F40"/>
    <mergeCell ref="C41:F41"/>
    <mergeCell ref="C42:F42"/>
    <mergeCell ref="C43:F43"/>
    <mergeCell ref="C44:F44"/>
    <mergeCell ref="C45:F45"/>
    <mergeCell ref="C46:F46"/>
    <mergeCell ref="C47:F47"/>
    <mergeCell ref="C48:F48"/>
    <mergeCell ref="C49:F49"/>
    <mergeCell ref="C50:F50"/>
    <mergeCell ref="C51:F51"/>
    <mergeCell ref="C52:F52"/>
    <mergeCell ref="C53:F53"/>
    <mergeCell ref="C54:F54"/>
    <mergeCell ref="C55:F55"/>
    <mergeCell ref="C56:F56"/>
    <mergeCell ref="C57:F57"/>
    <mergeCell ref="C58:F58"/>
    <mergeCell ref="C59:F59"/>
    <mergeCell ref="C60:F60"/>
    <mergeCell ref="C61:F61"/>
    <mergeCell ref="C62:F62"/>
    <mergeCell ref="C63:F63"/>
    <mergeCell ref="C64:F64"/>
    <mergeCell ref="C65:F65"/>
    <mergeCell ref="C66:F66"/>
    <mergeCell ref="C67:F67"/>
    <mergeCell ref="C68:F68"/>
    <mergeCell ref="C69:F69"/>
    <mergeCell ref="C75:F75"/>
    <mergeCell ref="B76:F76"/>
    <mergeCell ref="C70:F70"/>
    <mergeCell ref="C71:F71"/>
    <mergeCell ref="C72:F72"/>
    <mergeCell ref="C73:F73"/>
    <mergeCell ref="C74:F74"/>
  </mergeCells>
  <pageMargins left="0.47244094488188981" right="0.31496062992125984" top="0.28000000000000003" bottom="0.55118110236220474" header="0.17" footer="0.31496062992125984"/>
  <pageSetup paperSize="9" scale="67" fitToHeight="0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5"/>
  <sheetViews>
    <sheetView workbookViewId="0">
      <selection activeCell="L14" sqref="L14"/>
    </sheetView>
  </sheetViews>
  <sheetFormatPr defaultRowHeight="15" x14ac:dyDescent="0.25"/>
  <cols>
    <col min="1" max="1" width="5.85546875" customWidth="1"/>
    <col min="2" max="2" width="19.85546875" customWidth="1"/>
    <col min="3" max="3" width="18.5703125" customWidth="1"/>
    <col min="4" max="4" width="21.140625" customWidth="1"/>
    <col min="5" max="5" width="20.42578125" customWidth="1"/>
    <col min="6" max="6" width="19.7109375" customWidth="1"/>
    <col min="7" max="7" width="20" customWidth="1"/>
    <col min="8" max="8" width="18.7109375" customWidth="1"/>
    <col min="9" max="9" width="17.42578125" customWidth="1"/>
  </cols>
  <sheetData>
    <row r="1" spans="1:9" ht="15.75" x14ac:dyDescent="0.25">
      <c r="E1" s="15"/>
      <c r="G1" s="160" t="s">
        <v>15</v>
      </c>
      <c r="H1" s="160"/>
      <c r="I1" s="160"/>
    </row>
    <row r="2" spans="1:9" ht="15.75" x14ac:dyDescent="0.25">
      <c r="E2" s="15"/>
      <c r="G2" s="15"/>
      <c r="H2" s="15"/>
    </row>
    <row r="4" spans="1:9" ht="15.75" x14ac:dyDescent="0.25">
      <c r="A4" s="8"/>
      <c r="B4" s="8"/>
      <c r="C4" s="13"/>
      <c r="D4" s="13"/>
      <c r="E4" s="13"/>
      <c r="F4" s="13"/>
      <c r="G4" s="13"/>
      <c r="H4" s="16"/>
      <c r="I4" s="8"/>
    </row>
    <row r="5" spans="1:9" x14ac:dyDescent="0.25">
      <c r="E5" s="6" t="s">
        <v>16</v>
      </c>
    </row>
    <row r="6" spans="1:9" x14ac:dyDescent="0.25">
      <c r="D6" s="6"/>
    </row>
    <row r="7" spans="1:9" x14ac:dyDescent="0.25">
      <c r="C7" s="8"/>
    </row>
    <row r="8" spans="1:9" ht="14.25" customHeight="1" x14ac:dyDescent="0.25">
      <c r="B8" s="25" t="s">
        <v>19</v>
      </c>
      <c r="C8" s="23"/>
      <c r="D8" s="22" t="s">
        <v>20</v>
      </c>
      <c r="E8" s="13"/>
    </row>
    <row r="9" spans="1:9" ht="14.25" customHeight="1" x14ac:dyDescent="0.25">
      <c r="B9" s="23"/>
      <c r="C9" s="23"/>
      <c r="D9" s="20"/>
      <c r="E9" s="21"/>
    </row>
    <row r="10" spans="1:9" ht="14.25" customHeight="1" x14ac:dyDescent="0.25">
      <c r="B10" s="23"/>
      <c r="C10" s="23"/>
      <c r="D10" s="22" t="s">
        <v>6</v>
      </c>
      <c r="E10" s="13"/>
    </row>
    <row r="11" spans="1:9" ht="14.25" customHeight="1" x14ac:dyDescent="0.25">
      <c r="B11" s="23"/>
      <c r="C11" s="23"/>
      <c r="D11" s="22"/>
      <c r="E11" s="8"/>
    </row>
    <row r="12" spans="1:9" ht="15" customHeight="1" x14ac:dyDescent="0.25">
      <c r="B12" s="24"/>
      <c r="C12" s="24"/>
    </row>
    <row r="13" spans="1:9" ht="18.75" customHeight="1" x14ac:dyDescent="0.25">
      <c r="A13" s="157" t="s">
        <v>0</v>
      </c>
      <c r="B13" s="157" t="s">
        <v>5</v>
      </c>
      <c r="C13" s="157" t="s">
        <v>9</v>
      </c>
      <c r="D13" s="157" t="s">
        <v>10</v>
      </c>
      <c r="E13" s="157" t="s">
        <v>11</v>
      </c>
      <c r="F13" s="157" t="s">
        <v>12</v>
      </c>
      <c r="G13" s="157" t="s">
        <v>13</v>
      </c>
      <c r="H13" s="157" t="s">
        <v>14</v>
      </c>
      <c r="I13" s="159" t="s">
        <v>18</v>
      </c>
    </row>
    <row r="14" spans="1:9" ht="78.75" customHeight="1" x14ac:dyDescent="0.25">
      <c r="A14" s="158" t="s">
        <v>1</v>
      </c>
      <c r="B14" s="158" t="s">
        <v>1</v>
      </c>
      <c r="C14" s="158" t="s">
        <v>1</v>
      </c>
      <c r="D14" s="157"/>
      <c r="E14" s="157"/>
      <c r="F14" s="157"/>
      <c r="G14" s="157"/>
      <c r="H14" s="157"/>
      <c r="I14" s="159"/>
    </row>
    <row r="15" spans="1:9" s="2" customFormat="1" ht="15.75" x14ac:dyDescent="0.25">
      <c r="A15" s="18">
        <v>1</v>
      </c>
      <c r="B15" s="18">
        <v>2</v>
      </c>
      <c r="C15" s="18">
        <v>3</v>
      </c>
      <c r="D15" s="18">
        <v>4</v>
      </c>
      <c r="E15" s="18">
        <v>5</v>
      </c>
      <c r="F15" s="18">
        <v>6</v>
      </c>
      <c r="G15" s="18">
        <v>7</v>
      </c>
      <c r="H15" s="18">
        <v>8</v>
      </c>
      <c r="I15" s="18">
        <v>9</v>
      </c>
    </row>
    <row r="16" spans="1:9" ht="15.75" x14ac:dyDescent="0.25">
      <c r="A16" s="18"/>
      <c r="B16" s="19"/>
      <c r="C16" s="19"/>
      <c r="D16" s="19"/>
      <c r="E16" s="19"/>
      <c r="F16" s="19"/>
      <c r="G16" s="19"/>
      <c r="H16" s="19"/>
      <c r="I16" s="1"/>
    </row>
    <row r="17" spans="1:9" ht="15.75" x14ac:dyDescent="0.25">
      <c r="A17" s="18"/>
      <c r="B17" s="19"/>
      <c r="C17" s="19"/>
      <c r="D17" s="19"/>
      <c r="E17" s="19"/>
      <c r="F17" s="19"/>
      <c r="G17" s="19"/>
      <c r="H17" s="19"/>
      <c r="I17" s="1"/>
    </row>
    <row r="18" spans="1:9" ht="15.75" x14ac:dyDescent="0.25">
      <c r="A18" s="18"/>
      <c r="B18" s="19"/>
      <c r="C18" s="19"/>
      <c r="D18" s="19"/>
      <c r="E18" s="19"/>
      <c r="F18" s="19"/>
      <c r="G18" s="19"/>
      <c r="H18" s="19"/>
      <c r="I18" s="1"/>
    </row>
    <row r="19" spans="1:9" ht="15.75" x14ac:dyDescent="0.25">
      <c r="A19" s="19"/>
      <c r="B19" s="19"/>
      <c r="C19" s="19"/>
      <c r="D19" s="19"/>
      <c r="E19" s="19"/>
      <c r="F19" s="19"/>
      <c r="G19" s="19"/>
      <c r="H19" s="19"/>
      <c r="I19" s="1"/>
    </row>
    <row r="20" spans="1:9" ht="15.75" x14ac:dyDescent="0.25">
      <c r="A20" s="19"/>
      <c r="B20" s="19"/>
      <c r="C20" s="19"/>
      <c r="D20" s="19"/>
      <c r="E20" s="19"/>
      <c r="F20" s="19"/>
      <c r="G20" s="19"/>
      <c r="H20" s="19"/>
      <c r="I20" s="1"/>
    </row>
    <row r="21" spans="1:9" ht="15.75" x14ac:dyDescent="0.25">
      <c r="A21" s="19"/>
      <c r="B21" s="19"/>
      <c r="C21" s="19"/>
      <c r="D21" s="19"/>
      <c r="E21" s="19"/>
      <c r="F21" s="19"/>
      <c r="G21" s="19"/>
      <c r="H21" s="19"/>
      <c r="I21" s="1"/>
    </row>
    <row r="22" spans="1:9" ht="15.75" x14ac:dyDescent="0.25">
      <c r="A22" s="19"/>
      <c r="B22" s="19"/>
      <c r="C22" s="19"/>
      <c r="D22" s="19"/>
      <c r="E22" s="19"/>
      <c r="F22" s="19"/>
      <c r="G22" s="19"/>
      <c r="H22" s="19"/>
      <c r="I22" s="1"/>
    </row>
    <row r="23" spans="1:9" ht="15.75" x14ac:dyDescent="0.25">
      <c r="A23" s="10"/>
      <c r="B23" s="10"/>
      <c r="C23" s="10"/>
      <c r="D23" s="10"/>
      <c r="E23" s="10"/>
      <c r="F23" s="10"/>
      <c r="G23" s="10"/>
      <c r="H23" s="10"/>
    </row>
    <row r="24" spans="1:9" ht="15.75" x14ac:dyDescent="0.25">
      <c r="A24" s="10"/>
      <c r="B24" s="10"/>
      <c r="C24" s="10"/>
      <c r="D24" s="10"/>
      <c r="E24" s="10"/>
      <c r="F24" s="10"/>
      <c r="G24" s="10"/>
      <c r="H24" s="10"/>
    </row>
    <row r="25" spans="1:9" ht="15.75" x14ac:dyDescent="0.25">
      <c r="A25" s="5" t="s">
        <v>17</v>
      </c>
      <c r="B25" s="10"/>
      <c r="C25" s="10"/>
      <c r="D25" s="10"/>
      <c r="E25" s="10"/>
      <c r="F25" s="10"/>
      <c r="G25" s="10"/>
      <c r="H25" s="10"/>
    </row>
  </sheetData>
  <customSheetViews>
    <customSheetView guid="{AEA2E2E3-5B32-4875-901B-B78609C8AED7}" state="hidden">
      <selection activeCell="L14" sqref="L14"/>
      <pageMargins left="0.70866141732283472" right="0.70866141732283472" top="0.74803149606299213" bottom="0.74803149606299213" header="0.31496062992125984" footer="0.31496062992125984"/>
      <pageSetup paperSize="9" scale="81" orientation="landscape" r:id="rId1"/>
    </customSheetView>
    <customSheetView guid="{BC3DAF18-7010-4F12-AA15-743444918B74}" state="hidden">
      <selection activeCell="L14" sqref="L14"/>
      <pageMargins left="0.70866141732283472" right="0.70866141732283472" top="0.74803149606299213" bottom="0.74803149606299213" header="0.31496062992125984" footer="0.31496062992125984"/>
      <pageSetup paperSize="9" scale="81" orientation="landscape" r:id="rId2"/>
    </customSheetView>
  </customSheetViews>
  <mergeCells count="10">
    <mergeCell ref="A13:A14"/>
    <mergeCell ref="B13:B14"/>
    <mergeCell ref="C13:C14"/>
    <mergeCell ref="I13:I14"/>
    <mergeCell ref="G1:I1"/>
    <mergeCell ref="D13:D14"/>
    <mergeCell ref="E13:E14"/>
    <mergeCell ref="H13:H14"/>
    <mergeCell ref="G13:G14"/>
    <mergeCell ref="F13:F14"/>
  </mergeCells>
  <pageMargins left="0.70866141732283472" right="0.70866141732283472" top="0.74803149606299213" bottom="0.74803149606299213" header="0.31496062992125984" footer="0.31496062992125984"/>
  <pageSetup paperSize="9" scale="81" orientation="landscape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34"/>
  <sheetViews>
    <sheetView view="pageBreakPreview" topLeftCell="A7" zoomScale="90" zoomScaleSheetLayoutView="90" workbookViewId="0">
      <selection activeCell="I18" sqref="I18:L18"/>
    </sheetView>
  </sheetViews>
  <sheetFormatPr defaultRowHeight="15" x14ac:dyDescent="0.25"/>
  <cols>
    <col min="2" max="2" width="13" customWidth="1"/>
    <col min="3" max="3" width="7.42578125" customWidth="1"/>
    <col min="4" max="5" width="9.28515625" customWidth="1"/>
    <col min="7" max="7" width="7.140625" customWidth="1"/>
    <col min="8" max="8" width="6.140625" customWidth="1"/>
    <col min="9" max="9" width="15.85546875" customWidth="1"/>
    <col min="10" max="10" width="15.42578125" customWidth="1"/>
    <col min="11" max="11" width="15.140625" customWidth="1"/>
    <col min="12" max="12" width="17.28515625" customWidth="1"/>
    <col min="13" max="13" width="12.140625" customWidth="1"/>
    <col min="16" max="16" width="15" customWidth="1"/>
  </cols>
  <sheetData>
    <row r="1" spans="1:24" ht="22.5" customHeight="1" x14ac:dyDescent="0.25">
      <c r="A1" s="3"/>
      <c r="O1" s="161" t="s">
        <v>36</v>
      </c>
      <c r="P1" s="160"/>
      <c r="Q1" s="36"/>
    </row>
    <row r="2" spans="1:24" ht="20.25" x14ac:dyDescent="0.3">
      <c r="H2" s="4"/>
    </row>
    <row r="3" spans="1:24" ht="15.75" x14ac:dyDescent="0.25">
      <c r="A3" s="3"/>
    </row>
    <row r="4" spans="1:24" ht="17.25" x14ac:dyDescent="0.3">
      <c r="D4" s="12"/>
      <c r="E4" s="12"/>
      <c r="F4" s="11" t="s">
        <v>8</v>
      </c>
      <c r="G4" s="11"/>
      <c r="H4" s="11"/>
      <c r="I4" s="11"/>
      <c r="J4" s="11"/>
      <c r="K4" s="11"/>
      <c r="L4" s="11"/>
      <c r="M4" s="11"/>
      <c r="N4" s="11"/>
      <c r="O4" s="11"/>
      <c r="P4" s="9"/>
      <c r="Q4" s="9"/>
      <c r="R4" s="8"/>
      <c r="T4" s="8"/>
      <c r="U4" s="8"/>
      <c r="V4" s="8"/>
      <c r="W4" s="8"/>
      <c r="X4" s="8"/>
    </row>
    <row r="5" spans="1:24" ht="15.75" x14ac:dyDescent="0.25"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8"/>
      <c r="T5" s="8"/>
      <c r="U5" s="8"/>
      <c r="V5" s="8"/>
      <c r="W5" s="8"/>
      <c r="X5" s="8"/>
    </row>
    <row r="6" spans="1:24" ht="15.75" x14ac:dyDescent="0.25"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  <c r="O6" s="13"/>
    </row>
    <row r="7" spans="1:24" ht="24" customHeight="1" x14ac:dyDescent="0.25">
      <c r="C7" s="176" t="s">
        <v>16</v>
      </c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</row>
    <row r="8" spans="1:24" ht="58.5" customHeight="1" x14ac:dyDescent="0.25">
      <c r="A8" s="164" t="s">
        <v>7</v>
      </c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</row>
    <row r="9" spans="1:24" ht="16.5" x14ac:dyDescent="0.25">
      <c r="J9" s="7" t="s">
        <v>21</v>
      </c>
    </row>
    <row r="10" spans="1:24" ht="15.75" x14ac:dyDescent="0.25">
      <c r="A10" s="5"/>
      <c r="B10" s="5"/>
      <c r="C10" s="5"/>
      <c r="D10" s="5"/>
      <c r="E10" s="5"/>
      <c r="F10" s="5"/>
      <c r="G10" s="5"/>
      <c r="H10" s="26"/>
    </row>
    <row r="11" spans="1:24" ht="15.75" x14ac:dyDescent="0.25">
      <c r="A11" s="5" t="s">
        <v>19</v>
      </c>
      <c r="B11" s="5"/>
      <c r="C11" s="5"/>
      <c r="D11" s="5" t="s">
        <v>22</v>
      </c>
      <c r="E11" s="5"/>
      <c r="F11" s="178"/>
      <c r="G11" s="178"/>
      <c r="H11" s="27"/>
      <c r="I11" s="8"/>
    </row>
    <row r="12" spans="1:24" ht="15.75" x14ac:dyDescent="0.25">
      <c r="A12" s="5"/>
      <c r="B12" s="5"/>
      <c r="C12" s="5"/>
      <c r="D12" s="5" t="s">
        <v>6</v>
      </c>
      <c r="E12" s="5"/>
      <c r="F12" s="179"/>
      <c r="G12" s="179"/>
      <c r="H12" s="27"/>
      <c r="I12" s="8"/>
    </row>
    <row r="13" spans="1:24" ht="15" customHeight="1" x14ac:dyDescent="0.25">
      <c r="A13" s="5"/>
      <c r="B13" s="5"/>
      <c r="C13" s="5"/>
      <c r="D13" s="5"/>
      <c r="E13" s="5"/>
      <c r="F13" s="5"/>
      <c r="G13" s="28"/>
      <c r="H13" s="27"/>
      <c r="I13" s="8"/>
    </row>
    <row r="14" spans="1:24" ht="15.75" x14ac:dyDescent="0.25">
      <c r="A14" s="29" t="s">
        <v>34</v>
      </c>
      <c r="H14" s="8"/>
      <c r="I14" s="8"/>
      <c r="J14" s="8"/>
    </row>
    <row r="15" spans="1:24" ht="15.75" x14ac:dyDescent="0.25">
      <c r="A15" s="29"/>
      <c r="H15" s="8"/>
      <c r="I15" s="8"/>
    </row>
    <row r="16" spans="1:24" ht="15.75" x14ac:dyDescent="0.25">
      <c r="A16" s="30" t="s">
        <v>28</v>
      </c>
    </row>
    <row r="17" spans="1:16" ht="15.75" x14ac:dyDescent="0.25">
      <c r="A17" s="30"/>
    </row>
    <row r="18" spans="1:16" ht="89.25" customHeight="1" x14ac:dyDescent="0.25">
      <c r="A18" s="177" t="s">
        <v>23</v>
      </c>
      <c r="B18" s="177"/>
      <c r="C18" s="177"/>
      <c r="D18" s="177"/>
      <c r="E18" s="177" t="s">
        <v>35</v>
      </c>
      <c r="F18" s="177"/>
      <c r="G18" s="177"/>
      <c r="H18" s="177"/>
      <c r="I18" s="177" t="s">
        <v>26</v>
      </c>
      <c r="J18" s="177"/>
      <c r="K18" s="177"/>
      <c r="L18" s="177"/>
      <c r="M18" s="168" t="s">
        <v>25</v>
      </c>
      <c r="N18" s="170" t="s">
        <v>27</v>
      </c>
      <c r="O18" s="171"/>
      <c r="P18" s="172"/>
    </row>
    <row r="19" spans="1:16" ht="97.5" customHeight="1" x14ac:dyDescent="0.25">
      <c r="A19" s="177"/>
      <c r="B19" s="177"/>
      <c r="C19" s="177"/>
      <c r="D19" s="177"/>
      <c r="E19" s="177"/>
      <c r="F19" s="177"/>
      <c r="G19" s="177"/>
      <c r="H19" s="177"/>
      <c r="I19" s="31" t="s">
        <v>24</v>
      </c>
      <c r="J19" s="31" t="s">
        <v>2</v>
      </c>
      <c r="K19" s="31" t="s">
        <v>3</v>
      </c>
      <c r="L19" s="31" t="s">
        <v>4</v>
      </c>
      <c r="M19" s="169"/>
      <c r="N19" s="173"/>
      <c r="O19" s="174"/>
      <c r="P19" s="175"/>
    </row>
    <row r="20" spans="1:16" ht="15.75" x14ac:dyDescent="0.25">
      <c r="A20" s="163">
        <v>1</v>
      </c>
      <c r="B20" s="163"/>
      <c r="C20" s="163"/>
      <c r="D20" s="163"/>
      <c r="E20" s="163">
        <v>2</v>
      </c>
      <c r="F20" s="163"/>
      <c r="G20" s="163"/>
      <c r="H20" s="163"/>
      <c r="I20" s="165">
        <v>3</v>
      </c>
      <c r="J20" s="166"/>
      <c r="K20" s="166"/>
      <c r="L20" s="167"/>
      <c r="M20" s="32">
        <v>4</v>
      </c>
      <c r="N20" s="165">
        <v>5</v>
      </c>
      <c r="O20" s="166"/>
      <c r="P20" s="167"/>
    </row>
    <row r="21" spans="1:16" ht="15.75" x14ac:dyDescent="0.25">
      <c r="A21" s="163"/>
      <c r="B21" s="163"/>
      <c r="C21" s="163"/>
      <c r="D21" s="163"/>
      <c r="E21" s="163"/>
      <c r="F21" s="163"/>
      <c r="G21" s="163"/>
      <c r="H21" s="163"/>
      <c r="I21" s="33"/>
      <c r="J21" s="33"/>
      <c r="K21" s="33"/>
      <c r="L21" s="32"/>
      <c r="M21" s="32"/>
      <c r="N21" s="163"/>
      <c r="O21" s="163"/>
      <c r="P21" s="163"/>
    </row>
    <row r="22" spans="1:16" ht="15.75" x14ac:dyDescent="0.25">
      <c r="A22" s="163"/>
      <c r="B22" s="163"/>
      <c r="C22" s="163"/>
      <c r="D22" s="163"/>
      <c r="E22" s="163"/>
      <c r="F22" s="163"/>
      <c r="G22" s="163"/>
      <c r="H22" s="163"/>
      <c r="I22" s="33"/>
      <c r="J22" s="33"/>
      <c r="K22" s="33"/>
      <c r="L22" s="32"/>
      <c r="M22" s="32"/>
      <c r="N22" s="163"/>
      <c r="O22" s="163"/>
      <c r="P22" s="163"/>
    </row>
    <row r="23" spans="1:16" ht="15.75" x14ac:dyDescent="0.25">
      <c r="A23" s="163"/>
      <c r="B23" s="163"/>
      <c r="C23" s="163"/>
      <c r="D23" s="163"/>
      <c r="E23" s="163"/>
      <c r="F23" s="163"/>
      <c r="G23" s="163"/>
      <c r="H23" s="163"/>
      <c r="I23" s="33"/>
      <c r="J23" s="33"/>
      <c r="K23" s="33"/>
      <c r="L23" s="32"/>
      <c r="M23" s="32"/>
      <c r="N23" s="163"/>
      <c r="O23" s="163"/>
      <c r="P23" s="163"/>
    </row>
    <row r="24" spans="1:16" ht="15.75" x14ac:dyDescent="0.25">
      <c r="A24" s="163"/>
      <c r="B24" s="163"/>
      <c r="C24" s="163"/>
      <c r="D24" s="163"/>
      <c r="E24" s="163"/>
      <c r="F24" s="163"/>
      <c r="G24" s="163"/>
      <c r="H24" s="163"/>
      <c r="I24" s="33"/>
      <c r="J24" s="33"/>
      <c r="K24" s="33"/>
      <c r="L24" s="32"/>
      <c r="M24" s="32"/>
      <c r="N24" s="163"/>
      <c r="O24" s="163"/>
      <c r="P24" s="163"/>
    </row>
    <row r="25" spans="1:16" ht="15.75" x14ac:dyDescent="0.25">
      <c r="A25" s="3"/>
    </row>
    <row r="26" spans="1:16" ht="15.75" x14ac:dyDescent="0.25">
      <c r="A26" s="3"/>
    </row>
    <row r="27" spans="1:16" ht="15.75" x14ac:dyDescent="0.25">
      <c r="A27" s="5" t="s">
        <v>17</v>
      </c>
      <c r="B27" s="17"/>
      <c r="C27" s="17"/>
      <c r="D27" s="17"/>
      <c r="E27" s="17"/>
    </row>
    <row r="28" spans="1:16" ht="15.75" x14ac:dyDescent="0.25">
      <c r="A28" s="3"/>
    </row>
    <row r="29" spans="1:16" ht="18.75" x14ac:dyDescent="0.3">
      <c r="A29" s="35" t="s">
        <v>29</v>
      </c>
      <c r="B29" s="5" t="s">
        <v>30</v>
      </c>
    </row>
    <row r="30" spans="1:16" ht="18.75" customHeight="1" x14ac:dyDescent="0.25">
      <c r="B30" s="5" t="s">
        <v>31</v>
      </c>
      <c r="E30" s="162" t="s">
        <v>32</v>
      </c>
      <c r="F30" s="162"/>
      <c r="G30" s="162"/>
      <c r="H30" s="162"/>
    </row>
    <row r="31" spans="1:16" ht="15.75" x14ac:dyDescent="0.25">
      <c r="B31" s="29" t="s">
        <v>33</v>
      </c>
    </row>
    <row r="32" spans="1:16" ht="26.25" x14ac:dyDescent="0.4">
      <c r="A32" s="34"/>
    </row>
    <row r="33" spans="1:1" ht="26.25" x14ac:dyDescent="0.4">
      <c r="A33" s="34"/>
    </row>
    <row r="34" spans="1:1" ht="26.25" x14ac:dyDescent="0.4">
      <c r="A34" s="34"/>
    </row>
  </sheetData>
  <customSheetViews>
    <customSheetView guid="{AEA2E2E3-5B32-4875-901B-B78609C8AED7}" scale="90" showPageBreaks="1" state="hidden" view="pageBreakPreview" topLeftCell="A7">
      <selection activeCell="I18" sqref="I18:L18"/>
      <pageMargins left="0.70866141732283472" right="0.70866141732283472" top="0.74803149606299213" bottom="0.74803149606299213" header="0.31496062992125984" footer="0.31496062992125984"/>
      <pageSetup paperSize="9" scale="63" orientation="landscape" r:id="rId1"/>
    </customSheetView>
    <customSheetView guid="{BC3DAF18-7010-4F12-AA15-743444918B74}" scale="90" showPageBreaks="1" state="hidden" view="pageBreakPreview" topLeftCell="A7">
      <selection activeCell="I18" sqref="I18:L18"/>
      <pageMargins left="0.70866141732283472" right="0.70866141732283472" top="0.74803149606299213" bottom="0.74803149606299213" header="0.31496062992125984" footer="0.31496062992125984"/>
      <pageSetup paperSize="9" scale="63" orientation="landscape" r:id="rId2"/>
    </customSheetView>
  </customSheetViews>
  <mergeCells count="27">
    <mergeCell ref="I20:L20"/>
    <mergeCell ref="M18:M19"/>
    <mergeCell ref="N18:P19"/>
    <mergeCell ref="C7:O7"/>
    <mergeCell ref="I18:L18"/>
    <mergeCell ref="A18:D19"/>
    <mergeCell ref="E18:H19"/>
    <mergeCell ref="A20:D20"/>
    <mergeCell ref="N20:P20"/>
    <mergeCell ref="F11:G11"/>
    <mergeCell ref="F12:G12"/>
    <mergeCell ref="O1:P1"/>
    <mergeCell ref="E30:H30"/>
    <mergeCell ref="N21:P21"/>
    <mergeCell ref="N22:P22"/>
    <mergeCell ref="N23:P23"/>
    <mergeCell ref="N24:P24"/>
    <mergeCell ref="A8:P8"/>
    <mergeCell ref="E20:H20"/>
    <mergeCell ref="A21:D21"/>
    <mergeCell ref="A22:D22"/>
    <mergeCell ref="A23:D23"/>
    <mergeCell ref="A24:D24"/>
    <mergeCell ref="E21:H21"/>
    <mergeCell ref="E22:H22"/>
    <mergeCell ref="E23:H23"/>
    <mergeCell ref="E24:H24"/>
  </mergeCells>
  <pageMargins left="0.70866141732283472" right="0.70866141732283472" top="0.74803149606299213" bottom="0.74803149606299213" header="0.31496062992125984" footer="0.31496062992125984"/>
  <pageSetup paperSize="9" scale="63" orientation="landscape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18"/>
  <sheetViews>
    <sheetView workbookViewId="0">
      <selection activeCell="A47" sqref="A47:B47"/>
    </sheetView>
  </sheetViews>
  <sheetFormatPr defaultRowHeight="15" x14ac:dyDescent="0.25"/>
  <cols>
    <col min="1" max="1" width="48.140625" customWidth="1"/>
    <col min="2" max="2" width="31.5703125" customWidth="1"/>
    <col min="5" max="5" width="70.7109375" customWidth="1"/>
  </cols>
  <sheetData>
    <row r="1" spans="1:2" ht="15.75" thickBot="1" x14ac:dyDescent="0.3">
      <c r="A1" s="61" t="s">
        <v>60</v>
      </c>
      <c r="B1" s="62" t="s">
        <v>61</v>
      </c>
    </row>
    <row r="2" spans="1:2" ht="15.75" thickBot="1" x14ac:dyDescent="0.3">
      <c r="A2" s="63">
        <v>1</v>
      </c>
      <c r="B2" s="64">
        <v>2</v>
      </c>
    </row>
    <row r="3" spans="1:2" ht="15.75" thickBot="1" x14ac:dyDescent="0.3">
      <c r="A3" s="180" t="s">
        <v>62</v>
      </c>
      <c r="B3" s="181"/>
    </row>
    <row r="4" spans="1:2" ht="68.25" thickBot="1" x14ac:dyDescent="0.3">
      <c r="A4" s="65" t="s">
        <v>59</v>
      </c>
      <c r="B4" s="66" t="s">
        <v>63</v>
      </c>
    </row>
    <row r="5" spans="1:2" ht="15.75" thickBot="1" x14ac:dyDescent="0.3">
      <c r="A5" s="65" t="s">
        <v>64</v>
      </c>
      <c r="B5" s="66" t="s">
        <v>65</v>
      </c>
    </row>
    <row r="6" spans="1:2" ht="41.25" thickBot="1" x14ac:dyDescent="0.3">
      <c r="A6" s="65" t="s">
        <v>66</v>
      </c>
      <c r="B6" s="66" t="s">
        <v>67</v>
      </c>
    </row>
    <row r="7" spans="1:2" ht="95.25" thickBot="1" x14ac:dyDescent="0.3">
      <c r="A7" s="65" t="s">
        <v>68</v>
      </c>
      <c r="B7" s="66" t="s">
        <v>69</v>
      </c>
    </row>
    <row r="8" spans="1:2" ht="15.75" thickBot="1" x14ac:dyDescent="0.3">
      <c r="A8" t="s">
        <v>70</v>
      </c>
      <c r="B8" s="66" t="s">
        <v>65</v>
      </c>
    </row>
    <row r="9" spans="1:2" ht="18.75" thickBot="1" x14ac:dyDescent="0.3">
      <c r="A9" t="s">
        <v>71</v>
      </c>
      <c r="B9" s="69"/>
    </row>
    <row r="10" spans="1:2" ht="108.75" thickBot="1" x14ac:dyDescent="0.3">
      <c r="A10" s="65" t="s">
        <v>72</v>
      </c>
      <c r="B10" s="66" t="s">
        <v>73</v>
      </c>
    </row>
    <row r="11" spans="1:2" ht="54.75" customHeight="1" thickBot="1" x14ac:dyDescent="0.3">
      <c r="A11" s="60" t="s">
        <v>74</v>
      </c>
      <c r="B11" s="66" t="s">
        <v>75</v>
      </c>
    </row>
    <row r="12" spans="1:2" ht="108.75" thickBot="1" x14ac:dyDescent="0.3">
      <c r="A12" s="65" t="s">
        <v>76</v>
      </c>
      <c r="B12" s="66" t="s">
        <v>73</v>
      </c>
    </row>
    <row r="13" spans="1:2" ht="54.75" thickBot="1" x14ac:dyDescent="0.3">
      <c r="A13" s="65" t="s">
        <v>77</v>
      </c>
      <c r="B13" s="69"/>
    </row>
    <row r="14" spans="1:2" ht="122.25" thickBot="1" x14ac:dyDescent="0.3">
      <c r="A14" s="65" t="s">
        <v>78</v>
      </c>
      <c r="B14" s="66" t="s">
        <v>79</v>
      </c>
    </row>
    <row r="15" spans="1:2" ht="122.25" thickBot="1" x14ac:dyDescent="0.3">
      <c r="A15" s="65" t="s">
        <v>80</v>
      </c>
      <c r="B15" s="66" t="s">
        <v>79</v>
      </c>
    </row>
    <row r="16" spans="1:2" ht="122.25" thickBot="1" x14ac:dyDescent="0.3">
      <c r="A16" s="65" t="s">
        <v>81</v>
      </c>
      <c r="B16" s="66" t="s">
        <v>79</v>
      </c>
    </row>
    <row r="17" spans="1:7" ht="122.25" thickBot="1" x14ac:dyDescent="0.3">
      <c r="A17" s="65" t="s">
        <v>82</v>
      </c>
      <c r="B17" s="66" t="s">
        <v>79</v>
      </c>
    </row>
    <row r="18" spans="1:7" ht="122.25" thickBot="1" x14ac:dyDescent="0.3">
      <c r="A18" s="65" t="s">
        <v>83</v>
      </c>
      <c r="B18" s="66" t="s">
        <v>79</v>
      </c>
    </row>
    <row r="19" spans="1:7" ht="18.75" thickBot="1" x14ac:dyDescent="0.3">
      <c r="A19" s="65" t="s">
        <v>84</v>
      </c>
      <c r="B19" s="69"/>
    </row>
    <row r="20" spans="1:7" ht="41.25" thickBot="1" x14ac:dyDescent="0.3">
      <c r="A20" s="65" t="s">
        <v>85</v>
      </c>
      <c r="B20" s="66" t="s">
        <v>86</v>
      </c>
    </row>
    <row r="21" spans="1:7" ht="41.25" thickBot="1" x14ac:dyDescent="0.3">
      <c r="A21" s="65" t="s">
        <v>87</v>
      </c>
      <c r="B21" s="66" t="s">
        <v>86</v>
      </c>
    </row>
    <row r="22" spans="1:7" ht="41.25" thickBot="1" x14ac:dyDescent="0.3">
      <c r="A22" s="65" t="s">
        <v>88</v>
      </c>
      <c r="B22" s="66" t="s">
        <v>86</v>
      </c>
    </row>
    <row r="23" spans="1:7" ht="41.25" thickBot="1" x14ac:dyDescent="0.3">
      <c r="A23" s="65" t="s">
        <v>89</v>
      </c>
      <c r="B23" s="66" t="s">
        <v>86</v>
      </c>
    </row>
    <row r="24" spans="1:7" ht="54.75" thickBot="1" x14ac:dyDescent="0.3">
      <c r="A24" s="65" t="s">
        <v>90</v>
      </c>
      <c r="B24" s="66" t="s">
        <v>65</v>
      </c>
    </row>
    <row r="25" spans="1:7" ht="54.75" thickBot="1" x14ac:dyDescent="0.3">
      <c r="A25" s="65" t="s">
        <v>91</v>
      </c>
      <c r="B25" s="66" t="s">
        <v>92</v>
      </c>
    </row>
    <row r="26" spans="1:7" ht="15.75" thickBot="1" x14ac:dyDescent="0.3">
      <c r="A26" s="65" t="s">
        <v>93</v>
      </c>
      <c r="B26" s="66" t="s">
        <v>65</v>
      </c>
    </row>
    <row r="27" spans="1:7" ht="15.75" thickBot="1" x14ac:dyDescent="0.3">
      <c r="A27" s="65" t="s">
        <v>94</v>
      </c>
      <c r="B27" s="66" t="s">
        <v>65</v>
      </c>
    </row>
    <row r="28" spans="1:7" ht="75.75" thickBot="1" x14ac:dyDescent="0.3">
      <c r="A28" s="77" t="s">
        <v>95</v>
      </c>
      <c r="B28" s="66" t="s">
        <v>69</v>
      </c>
    </row>
    <row r="29" spans="1:7" ht="60.75" thickBot="1" x14ac:dyDescent="0.3">
      <c r="A29" s="78" t="s">
        <v>96</v>
      </c>
      <c r="B29" s="66" t="s">
        <v>69</v>
      </c>
      <c r="E29" s="8"/>
      <c r="F29" s="79"/>
      <c r="G29" s="8"/>
    </row>
    <row r="30" spans="1:7" ht="54.75" thickBot="1" x14ac:dyDescent="0.3">
      <c r="A30" s="78" t="s">
        <v>97</v>
      </c>
      <c r="B30" s="66" t="s">
        <v>69</v>
      </c>
      <c r="E30" s="8"/>
      <c r="F30" s="79"/>
      <c r="G30" s="8"/>
    </row>
    <row r="31" spans="1:7" ht="54.75" thickBot="1" x14ac:dyDescent="0.3">
      <c r="A31" s="78" t="s">
        <v>98</v>
      </c>
      <c r="B31" s="66" t="s">
        <v>69</v>
      </c>
      <c r="E31" s="8"/>
      <c r="F31" s="79"/>
      <c r="G31" s="8"/>
    </row>
    <row r="32" spans="1:7" ht="54.75" thickBot="1" x14ac:dyDescent="0.3">
      <c r="A32" s="78" t="s">
        <v>99</v>
      </c>
      <c r="B32" s="66" t="s">
        <v>69</v>
      </c>
      <c r="E32" s="8"/>
      <c r="F32" s="79"/>
      <c r="G32" s="8"/>
    </row>
    <row r="33" spans="1:7" ht="60.75" thickBot="1" x14ac:dyDescent="0.3">
      <c r="A33" s="78" t="s">
        <v>100</v>
      </c>
      <c r="B33" s="66" t="s">
        <v>69</v>
      </c>
      <c r="E33" s="8"/>
      <c r="F33" s="79"/>
      <c r="G33" s="8"/>
    </row>
    <row r="34" spans="1:7" ht="54.75" thickBot="1" x14ac:dyDescent="0.3">
      <c r="A34" s="75" t="s">
        <v>101</v>
      </c>
      <c r="B34" s="66" t="s">
        <v>69</v>
      </c>
      <c r="E34" s="8"/>
      <c r="F34" s="8"/>
      <c r="G34" s="8"/>
    </row>
    <row r="35" spans="1:7" ht="60.75" thickBot="1" x14ac:dyDescent="0.3">
      <c r="A35" s="78" t="s">
        <v>102</v>
      </c>
      <c r="B35" s="69"/>
      <c r="F35" s="69"/>
    </row>
    <row r="36" spans="1:7" ht="27.75" thickBot="1" x14ac:dyDescent="0.3">
      <c r="A36" s="65" t="s">
        <v>103</v>
      </c>
      <c r="B36" s="66" t="s">
        <v>65</v>
      </c>
    </row>
    <row r="37" spans="1:7" ht="15.75" thickBot="1" x14ac:dyDescent="0.3">
      <c r="A37" s="65" t="s">
        <v>104</v>
      </c>
      <c r="B37" s="66" t="s">
        <v>65</v>
      </c>
    </row>
    <row r="38" spans="1:7" ht="15.75" thickBot="1" x14ac:dyDescent="0.3">
      <c r="A38" s="65" t="s">
        <v>105</v>
      </c>
      <c r="B38" s="66" t="s">
        <v>65</v>
      </c>
    </row>
    <row r="39" spans="1:7" ht="15.75" thickBot="1" x14ac:dyDescent="0.3">
      <c r="A39" s="65" t="s">
        <v>106</v>
      </c>
      <c r="B39" s="66" t="s">
        <v>65</v>
      </c>
    </row>
    <row r="40" spans="1:7" ht="15.75" thickBot="1" x14ac:dyDescent="0.3">
      <c r="A40" s="65" t="s">
        <v>107</v>
      </c>
      <c r="B40" s="66" t="s">
        <v>65</v>
      </c>
    </row>
    <row r="41" spans="1:7" ht="15.75" thickBot="1" x14ac:dyDescent="0.3">
      <c r="A41" s="65" t="s">
        <v>108</v>
      </c>
      <c r="B41" s="66" t="s">
        <v>65</v>
      </c>
    </row>
    <row r="42" spans="1:7" ht="15.75" thickBot="1" x14ac:dyDescent="0.3">
      <c r="A42" s="65" t="s">
        <v>109</v>
      </c>
      <c r="B42" s="66" t="s">
        <v>65</v>
      </c>
    </row>
    <row r="43" spans="1:7" ht="15.75" thickBot="1" x14ac:dyDescent="0.3">
      <c r="A43" s="65" t="s">
        <v>110</v>
      </c>
      <c r="B43" s="66" t="s">
        <v>65</v>
      </c>
    </row>
    <row r="44" spans="1:7" ht="18.75" thickBot="1" x14ac:dyDescent="0.3">
      <c r="A44" s="65" t="s">
        <v>111</v>
      </c>
      <c r="B44" s="69"/>
    </row>
    <row r="45" spans="1:7" ht="18.75" thickBot="1" x14ac:dyDescent="0.3">
      <c r="A45" s="65" t="s">
        <v>112</v>
      </c>
      <c r="B45" s="69"/>
    </row>
    <row r="46" spans="1:7" ht="18.75" thickBot="1" x14ac:dyDescent="0.3">
      <c r="A46" s="65" t="s">
        <v>113</v>
      </c>
      <c r="B46" s="69"/>
    </row>
    <row r="47" spans="1:7" ht="15.75" thickBot="1" x14ac:dyDescent="0.3">
      <c r="A47" s="180" t="s">
        <v>114</v>
      </c>
      <c r="B47" s="181"/>
    </row>
    <row r="48" spans="1:7" ht="41.25" thickBot="1" x14ac:dyDescent="0.3">
      <c r="A48" s="65" t="s">
        <v>115</v>
      </c>
      <c r="B48" s="69"/>
    </row>
    <row r="49" spans="1:2" ht="54.75" thickBot="1" x14ac:dyDescent="0.3">
      <c r="A49" s="65" t="s">
        <v>116</v>
      </c>
      <c r="B49" s="66" t="s">
        <v>117</v>
      </c>
    </row>
    <row r="50" spans="1:2" ht="54.75" thickBot="1" x14ac:dyDescent="0.3">
      <c r="A50" s="65" t="s">
        <v>118</v>
      </c>
      <c r="B50" s="66" t="s">
        <v>117</v>
      </c>
    </row>
    <row r="51" spans="1:2" ht="54.75" thickBot="1" x14ac:dyDescent="0.3">
      <c r="A51" s="65" t="s">
        <v>119</v>
      </c>
      <c r="B51" s="66" t="s">
        <v>117</v>
      </c>
    </row>
    <row r="52" spans="1:2" ht="54.75" thickBot="1" x14ac:dyDescent="0.3">
      <c r="A52" s="65" t="s">
        <v>120</v>
      </c>
      <c r="B52" s="66" t="s">
        <v>117</v>
      </c>
    </row>
    <row r="53" spans="1:2" ht="27.75" thickBot="1" x14ac:dyDescent="0.3">
      <c r="A53" s="65" t="s">
        <v>121</v>
      </c>
      <c r="B53" s="69"/>
    </row>
    <row r="54" spans="1:2" ht="54.75" thickBot="1" x14ac:dyDescent="0.3">
      <c r="A54" s="65" t="s">
        <v>122</v>
      </c>
      <c r="B54" s="66" t="s">
        <v>117</v>
      </c>
    </row>
    <row r="55" spans="1:2" ht="54.75" thickBot="1" x14ac:dyDescent="0.3">
      <c r="A55" s="65" t="s">
        <v>123</v>
      </c>
      <c r="B55" s="66" t="s">
        <v>117</v>
      </c>
    </row>
    <row r="56" spans="1:2" ht="54.75" thickBot="1" x14ac:dyDescent="0.3">
      <c r="A56" s="65" t="s">
        <v>124</v>
      </c>
      <c r="B56" s="66" t="s">
        <v>117</v>
      </c>
    </row>
    <row r="57" spans="1:2" ht="27.75" thickBot="1" x14ac:dyDescent="0.3">
      <c r="A57" s="65" t="s">
        <v>125</v>
      </c>
      <c r="B57" s="69"/>
    </row>
    <row r="58" spans="1:2" ht="54.75" thickBot="1" x14ac:dyDescent="0.3">
      <c r="A58" s="65" t="s">
        <v>126</v>
      </c>
      <c r="B58" s="66" t="s">
        <v>117</v>
      </c>
    </row>
    <row r="59" spans="1:2" ht="54.75" thickBot="1" x14ac:dyDescent="0.3">
      <c r="A59" s="65" t="s">
        <v>127</v>
      </c>
      <c r="B59" s="66" t="s">
        <v>117</v>
      </c>
    </row>
    <row r="60" spans="1:2" ht="54.75" thickBot="1" x14ac:dyDescent="0.3">
      <c r="A60" s="65" t="s">
        <v>128</v>
      </c>
      <c r="B60" s="66" t="s">
        <v>117</v>
      </c>
    </row>
    <row r="61" spans="1:2" ht="54.75" thickBot="1" x14ac:dyDescent="0.3">
      <c r="A61" s="65" t="s">
        <v>129</v>
      </c>
      <c r="B61" s="66" t="s">
        <v>117</v>
      </c>
    </row>
    <row r="62" spans="1:2" ht="54.75" thickBot="1" x14ac:dyDescent="0.3">
      <c r="A62" s="65" t="s">
        <v>130</v>
      </c>
      <c r="B62" s="66" t="s">
        <v>117</v>
      </c>
    </row>
    <row r="63" spans="1:2" ht="54.75" thickBot="1" x14ac:dyDescent="0.3">
      <c r="A63" s="65" t="s">
        <v>131</v>
      </c>
      <c r="B63" s="66" t="s">
        <v>117</v>
      </c>
    </row>
    <row r="64" spans="1:2" ht="54.75" thickBot="1" x14ac:dyDescent="0.3">
      <c r="A64" s="65" t="s">
        <v>132</v>
      </c>
      <c r="B64" s="66" t="s">
        <v>117</v>
      </c>
    </row>
    <row r="65" spans="1:2" ht="81.75" thickBot="1" x14ac:dyDescent="0.3">
      <c r="A65" s="65" t="s">
        <v>133</v>
      </c>
      <c r="B65" s="66" t="s">
        <v>134</v>
      </c>
    </row>
    <row r="66" spans="1:2" ht="81.75" thickBot="1" x14ac:dyDescent="0.3">
      <c r="A66" s="65" t="s">
        <v>135</v>
      </c>
      <c r="B66" s="66" t="s">
        <v>134</v>
      </c>
    </row>
    <row r="67" spans="1:2" ht="18.75" thickBot="1" x14ac:dyDescent="0.3">
      <c r="A67" s="65" t="s">
        <v>136</v>
      </c>
      <c r="B67" s="69"/>
    </row>
    <row r="68" spans="1:2" ht="54.75" thickBot="1" x14ac:dyDescent="0.3">
      <c r="A68" s="65" t="s">
        <v>137</v>
      </c>
      <c r="B68" s="66" t="s">
        <v>117</v>
      </c>
    </row>
    <row r="69" spans="1:2" ht="54.75" thickBot="1" x14ac:dyDescent="0.3">
      <c r="A69" s="65" t="s">
        <v>138</v>
      </c>
      <c r="B69" s="66" t="s">
        <v>117</v>
      </c>
    </row>
    <row r="70" spans="1:2" ht="54.75" thickBot="1" x14ac:dyDescent="0.3">
      <c r="A70" s="65" t="s">
        <v>139</v>
      </c>
      <c r="B70" s="66" t="s">
        <v>117</v>
      </c>
    </row>
    <row r="71" spans="1:2" ht="54.75" thickBot="1" x14ac:dyDescent="0.3">
      <c r="A71" s="65" t="s">
        <v>140</v>
      </c>
      <c r="B71" s="66" t="s">
        <v>117</v>
      </c>
    </row>
    <row r="72" spans="1:2" ht="54.75" thickBot="1" x14ac:dyDescent="0.3">
      <c r="A72" s="65" t="s">
        <v>141</v>
      </c>
      <c r="B72" s="66" t="s">
        <v>117</v>
      </c>
    </row>
    <row r="73" spans="1:2" ht="54.75" thickBot="1" x14ac:dyDescent="0.3">
      <c r="A73" s="65" t="s">
        <v>142</v>
      </c>
      <c r="B73" s="66" t="s">
        <v>117</v>
      </c>
    </row>
    <row r="74" spans="1:2" ht="54.75" thickBot="1" x14ac:dyDescent="0.3">
      <c r="A74" s="65" t="s">
        <v>143</v>
      </c>
      <c r="B74" s="66" t="s">
        <v>117</v>
      </c>
    </row>
    <row r="75" spans="1:2" ht="81.75" thickBot="1" x14ac:dyDescent="0.3">
      <c r="A75" s="65" t="s">
        <v>144</v>
      </c>
      <c r="B75" s="66" t="s">
        <v>134</v>
      </c>
    </row>
    <row r="76" spans="1:2" ht="81.75" thickBot="1" x14ac:dyDescent="0.3">
      <c r="A76" s="65" t="s">
        <v>145</v>
      </c>
      <c r="B76" s="66" t="s">
        <v>134</v>
      </c>
    </row>
    <row r="77" spans="1:2" ht="54.75" thickBot="1" x14ac:dyDescent="0.3">
      <c r="A77" s="75" t="s">
        <v>146</v>
      </c>
      <c r="B77" s="66" t="s">
        <v>117</v>
      </c>
    </row>
    <row r="78" spans="1:2" ht="176.25" thickBot="1" x14ac:dyDescent="0.3">
      <c r="A78" s="65" t="s">
        <v>147</v>
      </c>
      <c r="B78" s="66" t="s">
        <v>148</v>
      </c>
    </row>
    <row r="79" spans="1:2" ht="54.75" thickBot="1" x14ac:dyDescent="0.3">
      <c r="A79" s="65" t="s">
        <v>149</v>
      </c>
      <c r="B79" s="66" t="s">
        <v>117</v>
      </c>
    </row>
    <row r="80" spans="1:2" ht="54.75" thickBot="1" x14ac:dyDescent="0.3">
      <c r="A80" s="65" t="s">
        <v>150</v>
      </c>
      <c r="B80" s="66" t="s">
        <v>117</v>
      </c>
    </row>
    <row r="81" spans="1:2" ht="54.75" thickBot="1" x14ac:dyDescent="0.3">
      <c r="A81" s="65" t="s">
        <v>151</v>
      </c>
      <c r="B81" s="66" t="s">
        <v>117</v>
      </c>
    </row>
    <row r="82" spans="1:2" ht="54.75" thickBot="1" x14ac:dyDescent="0.3">
      <c r="A82" s="65" t="s">
        <v>152</v>
      </c>
      <c r="B82" s="66" t="s">
        <v>117</v>
      </c>
    </row>
    <row r="83" spans="1:2" ht="54.75" thickBot="1" x14ac:dyDescent="0.3">
      <c r="A83" s="65" t="s">
        <v>153</v>
      </c>
      <c r="B83" s="66" t="s">
        <v>117</v>
      </c>
    </row>
    <row r="84" spans="1:2" ht="54.75" thickBot="1" x14ac:dyDescent="0.3">
      <c r="A84" s="65" t="s">
        <v>154</v>
      </c>
      <c r="B84" s="66" t="s">
        <v>117</v>
      </c>
    </row>
    <row r="85" spans="1:2" ht="18.75" thickBot="1" x14ac:dyDescent="0.3">
      <c r="A85" s="65" t="s">
        <v>155</v>
      </c>
      <c r="B85" s="69"/>
    </row>
    <row r="86" spans="1:2" ht="54.75" thickBot="1" x14ac:dyDescent="0.3">
      <c r="A86" s="65" t="s">
        <v>156</v>
      </c>
      <c r="B86" s="66" t="s">
        <v>117</v>
      </c>
    </row>
    <row r="87" spans="1:2" ht="54.75" thickBot="1" x14ac:dyDescent="0.3">
      <c r="A87" s="65" t="s">
        <v>157</v>
      </c>
      <c r="B87" s="66" t="s">
        <v>117</v>
      </c>
    </row>
    <row r="88" spans="1:2" ht="15.75" thickBot="1" x14ac:dyDescent="0.3">
      <c r="A88" s="180" t="s">
        <v>158</v>
      </c>
      <c r="B88" s="181"/>
    </row>
    <row r="89" spans="1:2" ht="41.25" thickBot="1" x14ac:dyDescent="0.3">
      <c r="A89" s="65" t="s">
        <v>159</v>
      </c>
      <c r="B89" s="69"/>
    </row>
    <row r="90" spans="1:2" ht="41.25" thickBot="1" x14ac:dyDescent="0.3">
      <c r="A90" s="65" t="s">
        <v>160</v>
      </c>
      <c r="B90" s="66" t="s">
        <v>161</v>
      </c>
    </row>
    <row r="91" spans="1:2" ht="41.25" thickBot="1" x14ac:dyDescent="0.3">
      <c r="A91" s="65" t="s">
        <v>162</v>
      </c>
      <c r="B91" s="66" t="s">
        <v>161</v>
      </c>
    </row>
    <row r="92" spans="1:2" ht="41.25" thickBot="1" x14ac:dyDescent="0.3">
      <c r="A92" s="65" t="s">
        <v>163</v>
      </c>
      <c r="B92" s="66" t="s">
        <v>161</v>
      </c>
    </row>
    <row r="93" spans="1:2" ht="18.75" thickBot="1" x14ac:dyDescent="0.3">
      <c r="A93" s="65" t="s">
        <v>164</v>
      </c>
      <c r="B93" s="69"/>
    </row>
    <row r="94" spans="1:2" ht="27" x14ac:dyDescent="0.25">
      <c r="A94" s="70" t="s">
        <v>165</v>
      </c>
      <c r="B94" s="182" t="s">
        <v>161</v>
      </c>
    </row>
    <row r="95" spans="1:2" ht="15.75" thickBot="1" x14ac:dyDescent="0.3">
      <c r="A95" s="65" t="s">
        <v>166</v>
      </c>
      <c r="B95" s="183"/>
    </row>
    <row r="96" spans="1:2" ht="41.25" thickBot="1" x14ac:dyDescent="0.3">
      <c r="A96" s="65" t="s">
        <v>167</v>
      </c>
      <c r="B96" s="66" t="s">
        <v>161</v>
      </c>
    </row>
    <row r="97" spans="1:2" ht="41.25" thickBot="1" x14ac:dyDescent="0.3">
      <c r="A97" s="65" t="s">
        <v>168</v>
      </c>
      <c r="B97" s="66" t="s">
        <v>161</v>
      </c>
    </row>
    <row r="98" spans="1:2" ht="18.75" thickBot="1" x14ac:dyDescent="0.3">
      <c r="A98" s="65" t="s">
        <v>169</v>
      </c>
      <c r="B98" s="69"/>
    </row>
    <row r="99" spans="1:2" ht="41.25" thickBot="1" x14ac:dyDescent="0.3">
      <c r="A99" s="65" t="s">
        <v>170</v>
      </c>
      <c r="B99" s="66" t="s">
        <v>161</v>
      </c>
    </row>
    <row r="100" spans="1:2" ht="41.25" thickBot="1" x14ac:dyDescent="0.3">
      <c r="A100" s="65" t="s">
        <v>171</v>
      </c>
      <c r="B100" s="66" t="s">
        <v>161</v>
      </c>
    </row>
    <row r="101" spans="1:2" ht="41.25" thickBot="1" x14ac:dyDescent="0.3">
      <c r="A101" s="65" t="s">
        <v>172</v>
      </c>
      <c r="B101" s="66" t="s">
        <v>161</v>
      </c>
    </row>
    <row r="102" spans="1:2" ht="18.75" thickBot="1" x14ac:dyDescent="0.3">
      <c r="A102" s="65" t="s">
        <v>173</v>
      </c>
      <c r="B102" s="69"/>
    </row>
    <row r="103" spans="1:2" ht="41.25" thickBot="1" x14ac:dyDescent="0.3">
      <c r="A103" s="65" t="s">
        <v>174</v>
      </c>
      <c r="B103" s="66" t="s">
        <v>161</v>
      </c>
    </row>
    <row r="104" spans="1:2" ht="41.25" thickBot="1" x14ac:dyDescent="0.3">
      <c r="A104" s="65" t="s">
        <v>175</v>
      </c>
      <c r="B104" s="66" t="s">
        <v>161</v>
      </c>
    </row>
    <row r="105" spans="1:2" ht="27.75" thickBot="1" x14ac:dyDescent="0.3">
      <c r="A105" s="65" t="s">
        <v>176</v>
      </c>
      <c r="B105" s="69"/>
    </row>
    <row r="106" spans="1:2" ht="41.25" thickBot="1" x14ac:dyDescent="0.3">
      <c r="A106" s="65" t="s">
        <v>177</v>
      </c>
      <c r="B106" s="66" t="s">
        <v>161</v>
      </c>
    </row>
    <row r="107" spans="1:2" ht="41.25" thickBot="1" x14ac:dyDescent="0.3">
      <c r="A107" s="65" t="s">
        <v>178</v>
      </c>
      <c r="B107" s="66" t="s">
        <v>161</v>
      </c>
    </row>
    <row r="108" spans="1:2" ht="41.25" thickBot="1" x14ac:dyDescent="0.3">
      <c r="A108" s="65" t="s">
        <v>179</v>
      </c>
      <c r="B108" s="66" t="s">
        <v>161</v>
      </c>
    </row>
    <row r="109" spans="1:2" ht="41.25" thickBot="1" x14ac:dyDescent="0.3">
      <c r="A109" s="65" t="s">
        <v>180</v>
      </c>
      <c r="B109" s="66" t="s">
        <v>161</v>
      </c>
    </row>
    <row r="110" spans="1:2" ht="41.25" thickBot="1" x14ac:dyDescent="0.3">
      <c r="A110" s="65" t="s">
        <v>181</v>
      </c>
      <c r="B110" s="66" t="s">
        <v>161</v>
      </c>
    </row>
    <row r="111" spans="1:2" ht="27.75" thickBot="1" x14ac:dyDescent="0.3">
      <c r="A111" s="65" t="s">
        <v>182</v>
      </c>
      <c r="B111" s="69"/>
    </row>
    <row r="112" spans="1:2" ht="41.25" thickBot="1" x14ac:dyDescent="0.3">
      <c r="A112" s="65" t="s">
        <v>183</v>
      </c>
      <c r="B112" s="66" t="s">
        <v>161</v>
      </c>
    </row>
    <row r="113" spans="1:2" ht="41.25" thickBot="1" x14ac:dyDescent="0.3">
      <c r="A113" s="65" t="s">
        <v>184</v>
      </c>
      <c r="B113" s="66" t="s">
        <v>161</v>
      </c>
    </row>
    <row r="114" spans="1:2" ht="41.25" thickBot="1" x14ac:dyDescent="0.3">
      <c r="A114" s="65" t="s">
        <v>185</v>
      </c>
      <c r="B114" s="66" t="s">
        <v>161</v>
      </c>
    </row>
    <row r="115" spans="1:2" ht="41.25" thickBot="1" x14ac:dyDescent="0.3">
      <c r="A115" s="65" t="s">
        <v>186</v>
      </c>
      <c r="B115" s="66" t="s">
        <v>161</v>
      </c>
    </row>
    <row r="116" spans="1:2" ht="41.25" thickBot="1" x14ac:dyDescent="0.3">
      <c r="A116" s="65" t="s">
        <v>187</v>
      </c>
      <c r="B116" s="66" t="s">
        <v>161</v>
      </c>
    </row>
    <row r="117" spans="1:2" ht="41.25" thickBot="1" x14ac:dyDescent="0.3">
      <c r="A117" s="65" t="s">
        <v>188</v>
      </c>
      <c r="B117" s="66" t="s">
        <v>161</v>
      </c>
    </row>
    <row r="118" spans="1:2" ht="41.25" thickBot="1" x14ac:dyDescent="0.3">
      <c r="A118" s="65" t="s">
        <v>189</v>
      </c>
      <c r="B118" s="66" t="s">
        <v>161</v>
      </c>
    </row>
    <row r="119" spans="1:2" ht="41.25" thickBot="1" x14ac:dyDescent="0.3">
      <c r="A119" s="65" t="s">
        <v>190</v>
      </c>
      <c r="B119" s="66" t="s">
        <v>161</v>
      </c>
    </row>
    <row r="120" spans="1:2" ht="41.25" thickBot="1" x14ac:dyDescent="0.3">
      <c r="A120" s="65" t="s">
        <v>191</v>
      </c>
      <c r="B120" s="66" t="s">
        <v>161</v>
      </c>
    </row>
    <row r="121" spans="1:2" ht="41.25" thickBot="1" x14ac:dyDescent="0.3">
      <c r="A121" s="65" t="s">
        <v>192</v>
      </c>
      <c r="B121" s="66" t="s">
        <v>161</v>
      </c>
    </row>
    <row r="122" spans="1:2" ht="41.25" thickBot="1" x14ac:dyDescent="0.3">
      <c r="A122" s="65" t="s">
        <v>193</v>
      </c>
      <c r="B122" s="66" t="s">
        <v>161</v>
      </c>
    </row>
    <row r="123" spans="1:2" ht="15.75" thickBot="1" x14ac:dyDescent="0.3">
      <c r="A123" s="180" t="s">
        <v>194</v>
      </c>
      <c r="B123" s="181"/>
    </row>
    <row r="124" spans="1:2" ht="41.25" thickBot="1" x14ac:dyDescent="0.3">
      <c r="A124" s="65" t="s">
        <v>195</v>
      </c>
      <c r="B124" s="66" t="s">
        <v>161</v>
      </c>
    </row>
    <row r="125" spans="1:2" ht="27.75" thickBot="1" x14ac:dyDescent="0.3">
      <c r="A125" s="65" t="s">
        <v>196</v>
      </c>
      <c r="B125" s="69"/>
    </row>
    <row r="126" spans="1:2" ht="41.25" thickBot="1" x14ac:dyDescent="0.3">
      <c r="A126" s="65" t="s">
        <v>197</v>
      </c>
      <c r="B126" s="66" t="s">
        <v>161</v>
      </c>
    </row>
    <row r="127" spans="1:2" ht="41.25" thickBot="1" x14ac:dyDescent="0.3">
      <c r="A127" s="65" t="s">
        <v>198</v>
      </c>
      <c r="B127" s="66" t="s">
        <v>161</v>
      </c>
    </row>
    <row r="128" spans="1:2" ht="41.25" thickBot="1" x14ac:dyDescent="0.3">
      <c r="A128" s="65" t="s">
        <v>199</v>
      </c>
      <c r="B128" s="66" t="s">
        <v>161</v>
      </c>
    </row>
    <row r="129" spans="1:8" ht="41.25" thickBot="1" x14ac:dyDescent="0.3">
      <c r="A129" s="65" t="s">
        <v>200</v>
      </c>
      <c r="B129" s="66" t="s">
        <v>161</v>
      </c>
    </row>
    <row r="130" spans="1:8" ht="27.75" thickBot="1" x14ac:dyDescent="0.3">
      <c r="A130" s="65" t="s">
        <v>201</v>
      </c>
      <c r="B130" s="69"/>
    </row>
    <row r="131" spans="1:8" ht="122.25" thickBot="1" x14ac:dyDescent="0.3">
      <c r="A131" s="65" t="s">
        <v>202</v>
      </c>
      <c r="B131" s="66" t="s">
        <v>203</v>
      </c>
    </row>
    <row r="132" spans="1:8" ht="122.25" thickBot="1" x14ac:dyDescent="0.3">
      <c r="A132" s="65" t="s">
        <v>204</v>
      </c>
      <c r="B132" s="66" t="s">
        <v>203</v>
      </c>
    </row>
    <row r="133" spans="1:8" ht="15.75" thickBot="1" x14ac:dyDescent="0.3">
      <c r="A133" s="180" t="s">
        <v>205</v>
      </c>
      <c r="B133" s="181"/>
    </row>
    <row r="134" spans="1:8" ht="132.75" customHeight="1" thickBot="1" x14ac:dyDescent="0.3">
      <c r="A134" s="67" t="s">
        <v>206</v>
      </c>
      <c r="B134" s="66" t="s">
        <v>207</v>
      </c>
      <c r="E134" s="8"/>
      <c r="F134" s="80"/>
      <c r="G134" s="81"/>
      <c r="H134" s="81"/>
    </row>
    <row r="135" spans="1:8" ht="15.75" thickBot="1" x14ac:dyDescent="0.3">
      <c r="A135" s="180" t="s">
        <v>208</v>
      </c>
      <c r="B135" s="181"/>
    </row>
    <row r="136" spans="1:8" ht="108.75" thickBot="1" x14ac:dyDescent="0.3">
      <c r="A136" s="76" t="s">
        <v>209</v>
      </c>
      <c r="B136" s="66" t="s">
        <v>210</v>
      </c>
    </row>
    <row r="137" spans="1:8" ht="108.75" thickBot="1" x14ac:dyDescent="0.3">
      <c r="A137" s="76" t="s">
        <v>211</v>
      </c>
      <c r="B137" s="66" t="s">
        <v>210</v>
      </c>
    </row>
    <row r="138" spans="1:8" ht="108.75" thickBot="1" x14ac:dyDescent="0.3">
      <c r="A138" s="76" t="s">
        <v>212</v>
      </c>
      <c r="B138" s="66" t="s">
        <v>210</v>
      </c>
    </row>
    <row r="139" spans="1:8" ht="41.25" thickBot="1" x14ac:dyDescent="0.3">
      <c r="A139" s="76" t="s">
        <v>213</v>
      </c>
      <c r="B139" s="69"/>
    </row>
    <row r="140" spans="1:8" ht="108.75" thickBot="1" x14ac:dyDescent="0.3">
      <c r="A140" s="65" t="s">
        <v>214</v>
      </c>
      <c r="B140" s="66" t="s">
        <v>210</v>
      </c>
    </row>
    <row r="141" spans="1:8" ht="108.75" thickBot="1" x14ac:dyDescent="0.3">
      <c r="A141" s="65" t="s">
        <v>215</v>
      </c>
      <c r="B141" s="66" t="s">
        <v>210</v>
      </c>
    </row>
    <row r="142" spans="1:8" ht="108.75" thickBot="1" x14ac:dyDescent="0.3">
      <c r="A142" s="65" t="s">
        <v>216</v>
      </c>
      <c r="B142" s="66" t="s">
        <v>210</v>
      </c>
    </row>
    <row r="143" spans="1:8" ht="54" x14ac:dyDescent="0.25">
      <c r="A143" s="70" t="s">
        <v>217</v>
      </c>
      <c r="B143" s="182" t="s">
        <v>210</v>
      </c>
    </row>
    <row r="144" spans="1:8" ht="15.75" thickBot="1" x14ac:dyDescent="0.3">
      <c r="A144" s="76" t="s">
        <v>218</v>
      </c>
      <c r="B144" s="183"/>
    </row>
    <row r="145" spans="1:2" ht="27.75" thickBot="1" x14ac:dyDescent="0.3">
      <c r="A145" s="76" t="s">
        <v>219</v>
      </c>
      <c r="B145" s="69"/>
    </row>
    <row r="146" spans="1:2" ht="108.75" thickBot="1" x14ac:dyDescent="0.3">
      <c r="A146" s="76" t="s">
        <v>220</v>
      </c>
      <c r="B146" s="66" t="s">
        <v>210</v>
      </c>
    </row>
    <row r="147" spans="1:2" ht="108.75" thickBot="1" x14ac:dyDescent="0.3">
      <c r="A147" s="65" t="s">
        <v>221</v>
      </c>
      <c r="B147" s="66" t="s">
        <v>210</v>
      </c>
    </row>
    <row r="148" spans="1:2" ht="108.75" thickBot="1" x14ac:dyDescent="0.3">
      <c r="A148" s="76" t="s">
        <v>222</v>
      </c>
      <c r="B148" s="66" t="s">
        <v>210</v>
      </c>
    </row>
    <row r="149" spans="1:2" ht="108.75" thickBot="1" x14ac:dyDescent="0.3">
      <c r="A149" s="65" t="s">
        <v>223</v>
      </c>
      <c r="B149" s="66" t="s">
        <v>210</v>
      </c>
    </row>
    <row r="150" spans="1:2" ht="108.75" thickBot="1" x14ac:dyDescent="0.3">
      <c r="A150" s="76" t="s">
        <v>224</v>
      </c>
      <c r="B150" s="66" t="s">
        <v>210</v>
      </c>
    </row>
    <row r="151" spans="1:2" ht="108.75" thickBot="1" x14ac:dyDescent="0.3">
      <c r="A151" s="76" t="s">
        <v>225</v>
      </c>
      <c r="B151" s="66" t="s">
        <v>210</v>
      </c>
    </row>
    <row r="152" spans="1:2" ht="108.75" thickBot="1" x14ac:dyDescent="0.3">
      <c r="A152" s="76" t="s">
        <v>226</v>
      </c>
      <c r="B152" s="66" t="s">
        <v>210</v>
      </c>
    </row>
    <row r="153" spans="1:2" ht="18.75" thickBot="1" x14ac:dyDescent="0.3">
      <c r="A153" s="65" t="s">
        <v>227</v>
      </c>
      <c r="B153" s="69"/>
    </row>
    <row r="154" spans="1:2" ht="108.75" thickBot="1" x14ac:dyDescent="0.3">
      <c r="A154" s="76" t="s">
        <v>228</v>
      </c>
      <c r="B154" s="66" t="s">
        <v>210</v>
      </c>
    </row>
    <row r="155" spans="1:2" ht="108.75" thickBot="1" x14ac:dyDescent="0.3">
      <c r="A155" s="65" t="s">
        <v>229</v>
      </c>
      <c r="B155" s="66" t="s">
        <v>210</v>
      </c>
    </row>
    <row r="156" spans="1:2" ht="108.75" thickBot="1" x14ac:dyDescent="0.3">
      <c r="A156" s="65" t="s">
        <v>230</v>
      </c>
      <c r="B156" s="66" t="s">
        <v>210</v>
      </c>
    </row>
    <row r="157" spans="1:2" ht="108.75" thickBot="1" x14ac:dyDescent="0.3">
      <c r="A157" s="65" t="s">
        <v>231</v>
      </c>
      <c r="B157" s="66" t="s">
        <v>210</v>
      </c>
    </row>
    <row r="158" spans="1:2" ht="108.75" thickBot="1" x14ac:dyDescent="0.3">
      <c r="A158" s="65" t="s">
        <v>232</v>
      </c>
      <c r="B158" s="66" t="s">
        <v>210</v>
      </c>
    </row>
    <row r="159" spans="1:2" ht="108.75" thickBot="1" x14ac:dyDescent="0.3">
      <c r="A159" s="76" t="s">
        <v>233</v>
      </c>
      <c r="B159" s="66" t="s">
        <v>210</v>
      </c>
    </row>
    <row r="160" spans="1:2" ht="108.75" thickBot="1" x14ac:dyDescent="0.3">
      <c r="A160" t="s">
        <v>234</v>
      </c>
      <c r="B160" s="66" t="s">
        <v>210</v>
      </c>
    </row>
    <row r="161" spans="1:2" ht="108.75" thickBot="1" x14ac:dyDescent="0.3">
      <c r="A161" t="s">
        <v>235</v>
      </c>
      <c r="B161" s="66" t="s">
        <v>210</v>
      </c>
    </row>
    <row r="162" spans="1:2" ht="41.25" thickBot="1" x14ac:dyDescent="0.3">
      <c r="A162" s="76" t="s">
        <v>236</v>
      </c>
      <c r="B162" s="69"/>
    </row>
    <row r="163" spans="1:2" ht="135.75" thickBot="1" x14ac:dyDescent="0.3">
      <c r="A163" s="65" t="s">
        <v>237</v>
      </c>
      <c r="B163" s="66" t="s">
        <v>238</v>
      </c>
    </row>
    <row r="164" spans="1:2" ht="135.75" thickBot="1" x14ac:dyDescent="0.3">
      <c r="A164" s="65" t="s">
        <v>239</v>
      </c>
      <c r="B164" s="66" t="s">
        <v>238</v>
      </c>
    </row>
    <row r="165" spans="1:2" ht="135.75" thickBot="1" x14ac:dyDescent="0.3">
      <c r="A165" s="65" t="s">
        <v>240</v>
      </c>
      <c r="B165" s="66" t="s">
        <v>238</v>
      </c>
    </row>
    <row r="166" spans="1:2" ht="41.25" thickBot="1" x14ac:dyDescent="0.3">
      <c r="A166" s="76" t="s">
        <v>241</v>
      </c>
      <c r="B166" s="69"/>
    </row>
    <row r="167" spans="1:2" ht="135.75" thickBot="1" x14ac:dyDescent="0.3">
      <c r="A167" s="65" t="s">
        <v>242</v>
      </c>
      <c r="B167" s="66" t="s">
        <v>238</v>
      </c>
    </row>
    <row r="168" spans="1:2" ht="135.75" thickBot="1" x14ac:dyDescent="0.3">
      <c r="A168" s="65" t="s">
        <v>243</v>
      </c>
      <c r="B168" s="66" t="s">
        <v>238</v>
      </c>
    </row>
    <row r="169" spans="1:2" ht="135.75" thickBot="1" x14ac:dyDescent="0.3">
      <c r="A169" s="65" t="s">
        <v>244</v>
      </c>
      <c r="B169" s="66" t="s">
        <v>238</v>
      </c>
    </row>
    <row r="170" spans="1:2" ht="41.25" thickBot="1" x14ac:dyDescent="0.3">
      <c r="A170" s="76" t="s">
        <v>245</v>
      </c>
      <c r="B170" s="69"/>
    </row>
    <row r="171" spans="1:2" ht="135.75" thickBot="1" x14ac:dyDescent="0.3">
      <c r="A171" s="65" t="s">
        <v>246</v>
      </c>
      <c r="B171" s="66" t="s">
        <v>238</v>
      </c>
    </row>
    <row r="172" spans="1:2" ht="135.75" thickBot="1" x14ac:dyDescent="0.3">
      <c r="A172" s="65" t="s">
        <v>247</v>
      </c>
      <c r="B172" s="66" t="s">
        <v>238</v>
      </c>
    </row>
    <row r="173" spans="1:2" ht="135.75" thickBot="1" x14ac:dyDescent="0.3">
      <c r="A173" s="65" t="s">
        <v>248</v>
      </c>
      <c r="B173" s="66" t="s">
        <v>238</v>
      </c>
    </row>
    <row r="174" spans="1:2" ht="135.75" thickBot="1" x14ac:dyDescent="0.3">
      <c r="A174" s="76" t="s">
        <v>249</v>
      </c>
      <c r="B174" s="66" t="s">
        <v>238</v>
      </c>
    </row>
    <row r="175" spans="1:2" ht="50.25" customHeight="1" thickBot="1" x14ac:dyDescent="0.3">
      <c r="A175" s="180" t="s">
        <v>250</v>
      </c>
      <c r="B175" s="181"/>
    </row>
    <row r="176" spans="1:2" ht="135.75" thickBot="1" x14ac:dyDescent="0.3">
      <c r="A176" s="76" t="s">
        <v>251</v>
      </c>
      <c r="B176" s="66" t="s">
        <v>252</v>
      </c>
    </row>
    <row r="177" spans="1:2" ht="135.75" thickBot="1" x14ac:dyDescent="0.3">
      <c r="A177" s="76" t="s">
        <v>253</v>
      </c>
      <c r="B177" s="66" t="s">
        <v>252</v>
      </c>
    </row>
    <row r="178" spans="1:2" ht="135.75" thickBot="1" x14ac:dyDescent="0.3">
      <c r="A178" s="65" t="s">
        <v>254</v>
      </c>
      <c r="B178" s="66" t="s">
        <v>252</v>
      </c>
    </row>
    <row r="179" spans="1:2" ht="81.75" thickBot="1" x14ac:dyDescent="0.3">
      <c r="A179" s="65" t="s">
        <v>255</v>
      </c>
      <c r="B179" s="66" t="s">
        <v>256</v>
      </c>
    </row>
    <row r="180" spans="1:2" ht="122.25" thickBot="1" x14ac:dyDescent="0.3">
      <c r="A180" s="65" t="s">
        <v>257</v>
      </c>
      <c r="B180" s="66" t="s">
        <v>258</v>
      </c>
    </row>
    <row r="181" spans="1:2" ht="34.5" customHeight="1" thickBot="1" x14ac:dyDescent="0.3">
      <c r="A181" s="180" t="s">
        <v>259</v>
      </c>
      <c r="B181" s="181"/>
    </row>
    <row r="182" spans="1:2" ht="41.25" thickBot="1" x14ac:dyDescent="0.3">
      <c r="A182" s="65" t="s">
        <v>260</v>
      </c>
      <c r="B182" s="69"/>
    </row>
    <row r="183" spans="1:2" ht="75.75" thickBot="1" x14ac:dyDescent="0.3">
      <c r="A183" s="67" t="s">
        <v>261</v>
      </c>
      <c r="B183" s="71" t="s">
        <v>262</v>
      </c>
    </row>
    <row r="184" spans="1:2" ht="135.75" thickBot="1" x14ac:dyDescent="0.3">
      <c r="A184" s="67" t="s">
        <v>263</v>
      </c>
      <c r="B184" s="71" t="s">
        <v>264</v>
      </c>
    </row>
    <row r="185" spans="1:2" ht="120.75" thickBot="1" x14ac:dyDescent="0.3">
      <c r="A185" s="67" t="s">
        <v>265</v>
      </c>
      <c r="B185" s="71" t="s">
        <v>266</v>
      </c>
    </row>
    <row r="186" spans="1:2" ht="54.75" thickBot="1" x14ac:dyDescent="0.3">
      <c r="A186" s="65" t="s">
        <v>267</v>
      </c>
      <c r="B186" s="69"/>
    </row>
    <row r="187" spans="1:2" ht="180.75" thickBot="1" x14ac:dyDescent="0.3">
      <c r="A187" s="67" t="s">
        <v>268</v>
      </c>
      <c r="B187" s="71" t="s">
        <v>269</v>
      </c>
    </row>
    <row r="188" spans="1:2" ht="135.75" thickBot="1" x14ac:dyDescent="0.3">
      <c r="A188" s="67" t="s">
        <v>270</v>
      </c>
      <c r="B188" s="71" t="s">
        <v>271</v>
      </c>
    </row>
    <row r="189" spans="1:2" ht="60.75" thickBot="1" x14ac:dyDescent="0.3">
      <c r="A189" s="67" t="s">
        <v>272</v>
      </c>
      <c r="B189" s="71" t="s">
        <v>273</v>
      </c>
    </row>
    <row r="190" spans="1:2" x14ac:dyDescent="0.25">
      <c r="A190" s="72" t="s">
        <v>274</v>
      </c>
      <c r="B190" s="184"/>
    </row>
    <row r="191" spans="1:2" x14ac:dyDescent="0.25">
      <c r="A191" s="73" t="s">
        <v>275</v>
      </c>
      <c r="B191" s="185"/>
    </row>
    <row r="192" spans="1:2" ht="15.75" thickBot="1" x14ac:dyDescent="0.3">
      <c r="A192" s="74" t="s">
        <v>276</v>
      </c>
      <c r="B192" s="186"/>
    </row>
    <row r="193" spans="1:2" ht="15.75" thickBot="1" x14ac:dyDescent="0.3">
      <c r="A193" s="180" t="s">
        <v>277</v>
      </c>
      <c r="B193" s="181"/>
    </row>
    <row r="194" spans="1:2" ht="27.75" thickBot="1" x14ac:dyDescent="0.3">
      <c r="A194" s="65" t="s">
        <v>278</v>
      </c>
      <c r="B194" s="69"/>
    </row>
    <row r="195" spans="1:2" ht="68.25" thickBot="1" x14ac:dyDescent="0.3">
      <c r="A195" s="65" t="s">
        <v>279</v>
      </c>
      <c r="B195" s="66" t="s">
        <v>280</v>
      </c>
    </row>
    <row r="196" spans="1:2" ht="81.75" thickBot="1" x14ac:dyDescent="0.3">
      <c r="A196" s="65" t="s">
        <v>281</v>
      </c>
      <c r="B196" s="66" t="s">
        <v>282</v>
      </c>
    </row>
    <row r="197" spans="1:2" ht="27.75" thickBot="1" x14ac:dyDescent="0.3">
      <c r="A197" s="65" t="s">
        <v>283</v>
      </c>
      <c r="B197" s="69"/>
    </row>
    <row r="198" spans="1:2" ht="54.75" thickBot="1" x14ac:dyDescent="0.3">
      <c r="A198" s="65" t="s">
        <v>284</v>
      </c>
      <c r="B198" s="66" t="s">
        <v>285</v>
      </c>
    </row>
    <row r="199" spans="1:2" ht="54.75" thickBot="1" x14ac:dyDescent="0.3">
      <c r="A199" s="65" t="s">
        <v>286</v>
      </c>
      <c r="B199" s="66" t="s">
        <v>285</v>
      </c>
    </row>
    <row r="200" spans="1:2" ht="54.75" thickBot="1" x14ac:dyDescent="0.3">
      <c r="A200" s="65" t="s">
        <v>287</v>
      </c>
      <c r="B200" s="66" t="s">
        <v>285</v>
      </c>
    </row>
    <row r="201" spans="1:2" ht="27.75" thickBot="1" x14ac:dyDescent="0.3">
      <c r="A201" s="65" t="s">
        <v>288</v>
      </c>
      <c r="B201" s="69"/>
    </row>
    <row r="202" spans="1:2" ht="27.75" thickBot="1" x14ac:dyDescent="0.3">
      <c r="A202" s="65" t="s">
        <v>289</v>
      </c>
      <c r="B202" s="66" t="s">
        <v>290</v>
      </c>
    </row>
    <row r="203" spans="1:2" ht="27.75" thickBot="1" x14ac:dyDescent="0.3">
      <c r="A203" s="65" t="s">
        <v>291</v>
      </c>
      <c r="B203" s="66" t="s">
        <v>290</v>
      </c>
    </row>
    <row r="204" spans="1:2" ht="27.75" thickBot="1" x14ac:dyDescent="0.3">
      <c r="A204" s="65" t="s">
        <v>292</v>
      </c>
      <c r="B204" s="66" t="s">
        <v>290</v>
      </c>
    </row>
    <row r="205" spans="1:2" ht="27.75" thickBot="1" x14ac:dyDescent="0.3">
      <c r="A205" s="65" t="s">
        <v>293</v>
      </c>
      <c r="B205" s="69"/>
    </row>
    <row r="206" spans="1:2" ht="41.25" thickBot="1" x14ac:dyDescent="0.3">
      <c r="A206" s="65" t="s">
        <v>294</v>
      </c>
      <c r="B206" s="66" t="s">
        <v>280</v>
      </c>
    </row>
    <row r="207" spans="1:2" ht="41.25" thickBot="1" x14ac:dyDescent="0.3">
      <c r="A207" s="67" t="s">
        <v>295</v>
      </c>
      <c r="B207" s="66" t="s">
        <v>280</v>
      </c>
    </row>
    <row r="208" spans="1:2" ht="41.25" thickBot="1" x14ac:dyDescent="0.3">
      <c r="A208" s="65" t="s">
        <v>296</v>
      </c>
      <c r="B208" s="66" t="s">
        <v>280</v>
      </c>
    </row>
    <row r="209" spans="1:2" ht="41.25" thickBot="1" x14ac:dyDescent="0.3">
      <c r="A209" s="65" t="s">
        <v>297</v>
      </c>
      <c r="B209" s="66" t="s">
        <v>280</v>
      </c>
    </row>
    <row r="210" spans="1:2" ht="41.25" thickBot="1" x14ac:dyDescent="0.3">
      <c r="A210" s="67" t="s">
        <v>298</v>
      </c>
      <c r="B210" s="66" t="s">
        <v>280</v>
      </c>
    </row>
    <row r="211" spans="1:2" ht="41.25" thickBot="1" x14ac:dyDescent="0.3">
      <c r="A211" s="65" t="s">
        <v>299</v>
      </c>
      <c r="B211" s="66" t="s">
        <v>280</v>
      </c>
    </row>
    <row r="212" spans="1:2" ht="41.25" thickBot="1" x14ac:dyDescent="0.3">
      <c r="A212" s="65" t="s">
        <v>300</v>
      </c>
      <c r="B212" s="66" t="s">
        <v>280</v>
      </c>
    </row>
    <row r="213" spans="1:2" ht="41.25" thickBot="1" x14ac:dyDescent="0.3">
      <c r="A213" s="65" t="s">
        <v>301</v>
      </c>
      <c r="B213" s="66" t="s">
        <v>280</v>
      </c>
    </row>
    <row r="214" spans="1:2" ht="18.75" thickBot="1" x14ac:dyDescent="0.3">
      <c r="A214" s="65" t="s">
        <v>302</v>
      </c>
      <c r="B214" s="69"/>
    </row>
    <row r="215" spans="1:2" ht="18.75" thickBot="1" x14ac:dyDescent="0.3">
      <c r="A215" s="65" t="s">
        <v>303</v>
      </c>
      <c r="B215" s="69"/>
    </row>
    <row r="216" spans="1:2" ht="18" x14ac:dyDescent="0.25">
      <c r="A216" s="68"/>
    </row>
    <row r="217" spans="1:2" ht="18" x14ac:dyDescent="0.25">
      <c r="A217" s="68"/>
    </row>
    <row r="218" spans="1:2" x14ac:dyDescent="0.25">
      <c r="A218" s="59" t="s">
        <v>304</v>
      </c>
    </row>
  </sheetData>
  <customSheetViews>
    <customSheetView guid="{AEA2E2E3-5B32-4875-901B-B78609C8AED7}" state="hidden">
      <selection activeCell="A47" sqref="A47:B47"/>
      <pageMargins left="0.7" right="0.7" top="0.75" bottom="0.75" header="0.3" footer="0.3"/>
    </customSheetView>
    <customSheetView guid="{BC3DAF18-7010-4F12-AA15-743444918B74}" state="hidden">
      <selection activeCell="A47" sqref="A47:B47"/>
      <pageMargins left="0.7" right="0.7" top="0.75" bottom="0.75" header="0.3" footer="0.3"/>
    </customSheetView>
  </customSheetViews>
  <mergeCells count="12">
    <mergeCell ref="A193:B193"/>
    <mergeCell ref="A3:B3"/>
    <mergeCell ref="A47:B47"/>
    <mergeCell ref="A88:B88"/>
    <mergeCell ref="B94:B95"/>
    <mergeCell ref="A123:B123"/>
    <mergeCell ref="A133:B133"/>
    <mergeCell ref="A135:B135"/>
    <mergeCell ref="B143:B144"/>
    <mergeCell ref="A175:B175"/>
    <mergeCell ref="A181:B181"/>
    <mergeCell ref="B190:B192"/>
  </mergeCells>
  <hyperlinks>
    <hyperlink ref="A29" r:id="rId1" display="http://base.garant.ru/185134/" xr:uid="{00000000-0004-0000-0300-000000000000}"/>
    <hyperlink ref="A30" r:id="rId2" display="http://base.garant.ru/179064/" xr:uid="{00000000-0004-0000-0300-000001000000}"/>
    <hyperlink ref="A31" r:id="rId3" display="http://base.garant.ru/70465940/" xr:uid="{00000000-0004-0000-0300-000002000000}"/>
    <hyperlink ref="A32" r:id="rId4" display="http://base.garant.ru/12117985/" xr:uid="{00000000-0004-0000-0300-000003000000}"/>
    <hyperlink ref="A33" r:id="rId5" display="http://base.garant.ru/12120330/" xr:uid="{00000000-0004-0000-0300-000004000000}"/>
    <hyperlink ref="A35" r:id="rId6" location="block_1000" display="http://base.garant.ru/12144391/ - block_1000" xr:uid="{00000000-0004-0000-0300-000005000000}"/>
    <hyperlink ref="A134" r:id="rId7" location="block_14000" display="http://base.garant.ru/70292486/ - block_14000" xr:uid="{00000000-0004-0000-0300-000006000000}"/>
    <hyperlink ref="A183" r:id="rId8" location="block_3730" display="http://base.garant.ru/12184447/ - block_3730" xr:uid="{00000000-0004-0000-0300-000007000000}"/>
    <hyperlink ref="B183" r:id="rId9" location="block_3730" display="http://base.garant.ru/12184447/ - block_3730" xr:uid="{00000000-0004-0000-0300-000008000000}"/>
    <hyperlink ref="A184" r:id="rId10" location="block_3721" display="http://base.garant.ru/12184447/ - block_3721" xr:uid="{00000000-0004-0000-0300-000009000000}"/>
    <hyperlink ref="B184" r:id="rId11" location="block_3721" display="http://base.garant.ru/12184447/ - block_3721" xr:uid="{00000000-0004-0000-0300-00000A000000}"/>
    <hyperlink ref="A185" r:id="rId12" location="block_3737" display="http://base.garant.ru/12184447/ - block_3737" xr:uid="{00000000-0004-0000-0300-00000B000000}"/>
    <hyperlink ref="B185" r:id="rId13" location="block_3737" display="http://base.garant.ru/12184447/ - block_3737" xr:uid="{00000000-0004-0000-0300-00000C000000}"/>
    <hyperlink ref="A187" r:id="rId14" location="block_503130" display="http://base.garant.ru/12181732/ - block_503130" xr:uid="{00000000-0004-0000-0300-00000D000000}"/>
    <hyperlink ref="B187" r:id="rId15" location="block_503130" display="http://base.garant.ru/12181732/ - block_503130" xr:uid="{00000000-0004-0000-0300-00000E000000}"/>
    <hyperlink ref="A188" r:id="rId16" location="block_503121" display="http://base.garant.ru/12181732/ - block_503121" xr:uid="{00000000-0004-0000-0300-00000F000000}"/>
    <hyperlink ref="B188" r:id="rId17" location="block_503121" display="http://base.garant.ru/12181732/ - block_503121" xr:uid="{00000000-0004-0000-0300-000010000000}"/>
    <hyperlink ref="A189" r:id="rId18" location="block_503127" display="http://base.garant.ru/12181732/ - block_503127" xr:uid="{00000000-0004-0000-0300-000011000000}"/>
    <hyperlink ref="B189" r:id="rId19" location="block_503127" display="http://base.garant.ru/12181732/ - block_503127" xr:uid="{00000000-0004-0000-0300-000012000000}"/>
    <hyperlink ref="A190" r:id="rId20" location="block_100676" display="http://base.garant.ru/70519060/ - block_100676" xr:uid="{00000000-0004-0000-0300-000013000000}"/>
    <hyperlink ref="A192" r:id="rId21" location="block_110674" display="http://base.garant.ru/57745748/ - block_110674" xr:uid="{00000000-0004-0000-0300-000014000000}"/>
    <hyperlink ref="A207" r:id="rId22" display="http://base.garant.ru/555333/" xr:uid="{00000000-0004-0000-0300-000015000000}"/>
    <hyperlink ref="A210" r:id="rId23" location="block_100000" display="http://base.garant.ru/70292486/ - block_100000" xr:uid="{00000000-0004-0000-0300-000016000000}"/>
    <hyperlink ref="A218" r:id="rId24" location="ixzz392kN9efL" display="http://base.garant.ru/12188232/ - ixzz392kN9efL" xr:uid="{00000000-0004-0000-0300-000017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80"/>
  <sheetViews>
    <sheetView topLeftCell="C10" workbookViewId="0">
      <selection activeCell="I17" sqref="I17"/>
    </sheetView>
  </sheetViews>
  <sheetFormatPr defaultRowHeight="15" x14ac:dyDescent="0.25"/>
  <cols>
    <col min="1" max="1" width="7.140625" customWidth="1"/>
    <col min="2" max="2" width="27.140625" customWidth="1"/>
    <col min="3" max="6" width="7" customWidth="1"/>
    <col min="7" max="7" width="19.28515625" customWidth="1"/>
    <col min="8" max="8" width="6" customWidth="1"/>
    <col min="9" max="9" width="18.42578125" customWidth="1"/>
    <col min="10" max="10" width="5.7109375" customWidth="1"/>
    <col min="11" max="11" width="17.5703125" customWidth="1"/>
    <col min="12" max="12" width="5.7109375" customWidth="1"/>
    <col min="13" max="13" width="15.42578125" customWidth="1"/>
    <col min="14" max="14" width="5.7109375" customWidth="1"/>
    <col min="15" max="15" width="15.140625" customWidth="1"/>
    <col min="16" max="16" width="6" customWidth="1"/>
    <col min="17" max="17" width="17.28515625" customWidth="1"/>
    <col min="18" max="18" width="12.140625" customWidth="1"/>
  </cols>
  <sheetData>
    <row r="1" spans="1:18" s="56" customFormat="1" ht="22.5" customHeight="1" x14ac:dyDescent="0.25">
      <c r="P1" s="145" t="s">
        <v>53</v>
      </c>
      <c r="Q1" s="145"/>
      <c r="R1" s="145"/>
    </row>
    <row r="3" spans="1:18" ht="18" customHeight="1" x14ac:dyDescent="0.25">
      <c r="A3" s="149" t="s">
        <v>57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</row>
    <row r="4" spans="1:18" ht="15.75" x14ac:dyDescent="0.25"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s="40" customFormat="1" ht="15.75" customHeight="1" x14ac:dyDescent="0.25">
      <c r="A5" s="150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</row>
    <row r="6" spans="1:18" ht="24" customHeight="1" x14ac:dyDescent="0.25">
      <c r="B6" s="148" t="s">
        <v>16</v>
      </c>
      <c r="C6" s="148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</row>
    <row r="7" spans="1:18" s="40" customFormat="1" ht="30.75" customHeight="1" x14ac:dyDescent="0.25">
      <c r="A7" s="151" t="s">
        <v>21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</row>
    <row r="8" spans="1:18" ht="15.75" x14ac:dyDescent="0.25">
      <c r="C8" s="5"/>
      <c r="D8" s="5"/>
      <c r="E8" s="5"/>
      <c r="F8" s="5"/>
      <c r="G8" s="5"/>
      <c r="H8" s="5"/>
      <c r="I8" s="5"/>
      <c r="J8" s="5"/>
    </row>
    <row r="9" spans="1:18" ht="15.75" x14ac:dyDescent="0.25">
      <c r="B9" s="156" t="s">
        <v>19</v>
      </c>
      <c r="C9" s="156"/>
      <c r="D9" s="155" t="s">
        <v>22</v>
      </c>
      <c r="E9" s="155"/>
      <c r="F9" s="155"/>
      <c r="G9" s="57"/>
      <c r="H9" s="57"/>
      <c r="I9" s="41"/>
      <c r="J9" s="16"/>
    </row>
    <row r="10" spans="1:18" ht="15.75" x14ac:dyDescent="0.25">
      <c r="B10" s="5"/>
      <c r="C10" s="5"/>
      <c r="D10" s="155" t="s">
        <v>6</v>
      </c>
      <c r="E10" s="155"/>
      <c r="F10" s="155"/>
      <c r="G10" s="57"/>
      <c r="H10" s="57"/>
      <c r="I10" s="42"/>
      <c r="J10" s="16"/>
    </row>
    <row r="11" spans="1:18" ht="15" customHeight="1" x14ac:dyDescent="0.25">
      <c r="B11" s="5"/>
      <c r="C11" s="5"/>
      <c r="D11" s="5"/>
      <c r="E11" s="5"/>
      <c r="F11" s="5"/>
      <c r="G11" s="5"/>
      <c r="H11" s="5"/>
      <c r="I11" s="5"/>
      <c r="J11" s="5"/>
    </row>
    <row r="12" spans="1:18" s="43" customFormat="1" ht="15.75" x14ac:dyDescent="0.25">
      <c r="B12" s="146" t="s">
        <v>54</v>
      </c>
      <c r="C12" s="146"/>
      <c r="D12" s="146"/>
      <c r="E12" s="146"/>
      <c r="F12" s="146"/>
      <c r="G12" s="146"/>
      <c r="H12" s="146"/>
      <c r="I12" s="51">
        <f>IFERROR(R76/I10*100,0)</f>
        <v>0</v>
      </c>
      <c r="J12" s="44"/>
      <c r="K12" s="45"/>
      <c r="L12" s="45"/>
    </row>
    <row r="13" spans="1:18" ht="15.75" x14ac:dyDescent="0.25">
      <c r="B13" s="58"/>
    </row>
    <row r="14" spans="1:18" ht="75" customHeight="1" x14ac:dyDescent="0.25">
      <c r="A14" s="144" t="s">
        <v>37</v>
      </c>
      <c r="B14" s="147" t="s">
        <v>38</v>
      </c>
      <c r="C14" s="144" t="s">
        <v>23</v>
      </c>
      <c r="D14" s="144"/>
      <c r="E14" s="144"/>
      <c r="F14" s="144"/>
      <c r="G14" s="144" t="s">
        <v>39</v>
      </c>
      <c r="H14" s="152" t="s">
        <v>58</v>
      </c>
      <c r="I14" s="153"/>
      <c r="J14" s="153"/>
      <c r="K14" s="153"/>
      <c r="L14" s="153"/>
      <c r="M14" s="153"/>
      <c r="N14" s="153"/>
      <c r="O14" s="153"/>
      <c r="P14" s="153"/>
      <c r="Q14" s="154"/>
      <c r="R14" s="144" t="s">
        <v>56</v>
      </c>
    </row>
    <row r="15" spans="1:18" ht="97.5" customHeight="1" x14ac:dyDescent="0.25">
      <c r="A15" s="144"/>
      <c r="B15" s="147"/>
      <c r="C15" s="144"/>
      <c r="D15" s="144"/>
      <c r="E15" s="144"/>
      <c r="F15" s="144"/>
      <c r="G15" s="144"/>
      <c r="H15" s="49" t="s">
        <v>44</v>
      </c>
      <c r="I15" s="55" t="s">
        <v>40</v>
      </c>
      <c r="J15" s="49" t="s">
        <v>45</v>
      </c>
      <c r="K15" s="55" t="s">
        <v>43</v>
      </c>
      <c r="L15" s="49" t="s">
        <v>46</v>
      </c>
      <c r="M15" s="55" t="s">
        <v>2</v>
      </c>
      <c r="N15" s="49" t="s">
        <v>47</v>
      </c>
      <c r="O15" s="55" t="s">
        <v>3</v>
      </c>
      <c r="P15" s="49" t="s">
        <v>48</v>
      </c>
      <c r="Q15" s="55" t="s">
        <v>4</v>
      </c>
      <c r="R15" s="144"/>
    </row>
    <row r="16" spans="1:18" ht="15.75" x14ac:dyDescent="0.25">
      <c r="A16" s="55">
        <v>1</v>
      </c>
      <c r="B16" s="55">
        <v>2</v>
      </c>
      <c r="C16" s="144">
        <v>3</v>
      </c>
      <c r="D16" s="144"/>
      <c r="E16" s="144"/>
      <c r="F16" s="144"/>
      <c r="G16" s="55">
        <v>4</v>
      </c>
      <c r="H16" s="49">
        <v>5</v>
      </c>
      <c r="I16" s="55" t="s">
        <v>41</v>
      </c>
      <c r="J16" s="49">
        <v>6</v>
      </c>
      <c r="K16" s="55" t="s">
        <v>42</v>
      </c>
      <c r="L16" s="49">
        <v>7</v>
      </c>
      <c r="M16" s="55" t="s">
        <v>49</v>
      </c>
      <c r="N16" s="49">
        <v>8</v>
      </c>
      <c r="O16" s="55" t="s">
        <v>50</v>
      </c>
      <c r="P16" s="49">
        <v>9</v>
      </c>
      <c r="Q16" s="55" t="s">
        <v>51</v>
      </c>
      <c r="R16" s="55">
        <v>10</v>
      </c>
    </row>
    <row r="17" spans="1:18" ht="15.75" x14ac:dyDescent="0.25">
      <c r="A17" s="52">
        <v>1</v>
      </c>
      <c r="B17" s="52"/>
      <c r="C17" s="138"/>
      <c r="D17" s="139"/>
      <c r="E17" s="139"/>
      <c r="F17" s="140"/>
      <c r="G17" s="52"/>
      <c r="H17" s="49">
        <v>0.1</v>
      </c>
      <c r="I17" s="52">
        <v>1</v>
      </c>
      <c r="J17" s="49">
        <v>0.1</v>
      </c>
      <c r="K17" s="52">
        <v>1</v>
      </c>
      <c r="L17" s="49">
        <v>0.2</v>
      </c>
      <c r="M17" s="52">
        <v>1</v>
      </c>
      <c r="N17" s="49">
        <v>0.2</v>
      </c>
      <c r="O17" s="52">
        <v>1</v>
      </c>
      <c r="P17" s="49">
        <v>0.4</v>
      </c>
      <c r="Q17" s="52">
        <v>1</v>
      </c>
      <c r="R17" s="55">
        <f t="shared" ref="R17:R75" si="0">IF(K17=2,H17*I17+J17+L17+N17+P17*Q17,H17*I17+J17*K17+IF(M17=2,L17,L17*M17)+IF(O17=2,N17,N17*O17)+P17*Q17)</f>
        <v>1</v>
      </c>
    </row>
    <row r="18" spans="1:18" ht="15.75" x14ac:dyDescent="0.25">
      <c r="A18" s="52">
        <f>A17+1</f>
        <v>2</v>
      </c>
      <c r="B18" s="52"/>
      <c r="C18" s="138"/>
      <c r="D18" s="139"/>
      <c r="E18" s="139"/>
      <c r="F18" s="140"/>
      <c r="G18" s="52"/>
      <c r="H18" s="49">
        <v>0.1</v>
      </c>
      <c r="I18" s="52">
        <v>0</v>
      </c>
      <c r="J18" s="49">
        <v>0.1</v>
      </c>
      <c r="K18" s="52">
        <v>1</v>
      </c>
      <c r="L18" s="49">
        <v>0.2</v>
      </c>
      <c r="M18" s="52">
        <v>1</v>
      </c>
      <c r="N18" s="49">
        <v>0.2</v>
      </c>
      <c r="O18" s="52">
        <v>1</v>
      </c>
      <c r="P18" s="49">
        <v>0.4</v>
      </c>
      <c r="Q18" s="52">
        <v>1</v>
      </c>
      <c r="R18" s="55">
        <f t="shared" si="0"/>
        <v>0.9</v>
      </c>
    </row>
    <row r="19" spans="1:18" ht="15.75" x14ac:dyDescent="0.25">
      <c r="A19" s="52">
        <f t="shared" ref="A19:A75" si="1">A18+1</f>
        <v>3</v>
      </c>
      <c r="B19" s="52"/>
      <c r="C19" s="138"/>
      <c r="D19" s="139"/>
      <c r="E19" s="139"/>
      <c r="F19" s="140"/>
      <c r="G19" s="52"/>
      <c r="H19" s="49">
        <v>0.1</v>
      </c>
      <c r="I19" s="52">
        <v>0</v>
      </c>
      <c r="J19" s="49">
        <v>0.1</v>
      </c>
      <c r="K19" s="52">
        <v>0</v>
      </c>
      <c r="L19" s="49">
        <v>0.2</v>
      </c>
      <c r="M19" s="52">
        <v>1</v>
      </c>
      <c r="N19" s="49">
        <v>0.2</v>
      </c>
      <c r="O19" s="52">
        <v>1</v>
      </c>
      <c r="P19" s="49">
        <v>0.4</v>
      </c>
      <c r="Q19" s="52">
        <v>1</v>
      </c>
      <c r="R19" s="55">
        <f t="shared" si="0"/>
        <v>0.8</v>
      </c>
    </row>
    <row r="20" spans="1:18" ht="15.75" x14ac:dyDescent="0.25">
      <c r="A20" s="52">
        <f t="shared" si="1"/>
        <v>4</v>
      </c>
      <c r="B20" s="52"/>
      <c r="C20" s="138"/>
      <c r="D20" s="139"/>
      <c r="E20" s="139"/>
      <c r="F20" s="140"/>
      <c r="G20" s="52"/>
      <c r="H20" s="49">
        <v>0.1</v>
      </c>
      <c r="I20" s="52">
        <v>0</v>
      </c>
      <c r="J20" s="49">
        <v>0.1</v>
      </c>
      <c r="K20" s="52">
        <v>0</v>
      </c>
      <c r="L20" s="49">
        <v>0.2</v>
      </c>
      <c r="M20" s="52">
        <v>0</v>
      </c>
      <c r="N20" s="49">
        <v>0.2</v>
      </c>
      <c r="O20" s="52">
        <v>1</v>
      </c>
      <c r="P20" s="49">
        <v>0.4</v>
      </c>
      <c r="Q20" s="52">
        <v>1</v>
      </c>
      <c r="R20" s="55">
        <f t="shared" si="0"/>
        <v>0.60000000000000009</v>
      </c>
    </row>
    <row r="21" spans="1:18" ht="15.75" x14ac:dyDescent="0.25">
      <c r="A21" s="52">
        <f t="shared" si="1"/>
        <v>5</v>
      </c>
      <c r="B21" s="52"/>
      <c r="C21" s="138"/>
      <c r="D21" s="139"/>
      <c r="E21" s="139"/>
      <c r="F21" s="140"/>
      <c r="G21" s="52"/>
      <c r="H21" s="49">
        <v>0.1</v>
      </c>
      <c r="I21" s="52">
        <v>0</v>
      </c>
      <c r="J21" s="49">
        <v>0.1</v>
      </c>
      <c r="K21" s="52">
        <v>0</v>
      </c>
      <c r="L21" s="49">
        <v>0.2</v>
      </c>
      <c r="M21" s="52">
        <v>0</v>
      </c>
      <c r="N21" s="49">
        <v>0.2</v>
      </c>
      <c r="O21" s="52">
        <v>0</v>
      </c>
      <c r="P21" s="49">
        <v>0.4</v>
      </c>
      <c r="Q21" s="52">
        <v>1</v>
      </c>
      <c r="R21" s="55">
        <f t="shared" si="0"/>
        <v>0.4</v>
      </c>
    </row>
    <row r="22" spans="1:18" ht="15.75" x14ac:dyDescent="0.25">
      <c r="A22" s="52">
        <f t="shared" si="1"/>
        <v>6</v>
      </c>
      <c r="B22" s="52"/>
      <c r="C22" s="138"/>
      <c r="D22" s="139"/>
      <c r="E22" s="139"/>
      <c r="F22" s="140"/>
      <c r="G22" s="52"/>
      <c r="H22" s="49">
        <v>0.1</v>
      </c>
      <c r="I22" s="52">
        <v>0</v>
      </c>
      <c r="J22" s="49">
        <v>0.1</v>
      </c>
      <c r="K22" s="52">
        <v>0</v>
      </c>
      <c r="L22" s="49">
        <v>0.2</v>
      </c>
      <c r="M22" s="52">
        <v>0</v>
      </c>
      <c r="N22" s="49">
        <v>0.2</v>
      </c>
      <c r="O22" s="52">
        <v>0</v>
      </c>
      <c r="P22" s="49">
        <v>0.4</v>
      </c>
      <c r="Q22" s="52">
        <v>0</v>
      </c>
      <c r="R22" s="55">
        <f t="shared" si="0"/>
        <v>0</v>
      </c>
    </row>
    <row r="23" spans="1:18" ht="15.75" x14ac:dyDescent="0.25">
      <c r="A23" s="52">
        <f t="shared" si="1"/>
        <v>7</v>
      </c>
      <c r="B23" s="52"/>
      <c r="C23" s="138"/>
      <c r="D23" s="139"/>
      <c r="E23" s="139"/>
      <c r="F23" s="140"/>
      <c r="G23" s="52"/>
      <c r="H23" s="49">
        <v>0.1</v>
      </c>
      <c r="I23" s="52">
        <v>1</v>
      </c>
      <c r="J23" s="49">
        <v>0.1</v>
      </c>
      <c r="K23" s="52">
        <v>0</v>
      </c>
      <c r="L23" s="49">
        <v>0.2</v>
      </c>
      <c r="M23" s="52">
        <v>0</v>
      </c>
      <c r="N23" s="49">
        <v>0.2</v>
      </c>
      <c r="O23" s="52">
        <v>0</v>
      </c>
      <c r="P23" s="49">
        <v>0.4</v>
      </c>
      <c r="Q23" s="52">
        <v>0</v>
      </c>
      <c r="R23" s="55">
        <f t="shared" si="0"/>
        <v>0.1</v>
      </c>
    </row>
    <row r="24" spans="1:18" ht="15.75" x14ac:dyDescent="0.25">
      <c r="A24" s="52">
        <f t="shared" si="1"/>
        <v>8</v>
      </c>
      <c r="B24" s="52"/>
      <c r="C24" s="138"/>
      <c r="D24" s="139"/>
      <c r="E24" s="139"/>
      <c r="F24" s="140"/>
      <c r="G24" s="52"/>
      <c r="H24" s="49">
        <v>0.1</v>
      </c>
      <c r="I24" s="52">
        <v>1</v>
      </c>
      <c r="J24" s="49">
        <v>0.1</v>
      </c>
      <c r="K24" s="52">
        <v>0</v>
      </c>
      <c r="L24" s="49">
        <v>0.2</v>
      </c>
      <c r="M24" s="52">
        <v>0</v>
      </c>
      <c r="N24" s="49">
        <v>0.2</v>
      </c>
      <c r="O24" s="52">
        <v>0</v>
      </c>
      <c r="P24" s="49">
        <v>0.4</v>
      </c>
      <c r="Q24" s="52">
        <v>1</v>
      </c>
      <c r="R24" s="55">
        <f t="shared" si="0"/>
        <v>0.5</v>
      </c>
    </row>
    <row r="25" spans="1:18" ht="15.75" x14ac:dyDescent="0.25">
      <c r="A25" s="52">
        <f t="shared" si="1"/>
        <v>9</v>
      </c>
      <c r="B25" s="52"/>
      <c r="C25" s="138"/>
      <c r="D25" s="139"/>
      <c r="E25" s="139"/>
      <c r="F25" s="140"/>
      <c r="G25" s="52"/>
      <c r="H25" s="49">
        <v>0.1</v>
      </c>
      <c r="I25" s="52">
        <v>1</v>
      </c>
      <c r="J25" s="49">
        <v>0.1</v>
      </c>
      <c r="K25" s="52">
        <v>0</v>
      </c>
      <c r="L25" s="49">
        <v>0.2</v>
      </c>
      <c r="M25" s="52">
        <v>0</v>
      </c>
      <c r="N25" s="49">
        <v>0.2</v>
      </c>
      <c r="O25" s="52">
        <v>1</v>
      </c>
      <c r="P25" s="49">
        <v>0.4</v>
      </c>
      <c r="Q25" s="52">
        <v>1</v>
      </c>
      <c r="R25" s="55">
        <f t="shared" si="0"/>
        <v>0.70000000000000007</v>
      </c>
    </row>
    <row r="26" spans="1:18" ht="15.75" x14ac:dyDescent="0.25">
      <c r="A26" s="52">
        <f t="shared" si="1"/>
        <v>10</v>
      </c>
      <c r="B26" s="52"/>
      <c r="C26" s="138"/>
      <c r="D26" s="139"/>
      <c r="E26" s="139"/>
      <c r="F26" s="140"/>
      <c r="G26" s="52"/>
      <c r="H26" s="49">
        <v>0.1</v>
      </c>
      <c r="I26" s="52">
        <v>1</v>
      </c>
      <c r="J26" s="49">
        <v>0.1</v>
      </c>
      <c r="K26" s="52">
        <v>0</v>
      </c>
      <c r="L26" s="49">
        <v>0.2</v>
      </c>
      <c r="M26" s="52">
        <v>1</v>
      </c>
      <c r="N26" s="49">
        <v>0.2</v>
      </c>
      <c r="O26" s="52">
        <v>1</v>
      </c>
      <c r="P26" s="49">
        <v>0.4</v>
      </c>
      <c r="Q26" s="52">
        <v>1</v>
      </c>
      <c r="R26" s="55">
        <f t="shared" si="0"/>
        <v>0.9</v>
      </c>
    </row>
    <row r="27" spans="1:18" ht="15.75" x14ac:dyDescent="0.25">
      <c r="A27" s="52">
        <f t="shared" si="1"/>
        <v>11</v>
      </c>
      <c r="B27" s="52"/>
      <c r="C27" s="138"/>
      <c r="D27" s="139"/>
      <c r="E27" s="139"/>
      <c r="F27" s="140"/>
      <c r="G27" s="52"/>
      <c r="H27" s="49">
        <v>0.1</v>
      </c>
      <c r="I27" s="52">
        <v>1</v>
      </c>
      <c r="J27" s="49">
        <v>0.1</v>
      </c>
      <c r="K27" s="52">
        <v>2</v>
      </c>
      <c r="L27" s="49">
        <v>0.2</v>
      </c>
      <c r="M27" s="52">
        <v>2</v>
      </c>
      <c r="N27" s="49">
        <v>0.2</v>
      </c>
      <c r="O27" s="52">
        <v>2</v>
      </c>
      <c r="P27" s="49">
        <v>0.4</v>
      </c>
      <c r="Q27" s="52">
        <v>1</v>
      </c>
      <c r="R27" s="55">
        <f t="shared" si="0"/>
        <v>1</v>
      </c>
    </row>
    <row r="28" spans="1:18" ht="15.75" x14ac:dyDescent="0.25">
      <c r="A28" s="52">
        <f t="shared" si="1"/>
        <v>12</v>
      </c>
      <c r="B28" s="52"/>
      <c r="C28" s="138"/>
      <c r="D28" s="139"/>
      <c r="E28" s="139"/>
      <c r="F28" s="140"/>
      <c r="G28" s="52"/>
      <c r="H28" s="49">
        <v>0.1</v>
      </c>
      <c r="I28" s="52">
        <v>1</v>
      </c>
      <c r="J28" s="49">
        <v>0.1</v>
      </c>
      <c r="K28" s="52">
        <v>2</v>
      </c>
      <c r="L28" s="49">
        <v>0.2</v>
      </c>
      <c r="M28" s="52">
        <v>2</v>
      </c>
      <c r="N28" s="49">
        <v>0.2</v>
      </c>
      <c r="O28" s="52">
        <v>2</v>
      </c>
      <c r="P28" s="49">
        <v>0.4</v>
      </c>
      <c r="Q28" s="52">
        <v>0</v>
      </c>
      <c r="R28" s="55">
        <f t="shared" si="0"/>
        <v>0.60000000000000009</v>
      </c>
    </row>
    <row r="29" spans="1:18" ht="15.75" x14ac:dyDescent="0.25">
      <c r="A29" s="52">
        <f t="shared" si="1"/>
        <v>13</v>
      </c>
      <c r="B29" s="52"/>
      <c r="C29" s="138"/>
      <c r="D29" s="139"/>
      <c r="E29" s="139"/>
      <c r="F29" s="140"/>
      <c r="G29" s="52"/>
      <c r="H29" s="49">
        <v>0.1</v>
      </c>
      <c r="I29" s="52">
        <v>1</v>
      </c>
      <c r="J29" s="49">
        <v>0.1</v>
      </c>
      <c r="K29" s="52">
        <v>1</v>
      </c>
      <c r="L29" s="49">
        <v>0.2</v>
      </c>
      <c r="M29" s="52">
        <v>2</v>
      </c>
      <c r="N29" s="49">
        <v>0.2</v>
      </c>
      <c r="O29" s="52">
        <v>2</v>
      </c>
      <c r="P29" s="49">
        <v>0.4</v>
      </c>
      <c r="Q29" s="52">
        <v>1</v>
      </c>
      <c r="R29" s="55">
        <f t="shared" si="0"/>
        <v>1</v>
      </c>
    </row>
    <row r="30" spans="1:18" ht="15.75" x14ac:dyDescent="0.25">
      <c r="A30" s="52">
        <f t="shared" si="1"/>
        <v>14</v>
      </c>
      <c r="B30" s="52"/>
      <c r="C30" s="138"/>
      <c r="D30" s="139"/>
      <c r="E30" s="139"/>
      <c r="F30" s="140"/>
      <c r="G30" s="52"/>
      <c r="H30" s="49">
        <v>0.1</v>
      </c>
      <c r="I30" s="52">
        <v>1</v>
      </c>
      <c r="J30" s="49">
        <v>0.1</v>
      </c>
      <c r="K30" s="52">
        <v>1</v>
      </c>
      <c r="L30" s="49">
        <v>0.2</v>
      </c>
      <c r="M30" s="52">
        <v>2</v>
      </c>
      <c r="N30" s="49">
        <v>0.2</v>
      </c>
      <c r="O30" s="52">
        <v>2</v>
      </c>
      <c r="P30" s="49">
        <v>0.4</v>
      </c>
      <c r="Q30" s="52">
        <v>0</v>
      </c>
      <c r="R30" s="55">
        <f t="shared" si="0"/>
        <v>0.60000000000000009</v>
      </c>
    </row>
    <row r="31" spans="1:18" ht="15.75" x14ac:dyDescent="0.25">
      <c r="A31" s="52">
        <f t="shared" si="1"/>
        <v>15</v>
      </c>
      <c r="B31" s="52"/>
      <c r="C31" s="138"/>
      <c r="D31" s="139"/>
      <c r="E31" s="139"/>
      <c r="F31" s="140"/>
      <c r="G31" s="52"/>
      <c r="H31" s="49">
        <v>0.1</v>
      </c>
      <c r="I31" s="52"/>
      <c r="J31" s="49">
        <v>0.1</v>
      </c>
      <c r="K31" s="52"/>
      <c r="L31" s="49">
        <v>0.2</v>
      </c>
      <c r="M31" s="52"/>
      <c r="N31" s="49">
        <v>0.2</v>
      </c>
      <c r="O31" s="52"/>
      <c r="P31" s="49">
        <v>0.4</v>
      </c>
      <c r="Q31" s="52"/>
      <c r="R31" s="55">
        <f t="shared" si="0"/>
        <v>0</v>
      </c>
    </row>
    <row r="32" spans="1:18" ht="15.75" x14ac:dyDescent="0.25">
      <c r="A32" s="52">
        <f t="shared" si="1"/>
        <v>16</v>
      </c>
      <c r="B32" s="52"/>
      <c r="C32" s="138"/>
      <c r="D32" s="139"/>
      <c r="E32" s="139"/>
      <c r="F32" s="140"/>
      <c r="G32" s="52"/>
      <c r="H32" s="49">
        <v>0.1</v>
      </c>
      <c r="I32" s="52"/>
      <c r="J32" s="49">
        <v>0.1</v>
      </c>
      <c r="K32" s="52"/>
      <c r="L32" s="49">
        <v>0.2</v>
      </c>
      <c r="M32" s="52"/>
      <c r="N32" s="49">
        <v>0.2</v>
      </c>
      <c r="O32" s="52"/>
      <c r="P32" s="49">
        <v>0.4</v>
      </c>
      <c r="Q32" s="52"/>
      <c r="R32" s="55">
        <f t="shared" si="0"/>
        <v>0</v>
      </c>
    </row>
    <row r="33" spans="1:18" ht="15.75" x14ac:dyDescent="0.25">
      <c r="A33" s="52">
        <f t="shared" si="1"/>
        <v>17</v>
      </c>
      <c r="B33" s="52"/>
      <c r="C33" s="138"/>
      <c r="D33" s="139"/>
      <c r="E33" s="139"/>
      <c r="F33" s="140"/>
      <c r="G33" s="52"/>
      <c r="H33" s="49">
        <v>0.1</v>
      </c>
      <c r="I33" s="52"/>
      <c r="J33" s="49">
        <v>0.1</v>
      </c>
      <c r="K33" s="52"/>
      <c r="L33" s="49">
        <v>0.2</v>
      </c>
      <c r="M33" s="52"/>
      <c r="N33" s="49">
        <v>0.2</v>
      </c>
      <c r="O33" s="52"/>
      <c r="P33" s="49">
        <v>0.4</v>
      </c>
      <c r="Q33" s="52"/>
      <c r="R33" s="55">
        <f t="shared" si="0"/>
        <v>0</v>
      </c>
    </row>
    <row r="34" spans="1:18" ht="15.75" x14ac:dyDescent="0.25">
      <c r="A34" s="52">
        <f t="shared" si="1"/>
        <v>18</v>
      </c>
      <c r="B34" s="52"/>
      <c r="C34" s="138"/>
      <c r="D34" s="139"/>
      <c r="E34" s="139"/>
      <c r="F34" s="140"/>
      <c r="G34" s="52"/>
      <c r="H34" s="49">
        <v>0.1</v>
      </c>
      <c r="I34" s="52"/>
      <c r="J34" s="49">
        <v>0.1</v>
      </c>
      <c r="K34" s="52"/>
      <c r="L34" s="49">
        <v>0.2</v>
      </c>
      <c r="M34" s="52"/>
      <c r="N34" s="49">
        <v>0.2</v>
      </c>
      <c r="O34" s="52"/>
      <c r="P34" s="49">
        <v>0.4</v>
      </c>
      <c r="Q34" s="52"/>
      <c r="R34" s="55">
        <f t="shared" si="0"/>
        <v>0</v>
      </c>
    </row>
    <row r="35" spans="1:18" ht="15.75" x14ac:dyDescent="0.25">
      <c r="A35" s="52">
        <f t="shared" si="1"/>
        <v>19</v>
      </c>
      <c r="B35" s="52"/>
      <c r="C35" s="138"/>
      <c r="D35" s="139"/>
      <c r="E35" s="139"/>
      <c r="F35" s="140"/>
      <c r="G35" s="52"/>
      <c r="H35" s="49">
        <v>0.1</v>
      </c>
      <c r="I35" s="52"/>
      <c r="J35" s="49">
        <v>0.1</v>
      </c>
      <c r="K35" s="52"/>
      <c r="L35" s="49">
        <v>0.2</v>
      </c>
      <c r="M35" s="52"/>
      <c r="N35" s="49">
        <v>0.2</v>
      </c>
      <c r="O35" s="52"/>
      <c r="P35" s="49">
        <v>0.4</v>
      </c>
      <c r="Q35" s="52"/>
      <c r="R35" s="55">
        <f t="shared" si="0"/>
        <v>0</v>
      </c>
    </row>
    <row r="36" spans="1:18" ht="15.75" x14ac:dyDescent="0.25">
      <c r="A36" s="52">
        <f t="shared" si="1"/>
        <v>20</v>
      </c>
      <c r="B36" s="52"/>
      <c r="C36" s="138"/>
      <c r="D36" s="139"/>
      <c r="E36" s="139"/>
      <c r="F36" s="140"/>
      <c r="G36" s="52"/>
      <c r="H36" s="49">
        <v>0.1</v>
      </c>
      <c r="I36" s="52"/>
      <c r="J36" s="49">
        <v>0.1</v>
      </c>
      <c r="K36" s="52"/>
      <c r="L36" s="49">
        <v>0.2</v>
      </c>
      <c r="M36" s="52"/>
      <c r="N36" s="49">
        <v>0.2</v>
      </c>
      <c r="O36" s="52"/>
      <c r="P36" s="49">
        <v>0.4</v>
      </c>
      <c r="Q36" s="52"/>
      <c r="R36" s="55">
        <f t="shared" si="0"/>
        <v>0</v>
      </c>
    </row>
    <row r="37" spans="1:18" ht="15.75" x14ac:dyDescent="0.25">
      <c r="A37" s="52">
        <f t="shared" si="1"/>
        <v>21</v>
      </c>
      <c r="B37" s="52"/>
      <c r="C37" s="138"/>
      <c r="D37" s="139"/>
      <c r="E37" s="139"/>
      <c r="F37" s="140"/>
      <c r="G37" s="52"/>
      <c r="H37" s="49">
        <v>0.1</v>
      </c>
      <c r="I37" s="52"/>
      <c r="J37" s="49">
        <v>0.1</v>
      </c>
      <c r="K37" s="52"/>
      <c r="L37" s="49">
        <v>0.2</v>
      </c>
      <c r="M37" s="52"/>
      <c r="N37" s="49">
        <v>0.2</v>
      </c>
      <c r="O37" s="52"/>
      <c r="P37" s="49">
        <v>0.4</v>
      </c>
      <c r="Q37" s="52"/>
      <c r="R37" s="55">
        <f t="shared" si="0"/>
        <v>0</v>
      </c>
    </row>
    <row r="38" spans="1:18" ht="15.75" x14ac:dyDescent="0.25">
      <c r="A38" s="52">
        <f t="shared" si="1"/>
        <v>22</v>
      </c>
      <c r="B38" s="52"/>
      <c r="C38" s="138"/>
      <c r="D38" s="139"/>
      <c r="E38" s="139"/>
      <c r="F38" s="140"/>
      <c r="G38" s="52"/>
      <c r="H38" s="49">
        <v>0.1</v>
      </c>
      <c r="I38" s="52"/>
      <c r="J38" s="49">
        <v>0.1</v>
      </c>
      <c r="K38" s="52"/>
      <c r="L38" s="49">
        <v>0.2</v>
      </c>
      <c r="M38" s="52"/>
      <c r="N38" s="49">
        <v>0.2</v>
      </c>
      <c r="O38" s="52"/>
      <c r="P38" s="49">
        <v>0.4</v>
      </c>
      <c r="Q38" s="52"/>
      <c r="R38" s="55">
        <f t="shared" si="0"/>
        <v>0</v>
      </c>
    </row>
    <row r="39" spans="1:18" ht="15.75" x14ac:dyDescent="0.25">
      <c r="A39" s="52">
        <f t="shared" si="1"/>
        <v>23</v>
      </c>
      <c r="B39" s="52"/>
      <c r="C39" s="138"/>
      <c r="D39" s="139"/>
      <c r="E39" s="139"/>
      <c r="F39" s="140"/>
      <c r="G39" s="52"/>
      <c r="H39" s="49">
        <v>0.1</v>
      </c>
      <c r="I39" s="52"/>
      <c r="J39" s="49">
        <v>0.1</v>
      </c>
      <c r="K39" s="52"/>
      <c r="L39" s="49">
        <v>0.2</v>
      </c>
      <c r="M39" s="52"/>
      <c r="N39" s="49">
        <v>0.2</v>
      </c>
      <c r="O39" s="52"/>
      <c r="P39" s="49">
        <v>0.4</v>
      </c>
      <c r="Q39" s="52"/>
      <c r="R39" s="55">
        <f t="shared" si="0"/>
        <v>0</v>
      </c>
    </row>
    <row r="40" spans="1:18" ht="15.75" x14ac:dyDescent="0.25">
      <c r="A40" s="52">
        <f t="shared" si="1"/>
        <v>24</v>
      </c>
      <c r="B40" s="52"/>
      <c r="C40" s="138"/>
      <c r="D40" s="139"/>
      <c r="E40" s="139"/>
      <c r="F40" s="140"/>
      <c r="G40" s="52"/>
      <c r="H40" s="49">
        <v>0.1</v>
      </c>
      <c r="I40" s="52"/>
      <c r="J40" s="49">
        <v>0.1</v>
      </c>
      <c r="K40" s="52"/>
      <c r="L40" s="49">
        <v>0.2</v>
      </c>
      <c r="M40" s="52"/>
      <c r="N40" s="49">
        <v>0.2</v>
      </c>
      <c r="O40" s="52"/>
      <c r="P40" s="49">
        <v>0.4</v>
      </c>
      <c r="Q40" s="52"/>
      <c r="R40" s="55">
        <f t="shared" si="0"/>
        <v>0</v>
      </c>
    </row>
    <row r="41" spans="1:18" ht="15.75" x14ac:dyDescent="0.25">
      <c r="A41" s="52">
        <f t="shared" si="1"/>
        <v>25</v>
      </c>
      <c r="B41" s="52"/>
      <c r="C41" s="138"/>
      <c r="D41" s="139"/>
      <c r="E41" s="139"/>
      <c r="F41" s="140"/>
      <c r="G41" s="52"/>
      <c r="H41" s="49">
        <v>0.1</v>
      </c>
      <c r="I41" s="52"/>
      <c r="J41" s="49">
        <v>0.1</v>
      </c>
      <c r="K41" s="52"/>
      <c r="L41" s="49">
        <v>0.2</v>
      </c>
      <c r="M41" s="52"/>
      <c r="N41" s="49">
        <v>0.2</v>
      </c>
      <c r="O41" s="52"/>
      <c r="P41" s="49">
        <v>0.4</v>
      </c>
      <c r="Q41" s="52"/>
      <c r="R41" s="55">
        <f t="shared" si="0"/>
        <v>0</v>
      </c>
    </row>
    <row r="42" spans="1:18" ht="15.75" x14ac:dyDescent="0.25">
      <c r="A42" s="52">
        <f t="shared" si="1"/>
        <v>26</v>
      </c>
      <c r="B42" s="52"/>
      <c r="C42" s="138"/>
      <c r="D42" s="139"/>
      <c r="E42" s="139"/>
      <c r="F42" s="140"/>
      <c r="G42" s="52"/>
      <c r="H42" s="49">
        <v>0.1</v>
      </c>
      <c r="I42" s="52"/>
      <c r="J42" s="49">
        <v>0.1</v>
      </c>
      <c r="K42" s="52"/>
      <c r="L42" s="49">
        <v>0.2</v>
      </c>
      <c r="M42" s="52"/>
      <c r="N42" s="49">
        <v>0.2</v>
      </c>
      <c r="O42" s="52"/>
      <c r="P42" s="49">
        <v>0.4</v>
      </c>
      <c r="Q42" s="52"/>
      <c r="R42" s="55">
        <f t="shared" si="0"/>
        <v>0</v>
      </c>
    </row>
    <row r="43" spans="1:18" ht="15.75" x14ac:dyDescent="0.25">
      <c r="A43" s="52">
        <f t="shared" si="1"/>
        <v>27</v>
      </c>
      <c r="B43" s="52"/>
      <c r="C43" s="138"/>
      <c r="D43" s="139"/>
      <c r="E43" s="139"/>
      <c r="F43" s="140"/>
      <c r="G43" s="52"/>
      <c r="H43" s="49">
        <v>0.1</v>
      </c>
      <c r="I43" s="52"/>
      <c r="J43" s="49">
        <v>0.1</v>
      </c>
      <c r="K43" s="52"/>
      <c r="L43" s="49">
        <v>0.2</v>
      </c>
      <c r="M43" s="52"/>
      <c r="N43" s="49">
        <v>0.2</v>
      </c>
      <c r="O43" s="52"/>
      <c r="P43" s="49">
        <v>0.4</v>
      </c>
      <c r="Q43" s="52"/>
      <c r="R43" s="55">
        <f t="shared" si="0"/>
        <v>0</v>
      </c>
    </row>
    <row r="44" spans="1:18" ht="15.75" x14ac:dyDescent="0.25">
      <c r="A44" s="52">
        <f t="shared" si="1"/>
        <v>28</v>
      </c>
      <c r="B44" s="52"/>
      <c r="C44" s="138"/>
      <c r="D44" s="139"/>
      <c r="E44" s="139"/>
      <c r="F44" s="140"/>
      <c r="G44" s="52"/>
      <c r="H44" s="49">
        <v>0.1</v>
      </c>
      <c r="I44" s="52"/>
      <c r="J44" s="49">
        <v>0.1</v>
      </c>
      <c r="K44" s="52"/>
      <c r="L44" s="49">
        <v>0.2</v>
      </c>
      <c r="M44" s="52"/>
      <c r="N44" s="49">
        <v>0.2</v>
      </c>
      <c r="O44" s="52"/>
      <c r="P44" s="49">
        <v>0.4</v>
      </c>
      <c r="Q44" s="52"/>
      <c r="R44" s="55">
        <f t="shared" si="0"/>
        <v>0</v>
      </c>
    </row>
    <row r="45" spans="1:18" ht="15.75" x14ac:dyDescent="0.25">
      <c r="A45" s="52">
        <f t="shared" si="1"/>
        <v>29</v>
      </c>
      <c r="B45" s="52"/>
      <c r="C45" s="138"/>
      <c r="D45" s="139"/>
      <c r="E45" s="139"/>
      <c r="F45" s="140"/>
      <c r="G45" s="52"/>
      <c r="H45" s="49">
        <v>0.1</v>
      </c>
      <c r="I45" s="52"/>
      <c r="J45" s="49">
        <v>0.1</v>
      </c>
      <c r="K45" s="52"/>
      <c r="L45" s="49">
        <v>0.2</v>
      </c>
      <c r="M45" s="52"/>
      <c r="N45" s="49">
        <v>0.2</v>
      </c>
      <c r="O45" s="52"/>
      <c r="P45" s="49">
        <v>0.4</v>
      </c>
      <c r="Q45" s="52"/>
      <c r="R45" s="55">
        <f t="shared" si="0"/>
        <v>0</v>
      </c>
    </row>
    <row r="46" spans="1:18" ht="15.75" x14ac:dyDescent="0.25">
      <c r="A46" s="52">
        <f t="shared" si="1"/>
        <v>30</v>
      </c>
      <c r="B46" s="52"/>
      <c r="C46" s="138"/>
      <c r="D46" s="139"/>
      <c r="E46" s="139"/>
      <c r="F46" s="140"/>
      <c r="G46" s="52"/>
      <c r="H46" s="49">
        <v>0.1</v>
      </c>
      <c r="I46" s="52"/>
      <c r="J46" s="49">
        <v>0.1</v>
      </c>
      <c r="K46" s="52"/>
      <c r="L46" s="49">
        <v>0.2</v>
      </c>
      <c r="M46" s="52"/>
      <c r="N46" s="49">
        <v>0.2</v>
      </c>
      <c r="O46" s="52"/>
      <c r="P46" s="49">
        <v>0.4</v>
      </c>
      <c r="Q46" s="52"/>
      <c r="R46" s="55">
        <f t="shared" si="0"/>
        <v>0</v>
      </c>
    </row>
    <row r="47" spans="1:18" ht="15.75" x14ac:dyDescent="0.25">
      <c r="A47" s="52">
        <f t="shared" si="1"/>
        <v>31</v>
      </c>
      <c r="B47" s="52"/>
      <c r="C47" s="138"/>
      <c r="D47" s="139"/>
      <c r="E47" s="139"/>
      <c r="F47" s="140"/>
      <c r="G47" s="52"/>
      <c r="H47" s="49">
        <v>0.1</v>
      </c>
      <c r="I47" s="52"/>
      <c r="J47" s="49">
        <v>0.1</v>
      </c>
      <c r="K47" s="52"/>
      <c r="L47" s="49">
        <v>0.2</v>
      </c>
      <c r="M47" s="52"/>
      <c r="N47" s="49">
        <v>0.2</v>
      </c>
      <c r="O47" s="52"/>
      <c r="P47" s="49">
        <v>0.4</v>
      </c>
      <c r="Q47" s="52"/>
      <c r="R47" s="55">
        <f t="shared" si="0"/>
        <v>0</v>
      </c>
    </row>
    <row r="48" spans="1:18" ht="15.75" x14ac:dyDescent="0.25">
      <c r="A48" s="52">
        <f t="shared" si="1"/>
        <v>32</v>
      </c>
      <c r="B48" s="52"/>
      <c r="C48" s="138"/>
      <c r="D48" s="139"/>
      <c r="E48" s="139"/>
      <c r="F48" s="140"/>
      <c r="G48" s="52"/>
      <c r="H48" s="49">
        <v>0.1</v>
      </c>
      <c r="I48" s="52"/>
      <c r="J48" s="49">
        <v>0.1</v>
      </c>
      <c r="K48" s="52"/>
      <c r="L48" s="49">
        <v>0.2</v>
      </c>
      <c r="M48" s="52"/>
      <c r="N48" s="49">
        <v>0.2</v>
      </c>
      <c r="O48" s="52"/>
      <c r="P48" s="49">
        <v>0.4</v>
      </c>
      <c r="Q48" s="52"/>
      <c r="R48" s="55">
        <f t="shared" si="0"/>
        <v>0</v>
      </c>
    </row>
    <row r="49" spans="1:18" ht="15.75" x14ac:dyDescent="0.25">
      <c r="A49" s="52">
        <f t="shared" si="1"/>
        <v>33</v>
      </c>
      <c r="B49" s="52"/>
      <c r="C49" s="138"/>
      <c r="D49" s="139"/>
      <c r="E49" s="139"/>
      <c r="F49" s="140"/>
      <c r="G49" s="52"/>
      <c r="H49" s="49">
        <v>0.1</v>
      </c>
      <c r="I49" s="52"/>
      <c r="J49" s="49">
        <v>0.1</v>
      </c>
      <c r="K49" s="52"/>
      <c r="L49" s="49">
        <v>0.2</v>
      </c>
      <c r="M49" s="52"/>
      <c r="N49" s="49">
        <v>0.2</v>
      </c>
      <c r="O49" s="52"/>
      <c r="P49" s="49">
        <v>0.4</v>
      </c>
      <c r="Q49" s="52"/>
      <c r="R49" s="55">
        <f t="shared" si="0"/>
        <v>0</v>
      </c>
    </row>
    <row r="50" spans="1:18" ht="15.75" x14ac:dyDescent="0.25">
      <c r="A50" s="52">
        <f t="shared" si="1"/>
        <v>34</v>
      </c>
      <c r="B50" s="52"/>
      <c r="C50" s="138"/>
      <c r="D50" s="139"/>
      <c r="E50" s="139"/>
      <c r="F50" s="140"/>
      <c r="G50" s="52"/>
      <c r="H50" s="49">
        <v>0.1</v>
      </c>
      <c r="I50" s="52"/>
      <c r="J50" s="49">
        <v>0.1</v>
      </c>
      <c r="K50" s="52"/>
      <c r="L50" s="49">
        <v>0.2</v>
      </c>
      <c r="M50" s="52"/>
      <c r="N50" s="49">
        <v>0.2</v>
      </c>
      <c r="O50" s="52"/>
      <c r="P50" s="49">
        <v>0.4</v>
      </c>
      <c r="Q50" s="52"/>
      <c r="R50" s="55">
        <f t="shared" si="0"/>
        <v>0</v>
      </c>
    </row>
    <row r="51" spans="1:18" ht="15.75" x14ac:dyDescent="0.25">
      <c r="A51" s="52">
        <f t="shared" si="1"/>
        <v>35</v>
      </c>
      <c r="B51" s="52"/>
      <c r="C51" s="138"/>
      <c r="D51" s="139"/>
      <c r="E51" s="139"/>
      <c r="F51" s="140"/>
      <c r="G51" s="52"/>
      <c r="H51" s="49">
        <v>0.1</v>
      </c>
      <c r="I51" s="52"/>
      <c r="J51" s="49">
        <v>0.1</v>
      </c>
      <c r="K51" s="52"/>
      <c r="L51" s="49">
        <v>0.2</v>
      </c>
      <c r="M51" s="52"/>
      <c r="N51" s="49">
        <v>0.2</v>
      </c>
      <c r="O51" s="52"/>
      <c r="P51" s="49">
        <v>0.4</v>
      </c>
      <c r="Q51" s="52"/>
      <c r="R51" s="55">
        <f t="shared" si="0"/>
        <v>0</v>
      </c>
    </row>
    <row r="52" spans="1:18" ht="15.75" x14ac:dyDescent="0.25">
      <c r="A52" s="52">
        <f t="shared" si="1"/>
        <v>36</v>
      </c>
      <c r="B52" s="52"/>
      <c r="C52" s="138"/>
      <c r="D52" s="139"/>
      <c r="E52" s="139"/>
      <c r="F52" s="140"/>
      <c r="G52" s="52"/>
      <c r="H52" s="49">
        <v>0.1</v>
      </c>
      <c r="I52" s="52"/>
      <c r="J52" s="49">
        <v>0.1</v>
      </c>
      <c r="K52" s="52"/>
      <c r="L52" s="49">
        <v>0.2</v>
      </c>
      <c r="M52" s="52"/>
      <c r="N52" s="49">
        <v>0.2</v>
      </c>
      <c r="O52" s="52"/>
      <c r="P52" s="49">
        <v>0.4</v>
      </c>
      <c r="Q52" s="52"/>
      <c r="R52" s="55">
        <f t="shared" si="0"/>
        <v>0</v>
      </c>
    </row>
    <row r="53" spans="1:18" ht="15.75" x14ac:dyDescent="0.25">
      <c r="A53" s="52">
        <f t="shared" si="1"/>
        <v>37</v>
      </c>
      <c r="B53" s="52"/>
      <c r="C53" s="138"/>
      <c r="D53" s="139"/>
      <c r="E53" s="139"/>
      <c r="F53" s="140"/>
      <c r="G53" s="52"/>
      <c r="H53" s="49">
        <v>0.1</v>
      </c>
      <c r="I53" s="52"/>
      <c r="J53" s="49">
        <v>0.1</v>
      </c>
      <c r="K53" s="52"/>
      <c r="L53" s="49">
        <v>0.2</v>
      </c>
      <c r="M53" s="52"/>
      <c r="N53" s="49">
        <v>0.2</v>
      </c>
      <c r="O53" s="52"/>
      <c r="P53" s="49">
        <v>0.4</v>
      </c>
      <c r="Q53" s="52"/>
      <c r="R53" s="55">
        <f t="shared" si="0"/>
        <v>0</v>
      </c>
    </row>
    <row r="54" spans="1:18" ht="15.75" x14ac:dyDescent="0.25">
      <c r="A54" s="52">
        <f t="shared" si="1"/>
        <v>38</v>
      </c>
      <c r="B54" s="52"/>
      <c r="C54" s="138"/>
      <c r="D54" s="139"/>
      <c r="E54" s="139"/>
      <c r="F54" s="140"/>
      <c r="G54" s="52"/>
      <c r="H54" s="49">
        <v>0.1</v>
      </c>
      <c r="I54" s="52"/>
      <c r="J54" s="49">
        <v>0.1</v>
      </c>
      <c r="K54" s="52"/>
      <c r="L54" s="49">
        <v>0.2</v>
      </c>
      <c r="M54" s="52"/>
      <c r="N54" s="49">
        <v>0.2</v>
      </c>
      <c r="O54" s="52"/>
      <c r="P54" s="49">
        <v>0.4</v>
      </c>
      <c r="Q54" s="52"/>
      <c r="R54" s="55">
        <f t="shared" si="0"/>
        <v>0</v>
      </c>
    </row>
    <row r="55" spans="1:18" ht="15.75" x14ac:dyDescent="0.25">
      <c r="A55" s="52">
        <f t="shared" si="1"/>
        <v>39</v>
      </c>
      <c r="B55" s="52"/>
      <c r="C55" s="138"/>
      <c r="D55" s="139"/>
      <c r="E55" s="139"/>
      <c r="F55" s="140"/>
      <c r="G55" s="52"/>
      <c r="H55" s="49">
        <v>0.1</v>
      </c>
      <c r="I55" s="52"/>
      <c r="J55" s="49">
        <v>0.1</v>
      </c>
      <c r="K55" s="52"/>
      <c r="L55" s="49">
        <v>0.2</v>
      </c>
      <c r="M55" s="52"/>
      <c r="N55" s="49">
        <v>0.2</v>
      </c>
      <c r="O55" s="52"/>
      <c r="P55" s="49">
        <v>0.4</v>
      </c>
      <c r="Q55" s="52"/>
      <c r="R55" s="55">
        <f t="shared" si="0"/>
        <v>0</v>
      </c>
    </row>
    <row r="56" spans="1:18" ht="15.75" x14ac:dyDescent="0.25">
      <c r="A56" s="52">
        <f t="shared" si="1"/>
        <v>40</v>
      </c>
      <c r="B56" s="52"/>
      <c r="C56" s="138"/>
      <c r="D56" s="139"/>
      <c r="E56" s="139"/>
      <c r="F56" s="140"/>
      <c r="G56" s="52"/>
      <c r="H56" s="49">
        <v>0.1</v>
      </c>
      <c r="I56" s="52"/>
      <c r="J56" s="49">
        <v>0.1</v>
      </c>
      <c r="K56" s="52"/>
      <c r="L56" s="49">
        <v>0.2</v>
      </c>
      <c r="M56" s="52"/>
      <c r="N56" s="49">
        <v>0.2</v>
      </c>
      <c r="O56" s="52"/>
      <c r="P56" s="49">
        <v>0.4</v>
      </c>
      <c r="Q56" s="52"/>
      <c r="R56" s="55">
        <f t="shared" si="0"/>
        <v>0</v>
      </c>
    </row>
    <row r="57" spans="1:18" ht="15.75" x14ac:dyDescent="0.25">
      <c r="A57" s="52">
        <f t="shared" si="1"/>
        <v>41</v>
      </c>
      <c r="B57" s="52"/>
      <c r="C57" s="138"/>
      <c r="D57" s="139"/>
      <c r="E57" s="139"/>
      <c r="F57" s="140"/>
      <c r="G57" s="52"/>
      <c r="H57" s="49">
        <v>0.1</v>
      </c>
      <c r="I57" s="52"/>
      <c r="J57" s="49">
        <v>0.1</v>
      </c>
      <c r="K57" s="52"/>
      <c r="L57" s="49">
        <v>0.2</v>
      </c>
      <c r="M57" s="52"/>
      <c r="N57" s="49">
        <v>0.2</v>
      </c>
      <c r="O57" s="52"/>
      <c r="P57" s="49">
        <v>0.4</v>
      </c>
      <c r="Q57" s="52"/>
      <c r="R57" s="55">
        <f t="shared" si="0"/>
        <v>0</v>
      </c>
    </row>
    <row r="58" spans="1:18" ht="15.75" x14ac:dyDescent="0.25">
      <c r="A58" s="52">
        <f t="shared" si="1"/>
        <v>42</v>
      </c>
      <c r="B58" s="52"/>
      <c r="C58" s="138"/>
      <c r="D58" s="139"/>
      <c r="E58" s="139"/>
      <c r="F58" s="140"/>
      <c r="G58" s="52"/>
      <c r="H58" s="49">
        <v>0.1</v>
      </c>
      <c r="I58" s="52"/>
      <c r="J58" s="49">
        <v>0.1</v>
      </c>
      <c r="K58" s="52"/>
      <c r="L58" s="49">
        <v>0.2</v>
      </c>
      <c r="M58" s="52"/>
      <c r="N58" s="49">
        <v>0.2</v>
      </c>
      <c r="O58" s="52"/>
      <c r="P58" s="49">
        <v>0.4</v>
      </c>
      <c r="Q58" s="52"/>
      <c r="R58" s="55">
        <f t="shared" si="0"/>
        <v>0</v>
      </c>
    </row>
    <row r="59" spans="1:18" ht="15.75" x14ac:dyDescent="0.25">
      <c r="A59" s="52">
        <f t="shared" si="1"/>
        <v>43</v>
      </c>
      <c r="B59" s="52"/>
      <c r="C59" s="138"/>
      <c r="D59" s="139"/>
      <c r="E59" s="139"/>
      <c r="F59" s="140"/>
      <c r="G59" s="52"/>
      <c r="H59" s="49">
        <v>0.1</v>
      </c>
      <c r="I59" s="52"/>
      <c r="J59" s="49">
        <v>0.1</v>
      </c>
      <c r="K59" s="52"/>
      <c r="L59" s="49">
        <v>0.2</v>
      </c>
      <c r="M59" s="52"/>
      <c r="N59" s="49">
        <v>0.2</v>
      </c>
      <c r="O59" s="52"/>
      <c r="P59" s="49">
        <v>0.4</v>
      </c>
      <c r="Q59" s="52"/>
      <c r="R59" s="55">
        <f t="shared" si="0"/>
        <v>0</v>
      </c>
    </row>
    <row r="60" spans="1:18" ht="15.75" x14ac:dyDescent="0.25">
      <c r="A60" s="52">
        <f t="shared" si="1"/>
        <v>44</v>
      </c>
      <c r="B60" s="52"/>
      <c r="C60" s="138"/>
      <c r="D60" s="139"/>
      <c r="E60" s="139"/>
      <c r="F60" s="140"/>
      <c r="G60" s="52"/>
      <c r="H60" s="49">
        <v>0.1</v>
      </c>
      <c r="I60" s="52"/>
      <c r="J60" s="49">
        <v>0.1</v>
      </c>
      <c r="K60" s="52"/>
      <c r="L60" s="49">
        <v>0.2</v>
      </c>
      <c r="M60" s="52"/>
      <c r="N60" s="49">
        <v>0.2</v>
      </c>
      <c r="O60" s="52"/>
      <c r="P60" s="49">
        <v>0.4</v>
      </c>
      <c r="Q60" s="52"/>
      <c r="R60" s="55">
        <f t="shared" si="0"/>
        <v>0</v>
      </c>
    </row>
    <row r="61" spans="1:18" ht="15.75" x14ac:dyDescent="0.25">
      <c r="A61" s="52">
        <f t="shared" si="1"/>
        <v>45</v>
      </c>
      <c r="B61" s="52"/>
      <c r="C61" s="138"/>
      <c r="D61" s="139"/>
      <c r="E61" s="139"/>
      <c r="F61" s="140"/>
      <c r="G61" s="52"/>
      <c r="H61" s="49">
        <v>0.1</v>
      </c>
      <c r="I61" s="52"/>
      <c r="J61" s="49">
        <v>0.1</v>
      </c>
      <c r="K61" s="52"/>
      <c r="L61" s="49">
        <v>0.2</v>
      </c>
      <c r="M61" s="52"/>
      <c r="N61" s="49">
        <v>0.2</v>
      </c>
      <c r="O61" s="52"/>
      <c r="P61" s="49">
        <v>0.4</v>
      </c>
      <c r="Q61" s="52"/>
      <c r="R61" s="55">
        <f t="shared" si="0"/>
        <v>0</v>
      </c>
    </row>
    <row r="62" spans="1:18" ht="15.75" x14ac:dyDescent="0.25">
      <c r="A62" s="52">
        <f t="shared" si="1"/>
        <v>46</v>
      </c>
      <c r="B62" s="52"/>
      <c r="C62" s="138"/>
      <c r="D62" s="139"/>
      <c r="E62" s="139"/>
      <c r="F62" s="140"/>
      <c r="G62" s="52"/>
      <c r="H62" s="49">
        <v>0.1</v>
      </c>
      <c r="I62" s="52"/>
      <c r="J62" s="49">
        <v>0.1</v>
      </c>
      <c r="K62" s="52"/>
      <c r="L62" s="49">
        <v>0.2</v>
      </c>
      <c r="M62" s="52"/>
      <c r="N62" s="49">
        <v>0.2</v>
      </c>
      <c r="O62" s="52"/>
      <c r="P62" s="49">
        <v>0.4</v>
      </c>
      <c r="Q62" s="52"/>
      <c r="R62" s="55">
        <f t="shared" si="0"/>
        <v>0</v>
      </c>
    </row>
    <row r="63" spans="1:18" ht="15.75" x14ac:dyDescent="0.25">
      <c r="A63" s="52">
        <f t="shared" si="1"/>
        <v>47</v>
      </c>
      <c r="B63" s="52"/>
      <c r="C63" s="138"/>
      <c r="D63" s="139"/>
      <c r="E63" s="139"/>
      <c r="F63" s="140"/>
      <c r="G63" s="52"/>
      <c r="H63" s="49">
        <v>0.1</v>
      </c>
      <c r="I63" s="52"/>
      <c r="J63" s="49">
        <v>0.1</v>
      </c>
      <c r="K63" s="52"/>
      <c r="L63" s="49">
        <v>0.2</v>
      </c>
      <c r="M63" s="52"/>
      <c r="N63" s="49">
        <v>0.2</v>
      </c>
      <c r="O63" s="52"/>
      <c r="P63" s="49">
        <v>0.4</v>
      </c>
      <c r="Q63" s="52"/>
      <c r="R63" s="55">
        <f t="shared" si="0"/>
        <v>0</v>
      </c>
    </row>
    <row r="64" spans="1:18" ht="15.75" x14ac:dyDescent="0.25">
      <c r="A64" s="52">
        <f t="shared" si="1"/>
        <v>48</v>
      </c>
      <c r="B64" s="52"/>
      <c r="C64" s="138"/>
      <c r="D64" s="139"/>
      <c r="E64" s="139"/>
      <c r="F64" s="140"/>
      <c r="G64" s="52"/>
      <c r="H64" s="49">
        <v>0.1</v>
      </c>
      <c r="I64" s="52"/>
      <c r="J64" s="49">
        <v>0.1</v>
      </c>
      <c r="K64" s="52"/>
      <c r="L64" s="49">
        <v>0.2</v>
      </c>
      <c r="M64" s="52"/>
      <c r="N64" s="49">
        <v>0.2</v>
      </c>
      <c r="O64" s="52"/>
      <c r="P64" s="49">
        <v>0.4</v>
      </c>
      <c r="Q64" s="52"/>
      <c r="R64" s="55">
        <f t="shared" si="0"/>
        <v>0</v>
      </c>
    </row>
    <row r="65" spans="1:18" ht="15.75" x14ac:dyDescent="0.25">
      <c r="A65" s="52">
        <f t="shared" si="1"/>
        <v>49</v>
      </c>
      <c r="B65" s="52"/>
      <c r="C65" s="138"/>
      <c r="D65" s="139"/>
      <c r="E65" s="139"/>
      <c r="F65" s="140"/>
      <c r="G65" s="52"/>
      <c r="H65" s="49">
        <v>0.1</v>
      </c>
      <c r="I65" s="52"/>
      <c r="J65" s="49">
        <v>0.1</v>
      </c>
      <c r="K65" s="52"/>
      <c r="L65" s="49">
        <v>0.2</v>
      </c>
      <c r="M65" s="52"/>
      <c r="N65" s="49">
        <v>0.2</v>
      </c>
      <c r="O65" s="52"/>
      <c r="P65" s="49">
        <v>0.4</v>
      </c>
      <c r="Q65" s="52"/>
      <c r="R65" s="55">
        <f t="shared" si="0"/>
        <v>0</v>
      </c>
    </row>
    <row r="66" spans="1:18" ht="15.75" x14ac:dyDescent="0.25">
      <c r="A66" s="52">
        <f t="shared" si="1"/>
        <v>50</v>
      </c>
      <c r="B66" s="52"/>
      <c r="C66" s="138"/>
      <c r="D66" s="139"/>
      <c r="E66" s="139"/>
      <c r="F66" s="140"/>
      <c r="G66" s="52"/>
      <c r="H66" s="49">
        <v>0.1</v>
      </c>
      <c r="I66" s="52"/>
      <c r="J66" s="49">
        <v>0.1</v>
      </c>
      <c r="K66" s="52"/>
      <c r="L66" s="49">
        <v>0.2</v>
      </c>
      <c r="M66" s="52"/>
      <c r="N66" s="49">
        <v>0.2</v>
      </c>
      <c r="O66" s="52"/>
      <c r="P66" s="49">
        <v>0.4</v>
      </c>
      <c r="Q66" s="52"/>
      <c r="R66" s="55">
        <f t="shared" si="0"/>
        <v>0</v>
      </c>
    </row>
    <row r="67" spans="1:18" ht="15.75" x14ac:dyDescent="0.25">
      <c r="A67" s="52">
        <f t="shared" si="1"/>
        <v>51</v>
      </c>
      <c r="B67" s="52"/>
      <c r="C67" s="138"/>
      <c r="D67" s="139"/>
      <c r="E67" s="139"/>
      <c r="F67" s="140"/>
      <c r="G67" s="52"/>
      <c r="H67" s="49">
        <v>0.1</v>
      </c>
      <c r="I67" s="52"/>
      <c r="J67" s="49">
        <v>0.1</v>
      </c>
      <c r="K67" s="52"/>
      <c r="L67" s="49">
        <v>0.2</v>
      </c>
      <c r="M67" s="52"/>
      <c r="N67" s="49">
        <v>0.2</v>
      </c>
      <c r="O67" s="52"/>
      <c r="P67" s="49">
        <v>0.4</v>
      </c>
      <c r="Q67" s="52"/>
      <c r="R67" s="55">
        <f t="shared" si="0"/>
        <v>0</v>
      </c>
    </row>
    <row r="68" spans="1:18" ht="15.75" x14ac:dyDescent="0.25">
      <c r="A68" s="52">
        <f t="shared" si="1"/>
        <v>52</v>
      </c>
      <c r="B68" s="52"/>
      <c r="C68" s="138"/>
      <c r="D68" s="139"/>
      <c r="E68" s="139"/>
      <c r="F68" s="140"/>
      <c r="G68" s="52"/>
      <c r="H68" s="49">
        <v>0.1</v>
      </c>
      <c r="I68" s="52"/>
      <c r="J68" s="49">
        <v>0.1</v>
      </c>
      <c r="K68" s="52"/>
      <c r="L68" s="49">
        <v>0.2</v>
      </c>
      <c r="M68" s="52"/>
      <c r="N68" s="49">
        <v>0.2</v>
      </c>
      <c r="O68" s="52"/>
      <c r="P68" s="49">
        <v>0.4</v>
      </c>
      <c r="Q68" s="52"/>
      <c r="R68" s="55">
        <f t="shared" si="0"/>
        <v>0</v>
      </c>
    </row>
    <row r="69" spans="1:18" ht="15.75" x14ac:dyDescent="0.25">
      <c r="A69" s="52">
        <f t="shared" si="1"/>
        <v>53</v>
      </c>
      <c r="B69" s="52"/>
      <c r="C69" s="138"/>
      <c r="D69" s="139"/>
      <c r="E69" s="139"/>
      <c r="F69" s="140"/>
      <c r="G69" s="52"/>
      <c r="H69" s="49">
        <v>0.1</v>
      </c>
      <c r="I69" s="52"/>
      <c r="J69" s="49">
        <v>0.1</v>
      </c>
      <c r="K69" s="52"/>
      <c r="L69" s="49">
        <v>0.2</v>
      </c>
      <c r="M69" s="52"/>
      <c r="N69" s="49">
        <v>0.2</v>
      </c>
      <c r="O69" s="52"/>
      <c r="P69" s="49">
        <v>0.4</v>
      </c>
      <c r="Q69" s="52"/>
      <c r="R69" s="55">
        <f t="shared" si="0"/>
        <v>0</v>
      </c>
    </row>
    <row r="70" spans="1:18" ht="15.75" x14ac:dyDescent="0.25">
      <c r="A70" s="52">
        <f t="shared" si="1"/>
        <v>54</v>
      </c>
      <c r="B70" s="52"/>
      <c r="C70" s="138"/>
      <c r="D70" s="139"/>
      <c r="E70" s="139"/>
      <c r="F70" s="140"/>
      <c r="G70" s="52"/>
      <c r="H70" s="49">
        <v>0.1</v>
      </c>
      <c r="I70" s="52"/>
      <c r="J70" s="49">
        <v>0.1</v>
      </c>
      <c r="K70" s="52"/>
      <c r="L70" s="49">
        <v>0.2</v>
      </c>
      <c r="M70" s="52"/>
      <c r="N70" s="49">
        <v>0.2</v>
      </c>
      <c r="O70" s="52"/>
      <c r="P70" s="49">
        <v>0.4</v>
      </c>
      <c r="Q70" s="52"/>
      <c r="R70" s="55">
        <f t="shared" si="0"/>
        <v>0</v>
      </c>
    </row>
    <row r="71" spans="1:18" ht="15.75" x14ac:dyDescent="0.25">
      <c r="A71" s="52">
        <f t="shared" si="1"/>
        <v>55</v>
      </c>
      <c r="B71" s="52"/>
      <c r="C71" s="138"/>
      <c r="D71" s="139"/>
      <c r="E71" s="139"/>
      <c r="F71" s="140"/>
      <c r="G71" s="52"/>
      <c r="H71" s="49">
        <v>0.1</v>
      </c>
      <c r="I71" s="52"/>
      <c r="J71" s="49">
        <v>0.1</v>
      </c>
      <c r="K71" s="52"/>
      <c r="L71" s="49">
        <v>0.2</v>
      </c>
      <c r="M71" s="52"/>
      <c r="N71" s="49">
        <v>0.2</v>
      </c>
      <c r="O71" s="52"/>
      <c r="P71" s="49">
        <v>0.4</v>
      </c>
      <c r="Q71" s="52"/>
      <c r="R71" s="55">
        <f t="shared" si="0"/>
        <v>0</v>
      </c>
    </row>
    <row r="72" spans="1:18" ht="15.75" x14ac:dyDescent="0.25">
      <c r="A72" s="52">
        <f t="shared" si="1"/>
        <v>56</v>
      </c>
      <c r="B72" s="52"/>
      <c r="C72" s="138"/>
      <c r="D72" s="139"/>
      <c r="E72" s="139"/>
      <c r="F72" s="140"/>
      <c r="G72" s="52"/>
      <c r="H72" s="49">
        <v>0.1</v>
      </c>
      <c r="I72" s="52"/>
      <c r="J72" s="49">
        <v>0.1</v>
      </c>
      <c r="K72" s="52"/>
      <c r="L72" s="49">
        <v>0.2</v>
      </c>
      <c r="M72" s="52"/>
      <c r="N72" s="49">
        <v>0.2</v>
      </c>
      <c r="O72" s="52"/>
      <c r="P72" s="49">
        <v>0.4</v>
      </c>
      <c r="Q72" s="52"/>
      <c r="R72" s="55">
        <f t="shared" si="0"/>
        <v>0</v>
      </c>
    </row>
    <row r="73" spans="1:18" ht="15.75" x14ac:dyDescent="0.25">
      <c r="A73" s="52">
        <f t="shared" si="1"/>
        <v>57</v>
      </c>
      <c r="B73" s="52"/>
      <c r="C73" s="138"/>
      <c r="D73" s="139"/>
      <c r="E73" s="139"/>
      <c r="F73" s="140"/>
      <c r="G73" s="52"/>
      <c r="H73" s="49">
        <v>0.1</v>
      </c>
      <c r="I73" s="52"/>
      <c r="J73" s="49">
        <v>0.1</v>
      </c>
      <c r="K73" s="52"/>
      <c r="L73" s="49">
        <v>0.2</v>
      </c>
      <c r="M73" s="52"/>
      <c r="N73" s="49">
        <v>0.2</v>
      </c>
      <c r="O73" s="52"/>
      <c r="P73" s="49">
        <v>0.4</v>
      </c>
      <c r="Q73" s="52"/>
      <c r="R73" s="55">
        <f t="shared" si="0"/>
        <v>0</v>
      </c>
    </row>
    <row r="74" spans="1:18" ht="15.75" x14ac:dyDescent="0.25">
      <c r="A74" s="52">
        <f t="shared" si="1"/>
        <v>58</v>
      </c>
      <c r="B74" s="52"/>
      <c r="C74" s="138"/>
      <c r="D74" s="139"/>
      <c r="E74" s="139"/>
      <c r="F74" s="140"/>
      <c r="G74" s="52"/>
      <c r="H74" s="49">
        <v>0.1</v>
      </c>
      <c r="I74" s="52"/>
      <c r="J74" s="49">
        <v>0.1</v>
      </c>
      <c r="K74" s="52"/>
      <c r="L74" s="49">
        <v>0.2</v>
      </c>
      <c r="M74" s="52"/>
      <c r="N74" s="49">
        <v>0.2</v>
      </c>
      <c r="O74" s="52"/>
      <c r="P74" s="49">
        <v>0.4</v>
      </c>
      <c r="Q74" s="52"/>
      <c r="R74" s="55">
        <f t="shared" si="0"/>
        <v>0</v>
      </c>
    </row>
    <row r="75" spans="1:18" ht="15.75" x14ac:dyDescent="0.25">
      <c r="A75" s="52">
        <f t="shared" si="1"/>
        <v>59</v>
      </c>
      <c r="B75" s="52"/>
      <c r="C75" s="138"/>
      <c r="D75" s="139"/>
      <c r="E75" s="139"/>
      <c r="F75" s="140"/>
      <c r="G75" s="52"/>
      <c r="H75" s="49">
        <v>0.1</v>
      </c>
      <c r="I75" s="52"/>
      <c r="J75" s="49">
        <v>0.1</v>
      </c>
      <c r="K75" s="52"/>
      <c r="L75" s="49">
        <v>0.2</v>
      </c>
      <c r="M75" s="52"/>
      <c r="N75" s="49">
        <v>0.2</v>
      </c>
      <c r="O75" s="52"/>
      <c r="P75" s="49">
        <v>0.4</v>
      </c>
      <c r="Q75" s="52"/>
      <c r="R75" s="55">
        <f t="shared" si="0"/>
        <v>0</v>
      </c>
    </row>
    <row r="76" spans="1:18" s="46" customFormat="1" ht="34.5" customHeight="1" x14ac:dyDescent="0.25">
      <c r="A76" s="47" t="s">
        <v>52</v>
      </c>
      <c r="B76" s="141" t="s">
        <v>55</v>
      </c>
      <c r="C76" s="142"/>
      <c r="D76" s="142"/>
      <c r="E76" s="142"/>
      <c r="F76" s="143"/>
      <c r="G76" s="47" t="s">
        <v>52</v>
      </c>
      <c r="H76" s="48" t="s">
        <v>52</v>
      </c>
      <c r="I76" s="47" t="s">
        <v>52</v>
      </c>
      <c r="J76" s="48" t="s">
        <v>52</v>
      </c>
      <c r="K76" s="47" t="s">
        <v>52</v>
      </c>
      <c r="L76" s="48" t="s">
        <v>52</v>
      </c>
      <c r="M76" s="47" t="s">
        <v>52</v>
      </c>
      <c r="N76" s="48" t="s">
        <v>52</v>
      </c>
      <c r="O76" s="47" t="s">
        <v>52</v>
      </c>
      <c r="P76" s="48" t="s">
        <v>52</v>
      </c>
      <c r="Q76" s="47" t="s">
        <v>52</v>
      </c>
      <c r="R76" s="47">
        <f>SUM(R17:R75)</f>
        <v>9.1000000000000014</v>
      </c>
    </row>
    <row r="77" spans="1:18" ht="15.75" x14ac:dyDescent="0.25">
      <c r="C77" s="3"/>
    </row>
    <row r="78" spans="1:18" s="40" customFormat="1" ht="15.75" x14ac:dyDescent="0.25">
      <c r="B78" s="53" t="s">
        <v>17</v>
      </c>
      <c r="C78" s="54"/>
      <c r="D78" s="54"/>
      <c r="E78" s="54"/>
      <c r="I78" s="54"/>
      <c r="J78" s="54"/>
    </row>
    <row r="79" spans="1:18" ht="26.25" x14ac:dyDescent="0.4">
      <c r="C79" s="34"/>
    </row>
    <row r="80" spans="1:18" ht="26.25" x14ac:dyDescent="0.4">
      <c r="C80" s="34"/>
    </row>
  </sheetData>
  <customSheetViews>
    <customSheetView guid="{AEA2E2E3-5B32-4875-901B-B78609C8AED7}" state="hidden" topLeftCell="C10">
      <selection activeCell="I17" sqref="I17"/>
      <pageMargins left="0.7" right="0.7" top="0.75" bottom="0.75" header="0.3" footer="0.3"/>
    </customSheetView>
    <customSheetView guid="{BC3DAF18-7010-4F12-AA15-743444918B74}" state="hidden" topLeftCell="C10">
      <selection activeCell="I17" sqref="I17"/>
      <pageMargins left="0.7" right="0.7" top="0.75" bottom="0.75" header="0.3" footer="0.3"/>
    </customSheetView>
  </customSheetViews>
  <mergeCells count="76">
    <mergeCell ref="B9:C9"/>
    <mergeCell ref="D9:F9"/>
    <mergeCell ref="P1:R1"/>
    <mergeCell ref="A3:R3"/>
    <mergeCell ref="A5:R5"/>
    <mergeCell ref="B6:R6"/>
    <mergeCell ref="A7:R7"/>
    <mergeCell ref="C20:F20"/>
    <mergeCell ref="D10:F10"/>
    <mergeCell ref="B12:H12"/>
    <mergeCell ref="A14:A15"/>
    <mergeCell ref="B14:B15"/>
    <mergeCell ref="C14:F15"/>
    <mergeCell ref="G14:G15"/>
    <mergeCell ref="H14:Q14"/>
    <mergeCell ref="R14:R15"/>
    <mergeCell ref="C16:F16"/>
    <mergeCell ref="C17:F17"/>
    <mergeCell ref="C18:F18"/>
    <mergeCell ref="C19:F19"/>
    <mergeCell ref="C32:F32"/>
    <mergeCell ref="C21:F21"/>
    <mergeCell ref="C22:F22"/>
    <mergeCell ref="C23:F23"/>
    <mergeCell ref="C24:F24"/>
    <mergeCell ref="C25:F25"/>
    <mergeCell ref="C26:F26"/>
    <mergeCell ref="C27:F27"/>
    <mergeCell ref="C28:F28"/>
    <mergeCell ref="C29:F29"/>
    <mergeCell ref="C30:F30"/>
    <mergeCell ref="C31:F31"/>
    <mergeCell ref="C44:F44"/>
    <mergeCell ref="C33:F33"/>
    <mergeCell ref="C34:F34"/>
    <mergeCell ref="C35:F35"/>
    <mergeCell ref="C36:F36"/>
    <mergeCell ref="C37:F37"/>
    <mergeCell ref="C38:F38"/>
    <mergeCell ref="C39:F39"/>
    <mergeCell ref="C40:F40"/>
    <mergeCell ref="C41:F41"/>
    <mergeCell ref="C42:F42"/>
    <mergeCell ref="C43:F43"/>
    <mergeCell ref="C56:F56"/>
    <mergeCell ref="C45:F45"/>
    <mergeCell ref="C46:F46"/>
    <mergeCell ref="C47:F47"/>
    <mergeCell ref="C48:F48"/>
    <mergeCell ref="C49:F49"/>
    <mergeCell ref="C50:F50"/>
    <mergeCell ref="C51:F51"/>
    <mergeCell ref="C52:F52"/>
    <mergeCell ref="C53:F53"/>
    <mergeCell ref="C54:F54"/>
    <mergeCell ref="C55:F55"/>
    <mergeCell ref="C68:F68"/>
    <mergeCell ref="C57:F57"/>
    <mergeCell ref="C58:F58"/>
    <mergeCell ref="C59:F59"/>
    <mergeCell ref="C60:F60"/>
    <mergeCell ref="C61:F61"/>
    <mergeCell ref="C62:F62"/>
    <mergeCell ref="C63:F63"/>
    <mergeCell ref="C64:F64"/>
    <mergeCell ref="C65:F65"/>
    <mergeCell ref="C66:F66"/>
    <mergeCell ref="C67:F67"/>
    <mergeCell ref="C75:F75"/>
    <mergeCell ref="B76:F76"/>
    <mergeCell ref="C69:F69"/>
    <mergeCell ref="C70:F70"/>
    <mergeCell ref="C71:F71"/>
    <mergeCell ref="C72:F72"/>
    <mergeCell ref="C73:F73"/>
    <mergeCell ref="C74:F7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/>
  </sheetPr>
  <dimension ref="A1:AH163942"/>
  <sheetViews>
    <sheetView tabSelected="1" topLeftCell="A4" zoomScale="75" zoomScaleNormal="75" workbookViewId="0">
      <pane xSplit="2" ySplit="8" topLeftCell="C12" activePane="bottomRight" state="frozen"/>
      <selection activeCell="A4" sqref="A4"/>
      <selection pane="topRight" activeCell="C4" sqref="C4"/>
      <selection pane="bottomLeft" activeCell="A11" sqref="A11"/>
      <selection pane="bottomRight" activeCell="G12" sqref="G11:G12"/>
    </sheetView>
  </sheetViews>
  <sheetFormatPr defaultRowHeight="15" x14ac:dyDescent="0.25"/>
  <cols>
    <col min="1" max="1" width="9.42578125" style="40" bestFit="1" customWidth="1"/>
    <col min="2" max="2" width="40.7109375" style="97" customWidth="1"/>
    <col min="3" max="3" width="31.85546875" style="40" customWidth="1"/>
    <col min="4" max="5" width="25.7109375" style="40" customWidth="1"/>
    <col min="6" max="8" width="28.7109375" style="40" customWidth="1"/>
    <col min="9" max="10" width="24.7109375" style="40" customWidth="1"/>
    <col min="11" max="12" width="18.7109375" style="98" customWidth="1"/>
    <col min="13" max="14" width="24.7109375" style="40" customWidth="1"/>
    <col min="15" max="16" width="25.7109375" style="40" customWidth="1"/>
    <col min="17" max="17" width="28.7109375" style="40" customWidth="1"/>
    <col min="18" max="18" width="25.7109375" style="40" customWidth="1"/>
    <col min="19" max="20" width="24.7109375" style="40" customWidth="1"/>
    <col min="21" max="22" width="18.7109375" style="98" customWidth="1"/>
    <col min="23" max="23" width="24.7109375" style="40" customWidth="1"/>
    <col min="24" max="24" width="39.140625" style="40" customWidth="1"/>
    <col min="25" max="26" width="25.7109375" style="40" customWidth="1"/>
    <col min="27" max="27" width="23.85546875" style="40" customWidth="1"/>
    <col min="28" max="28" width="25.7109375" style="40" customWidth="1"/>
    <col min="29" max="30" width="18.7109375" style="98" customWidth="1"/>
    <col min="31" max="31" width="19.5703125" style="40" customWidth="1"/>
    <col min="32" max="32" width="18.7109375" style="40" customWidth="1"/>
    <col min="33" max="34" width="20.7109375" style="40" customWidth="1"/>
    <col min="35" max="16384" width="9.140625" style="40"/>
  </cols>
  <sheetData>
    <row r="1" spans="1:34" s="100" customFormat="1" ht="18.75" x14ac:dyDescent="0.25">
      <c r="B1" s="101"/>
      <c r="K1" s="190" t="s">
        <v>358</v>
      </c>
      <c r="L1" s="190"/>
      <c r="M1" s="190"/>
      <c r="N1" s="190"/>
      <c r="U1" s="102"/>
      <c r="V1" s="102"/>
      <c r="AB1" s="191"/>
      <c r="AC1" s="191"/>
      <c r="AD1" s="191"/>
      <c r="AE1" s="191"/>
      <c r="AF1" s="191"/>
      <c r="AG1" s="191"/>
      <c r="AH1" s="191"/>
    </row>
    <row r="2" spans="1:34" s="100" customFormat="1" ht="18.75" x14ac:dyDescent="0.25">
      <c r="B2" s="101"/>
      <c r="K2" s="102"/>
      <c r="L2" s="102"/>
      <c r="U2" s="102"/>
      <c r="V2" s="102"/>
      <c r="AB2" s="192"/>
      <c r="AC2" s="192"/>
      <c r="AD2" s="192"/>
      <c r="AE2" s="192"/>
    </row>
    <row r="3" spans="1:34" ht="20.25" x14ac:dyDescent="0.3">
      <c r="A3" s="193" t="s">
        <v>330</v>
      </c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</row>
    <row r="4" spans="1:34" ht="20.25" x14ac:dyDescent="0.3">
      <c r="A4" s="137"/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</row>
    <row r="5" spans="1:34" ht="18.75" x14ac:dyDescent="0.25">
      <c r="AE5" s="99" t="s">
        <v>311</v>
      </c>
    </row>
    <row r="6" spans="1:34" ht="15.75" x14ac:dyDescent="0.25">
      <c r="A6" s="194" t="s">
        <v>37</v>
      </c>
      <c r="B6" s="197" t="s">
        <v>329</v>
      </c>
      <c r="C6" s="200" t="s">
        <v>332</v>
      </c>
      <c r="D6" s="200"/>
      <c r="E6" s="200"/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/>
      <c r="AC6" s="200"/>
      <c r="AD6" s="200"/>
      <c r="AE6" s="197" t="s">
        <v>386</v>
      </c>
      <c r="AF6" s="201" t="s">
        <v>387</v>
      </c>
      <c r="AG6" s="204" t="s">
        <v>380</v>
      </c>
      <c r="AH6" s="204" t="s">
        <v>381</v>
      </c>
    </row>
    <row r="7" spans="1:34" ht="15.75" x14ac:dyDescent="0.25">
      <c r="A7" s="195"/>
      <c r="B7" s="198"/>
      <c r="C7" s="200" t="s">
        <v>331</v>
      </c>
      <c r="D7" s="200"/>
      <c r="E7" s="200"/>
      <c r="F7" s="200"/>
      <c r="G7" s="200"/>
      <c r="H7" s="200"/>
      <c r="I7" s="200"/>
      <c r="J7" s="200"/>
      <c r="K7" s="200"/>
      <c r="L7" s="200"/>
      <c r="M7" s="200" t="s">
        <v>308</v>
      </c>
      <c r="N7" s="200"/>
      <c r="O7" s="200"/>
      <c r="P7" s="200"/>
      <c r="Q7" s="200"/>
      <c r="R7" s="200"/>
      <c r="S7" s="200"/>
      <c r="T7" s="200"/>
      <c r="U7" s="200"/>
      <c r="V7" s="200"/>
      <c r="W7" s="200" t="s">
        <v>333</v>
      </c>
      <c r="X7" s="200"/>
      <c r="Y7" s="200"/>
      <c r="Z7" s="200"/>
      <c r="AA7" s="200"/>
      <c r="AB7" s="200"/>
      <c r="AC7" s="200"/>
      <c r="AD7" s="200"/>
      <c r="AE7" s="198"/>
      <c r="AF7" s="202"/>
      <c r="AG7" s="204"/>
      <c r="AH7" s="204"/>
    </row>
    <row r="8" spans="1:34" ht="204.75" x14ac:dyDescent="0.25">
      <c r="A8" s="195"/>
      <c r="B8" s="198"/>
      <c r="C8" s="103" t="s">
        <v>368</v>
      </c>
      <c r="D8" s="103" t="s">
        <v>328</v>
      </c>
      <c r="E8" s="103" t="s">
        <v>314</v>
      </c>
      <c r="F8" s="104" t="s">
        <v>318</v>
      </c>
      <c r="G8" s="104" t="s">
        <v>319</v>
      </c>
      <c r="H8" s="104" t="s">
        <v>360</v>
      </c>
      <c r="I8" s="103" t="s">
        <v>320</v>
      </c>
      <c r="J8" s="103" t="s">
        <v>321</v>
      </c>
      <c r="K8" s="187" t="s">
        <v>377</v>
      </c>
      <c r="L8" s="187" t="s">
        <v>378</v>
      </c>
      <c r="M8" s="105" t="s">
        <v>315</v>
      </c>
      <c r="N8" s="105" t="s">
        <v>316</v>
      </c>
      <c r="O8" s="103" t="s">
        <v>323</v>
      </c>
      <c r="P8" s="103" t="s">
        <v>366</v>
      </c>
      <c r="Q8" s="106" t="s">
        <v>324</v>
      </c>
      <c r="R8" s="103" t="s">
        <v>325</v>
      </c>
      <c r="S8" s="103" t="s">
        <v>359</v>
      </c>
      <c r="T8" s="103" t="s">
        <v>326</v>
      </c>
      <c r="U8" s="187" t="s">
        <v>375</v>
      </c>
      <c r="V8" s="187" t="s">
        <v>376</v>
      </c>
      <c r="W8" s="107" t="s">
        <v>317</v>
      </c>
      <c r="X8" s="107" t="s">
        <v>369</v>
      </c>
      <c r="Y8" s="108" t="s">
        <v>531</v>
      </c>
      <c r="Z8" s="108" t="s">
        <v>371</v>
      </c>
      <c r="AA8" s="108" t="s">
        <v>372</v>
      </c>
      <c r="AB8" s="109" t="s">
        <v>373</v>
      </c>
      <c r="AC8" s="188" t="s">
        <v>379</v>
      </c>
      <c r="AD8" s="188" t="s">
        <v>374</v>
      </c>
      <c r="AE8" s="198"/>
      <c r="AF8" s="202"/>
      <c r="AG8" s="204"/>
      <c r="AH8" s="204"/>
    </row>
    <row r="9" spans="1:34" ht="204.75" x14ac:dyDescent="0.25">
      <c r="A9" s="196"/>
      <c r="B9" s="199"/>
      <c r="C9" s="103" t="s">
        <v>367</v>
      </c>
      <c r="D9" s="103" t="s">
        <v>306</v>
      </c>
      <c r="E9" s="103" t="s">
        <v>306</v>
      </c>
      <c r="F9" s="103" t="s">
        <v>363</v>
      </c>
      <c r="G9" s="103" t="s">
        <v>364</v>
      </c>
      <c r="H9" s="103" t="s">
        <v>365</v>
      </c>
      <c r="I9" s="103" t="s">
        <v>306</v>
      </c>
      <c r="J9" s="103" t="s">
        <v>306</v>
      </c>
      <c r="K9" s="187"/>
      <c r="L9" s="187"/>
      <c r="M9" s="103" t="s">
        <v>306</v>
      </c>
      <c r="N9" s="103" t="s">
        <v>306</v>
      </c>
      <c r="O9" s="103" t="s">
        <v>309</v>
      </c>
      <c r="P9" s="105" t="s">
        <v>307</v>
      </c>
      <c r="Q9" s="103" t="s">
        <v>310</v>
      </c>
      <c r="R9" s="103" t="s">
        <v>306</v>
      </c>
      <c r="S9" s="103" t="s">
        <v>306</v>
      </c>
      <c r="T9" s="103" t="s">
        <v>305</v>
      </c>
      <c r="U9" s="187"/>
      <c r="V9" s="187"/>
      <c r="W9" s="105" t="s">
        <v>305</v>
      </c>
      <c r="X9" s="103" t="s">
        <v>388</v>
      </c>
      <c r="Y9" s="103" t="s">
        <v>313</v>
      </c>
      <c r="Z9" s="103" t="s">
        <v>361</v>
      </c>
      <c r="AA9" s="103" t="s">
        <v>305</v>
      </c>
      <c r="AB9" s="107" t="s">
        <v>362</v>
      </c>
      <c r="AC9" s="189"/>
      <c r="AD9" s="189"/>
      <c r="AE9" s="199"/>
      <c r="AF9" s="203"/>
      <c r="AG9" s="204"/>
      <c r="AH9" s="204"/>
    </row>
    <row r="10" spans="1:34" s="113" customFormat="1" ht="15.75" x14ac:dyDescent="0.25">
      <c r="A10" s="110">
        <v>1</v>
      </c>
      <c r="B10" s="110">
        <v>2</v>
      </c>
      <c r="C10" s="111" t="s">
        <v>335</v>
      </c>
      <c r="D10" s="111" t="s">
        <v>336</v>
      </c>
      <c r="E10" s="111" t="s">
        <v>337</v>
      </c>
      <c r="F10" s="111" t="s">
        <v>327</v>
      </c>
      <c r="G10" s="111" t="s">
        <v>322</v>
      </c>
      <c r="H10" s="111" t="s">
        <v>338</v>
      </c>
      <c r="I10" s="111" t="s">
        <v>355</v>
      </c>
      <c r="J10" s="111" t="s">
        <v>356</v>
      </c>
      <c r="K10" s="111" t="s">
        <v>339</v>
      </c>
      <c r="L10" s="111" t="s">
        <v>340</v>
      </c>
      <c r="M10" s="111" t="s">
        <v>341</v>
      </c>
      <c r="N10" s="111" t="s">
        <v>342</v>
      </c>
      <c r="O10" s="111" t="s">
        <v>343</v>
      </c>
      <c r="P10" s="111" t="s">
        <v>344</v>
      </c>
      <c r="Q10" s="111" t="s">
        <v>345</v>
      </c>
      <c r="R10" s="111" t="s">
        <v>346</v>
      </c>
      <c r="S10" s="111" t="s">
        <v>347</v>
      </c>
      <c r="T10" s="111" t="s">
        <v>348</v>
      </c>
      <c r="U10" s="111" t="s">
        <v>349</v>
      </c>
      <c r="V10" s="111" t="s">
        <v>350</v>
      </c>
      <c r="W10" s="111" t="s">
        <v>351</v>
      </c>
      <c r="X10" s="111" t="s">
        <v>352</v>
      </c>
      <c r="Y10" s="111" t="s">
        <v>353</v>
      </c>
      <c r="Z10" s="111" t="s">
        <v>354</v>
      </c>
      <c r="AA10" s="111" t="s">
        <v>370</v>
      </c>
      <c r="AB10" s="111" t="s">
        <v>382</v>
      </c>
      <c r="AC10" s="111" t="s">
        <v>383</v>
      </c>
      <c r="AD10" s="111" t="s">
        <v>384</v>
      </c>
      <c r="AE10" s="111" t="s">
        <v>385</v>
      </c>
      <c r="AF10" s="110">
        <v>32</v>
      </c>
      <c r="AG10" s="112">
        <v>33</v>
      </c>
      <c r="AH10" s="112">
        <v>34</v>
      </c>
    </row>
    <row r="11" spans="1:34" s="98" customFormat="1" ht="15.75" x14ac:dyDescent="0.25">
      <c r="A11" s="114"/>
      <c r="B11" s="86" t="s">
        <v>357</v>
      </c>
      <c r="C11" s="88">
        <f>SUM(C12:C17)</f>
        <v>10</v>
      </c>
      <c r="D11" s="88">
        <f t="shared" ref="D11:AF11" si="0">SUM(D12:D17)</f>
        <v>11</v>
      </c>
      <c r="E11" s="88">
        <f t="shared" si="0"/>
        <v>9</v>
      </c>
      <c r="F11" s="88">
        <f t="shared" si="0"/>
        <v>8</v>
      </c>
      <c r="G11" s="88">
        <f t="shared" si="0"/>
        <v>7</v>
      </c>
      <c r="H11" s="88">
        <f t="shared" si="0"/>
        <v>8</v>
      </c>
      <c r="I11" s="88">
        <f t="shared" si="0"/>
        <v>6</v>
      </c>
      <c r="J11" s="88">
        <f t="shared" si="0"/>
        <v>6</v>
      </c>
      <c r="K11" s="88">
        <f t="shared" si="0"/>
        <v>65</v>
      </c>
      <c r="L11" s="88">
        <f t="shared" si="0"/>
        <v>96</v>
      </c>
      <c r="M11" s="88">
        <f t="shared" si="0"/>
        <v>12</v>
      </c>
      <c r="N11" s="88">
        <f t="shared" si="0"/>
        <v>12</v>
      </c>
      <c r="O11" s="88">
        <f t="shared" si="0"/>
        <v>12</v>
      </c>
      <c r="P11" s="88">
        <f t="shared" si="0"/>
        <v>10</v>
      </c>
      <c r="Q11" s="88">
        <f t="shared" si="0"/>
        <v>12</v>
      </c>
      <c r="R11" s="88">
        <f t="shared" si="0"/>
        <v>8</v>
      </c>
      <c r="S11" s="88">
        <f t="shared" si="0"/>
        <v>10</v>
      </c>
      <c r="T11" s="88">
        <f t="shared" si="0"/>
        <v>12</v>
      </c>
      <c r="U11" s="88">
        <f t="shared" si="0"/>
        <v>88</v>
      </c>
      <c r="V11" s="88">
        <f t="shared" si="0"/>
        <v>96</v>
      </c>
      <c r="W11" s="88">
        <f t="shared" si="0"/>
        <v>12</v>
      </c>
      <c r="X11" s="88">
        <f t="shared" si="0"/>
        <v>1</v>
      </c>
      <c r="Y11" s="88">
        <f t="shared" si="0"/>
        <v>6</v>
      </c>
      <c r="Z11" s="88">
        <f t="shared" si="0"/>
        <v>5</v>
      </c>
      <c r="AA11" s="88">
        <f t="shared" si="0"/>
        <v>10</v>
      </c>
      <c r="AB11" s="88">
        <f t="shared" si="0"/>
        <v>4</v>
      </c>
      <c r="AC11" s="88">
        <f t="shared" si="0"/>
        <v>38</v>
      </c>
      <c r="AD11" s="88">
        <f>SUM(AD12:AD17)</f>
        <v>72</v>
      </c>
      <c r="AE11" s="88">
        <v>191</v>
      </c>
      <c r="AF11" s="88">
        <f t="shared" si="0"/>
        <v>264</v>
      </c>
      <c r="AG11" s="88">
        <v>689</v>
      </c>
      <c r="AH11" s="88">
        <v>972</v>
      </c>
    </row>
    <row r="12" spans="1:34" s="118" customFormat="1" ht="15.75" x14ac:dyDescent="0.25">
      <c r="A12" s="115">
        <v>1</v>
      </c>
      <c r="B12" s="116" t="s">
        <v>389</v>
      </c>
      <c r="C12" s="94">
        <v>1</v>
      </c>
      <c r="D12" s="94">
        <v>1</v>
      </c>
      <c r="E12" s="94">
        <v>1</v>
      </c>
      <c r="F12" s="94">
        <v>1</v>
      </c>
      <c r="G12" s="94">
        <v>1</v>
      </c>
      <c r="H12" s="94">
        <v>1</v>
      </c>
      <c r="I12" s="94">
        <v>0</v>
      </c>
      <c r="J12" s="94">
        <v>0</v>
      </c>
      <c r="K12" s="89">
        <f>SUM(C12:J12)</f>
        <v>6</v>
      </c>
      <c r="L12" s="89">
        <v>16</v>
      </c>
      <c r="M12" s="94">
        <v>2</v>
      </c>
      <c r="N12" s="94">
        <v>2</v>
      </c>
      <c r="O12" s="94">
        <v>2</v>
      </c>
      <c r="P12" s="94">
        <v>2</v>
      </c>
      <c r="Q12" s="94">
        <v>2</v>
      </c>
      <c r="R12" s="94">
        <v>0</v>
      </c>
      <c r="S12" s="94">
        <v>0</v>
      </c>
      <c r="T12" s="94">
        <v>2</v>
      </c>
      <c r="U12" s="89">
        <f>SUM(M12:T12)</f>
        <v>12</v>
      </c>
      <c r="V12" s="89">
        <v>16</v>
      </c>
      <c r="W12" s="94">
        <v>2</v>
      </c>
      <c r="X12" s="94">
        <v>0</v>
      </c>
      <c r="Y12" s="94">
        <v>2</v>
      </c>
      <c r="Z12" s="94">
        <v>1</v>
      </c>
      <c r="AA12" s="94">
        <v>2</v>
      </c>
      <c r="AB12" s="94">
        <v>0</v>
      </c>
      <c r="AC12" s="89">
        <f>SUM(W12:AB12)</f>
        <v>7</v>
      </c>
      <c r="AD12" s="89">
        <v>12</v>
      </c>
      <c r="AE12" s="89">
        <v>25</v>
      </c>
      <c r="AF12" s="117">
        <f>L12+V12+AD12</f>
        <v>44</v>
      </c>
      <c r="AG12" s="117">
        <v>49</v>
      </c>
      <c r="AH12" s="117">
        <v>162</v>
      </c>
    </row>
    <row r="13" spans="1:34" s="118" customFormat="1" ht="15.75" x14ac:dyDescent="0.25">
      <c r="A13" s="115">
        <v>2</v>
      </c>
      <c r="B13" s="119" t="s">
        <v>390</v>
      </c>
      <c r="C13" s="94">
        <v>2</v>
      </c>
      <c r="D13" s="94">
        <v>2</v>
      </c>
      <c r="E13" s="94">
        <v>2</v>
      </c>
      <c r="F13" s="94">
        <v>1</v>
      </c>
      <c r="G13" s="94">
        <v>1</v>
      </c>
      <c r="H13" s="94">
        <v>1</v>
      </c>
      <c r="I13" s="94">
        <v>0</v>
      </c>
      <c r="J13" s="94">
        <v>0</v>
      </c>
      <c r="K13" s="89">
        <f t="shared" ref="K13:K155" si="1">SUM(C13:J13)</f>
        <v>9</v>
      </c>
      <c r="L13" s="89">
        <v>16</v>
      </c>
      <c r="M13" s="94">
        <v>2</v>
      </c>
      <c r="N13" s="94">
        <v>2</v>
      </c>
      <c r="O13" s="94">
        <v>2</v>
      </c>
      <c r="P13" s="94">
        <v>2</v>
      </c>
      <c r="Q13" s="94">
        <v>2</v>
      </c>
      <c r="R13" s="94">
        <v>2</v>
      </c>
      <c r="S13" s="94">
        <v>2</v>
      </c>
      <c r="T13" s="94">
        <v>2</v>
      </c>
      <c r="U13" s="89">
        <f t="shared" ref="U13:U155" si="2">SUM(M13:T13)</f>
        <v>16</v>
      </c>
      <c r="V13" s="89">
        <v>16</v>
      </c>
      <c r="W13" s="94">
        <v>2</v>
      </c>
      <c r="X13" s="94">
        <v>0</v>
      </c>
      <c r="Y13" s="94">
        <v>2</v>
      </c>
      <c r="Z13" s="94">
        <v>0</v>
      </c>
      <c r="AA13" s="94">
        <v>2</v>
      </c>
      <c r="AB13" s="94">
        <v>0</v>
      </c>
      <c r="AC13" s="89">
        <f t="shared" ref="AC13:AC155" si="3">SUM(W13:AB13)</f>
        <v>6</v>
      </c>
      <c r="AD13" s="89">
        <v>12</v>
      </c>
      <c r="AE13" s="89">
        <v>31</v>
      </c>
      <c r="AF13" s="117">
        <f t="shared" ref="AF13:AF17" si="4">L13+V13+AD13</f>
        <v>44</v>
      </c>
      <c r="AG13" s="117">
        <v>131</v>
      </c>
      <c r="AH13" s="117">
        <v>162</v>
      </c>
    </row>
    <row r="14" spans="1:34" s="118" customFormat="1" ht="15.75" x14ac:dyDescent="0.25">
      <c r="A14" s="115">
        <v>3</v>
      </c>
      <c r="B14" s="119" t="s">
        <v>391</v>
      </c>
      <c r="C14" s="94">
        <v>2</v>
      </c>
      <c r="D14" s="94">
        <v>2</v>
      </c>
      <c r="E14" s="94">
        <v>2</v>
      </c>
      <c r="F14" s="94">
        <v>1</v>
      </c>
      <c r="G14" s="94">
        <v>1</v>
      </c>
      <c r="H14" s="94">
        <v>1</v>
      </c>
      <c r="I14" s="94">
        <v>2</v>
      </c>
      <c r="J14" s="94">
        <v>2</v>
      </c>
      <c r="K14" s="89">
        <f t="shared" si="1"/>
        <v>13</v>
      </c>
      <c r="L14" s="89">
        <v>16</v>
      </c>
      <c r="M14" s="94">
        <v>2</v>
      </c>
      <c r="N14" s="94">
        <v>2</v>
      </c>
      <c r="O14" s="94">
        <v>2</v>
      </c>
      <c r="P14" s="94">
        <v>1</v>
      </c>
      <c r="Q14" s="94">
        <v>2</v>
      </c>
      <c r="R14" s="94">
        <v>2</v>
      </c>
      <c r="S14" s="94">
        <v>2</v>
      </c>
      <c r="T14" s="94">
        <v>2</v>
      </c>
      <c r="U14" s="89">
        <f t="shared" si="2"/>
        <v>15</v>
      </c>
      <c r="V14" s="89">
        <v>16</v>
      </c>
      <c r="W14" s="94">
        <v>2</v>
      </c>
      <c r="X14" s="94">
        <v>1</v>
      </c>
      <c r="Y14" s="94">
        <v>2</v>
      </c>
      <c r="Z14" s="94">
        <v>2</v>
      </c>
      <c r="AA14" s="94">
        <v>2</v>
      </c>
      <c r="AB14" s="94">
        <v>2</v>
      </c>
      <c r="AC14" s="94">
        <f t="shared" si="3"/>
        <v>11</v>
      </c>
      <c r="AD14" s="89">
        <v>12</v>
      </c>
      <c r="AE14" s="89">
        <v>39</v>
      </c>
      <c r="AF14" s="117">
        <f t="shared" si="4"/>
        <v>44</v>
      </c>
      <c r="AG14" s="117">
        <v>151</v>
      </c>
      <c r="AH14" s="117">
        <v>162</v>
      </c>
    </row>
    <row r="15" spans="1:34" s="118" customFormat="1" ht="15.75" x14ac:dyDescent="0.25">
      <c r="A15" s="115">
        <v>4</v>
      </c>
      <c r="B15" s="116" t="s">
        <v>392</v>
      </c>
      <c r="C15" s="94">
        <v>2</v>
      </c>
      <c r="D15" s="94">
        <v>2</v>
      </c>
      <c r="E15" s="94">
        <v>2</v>
      </c>
      <c r="F15" s="94">
        <v>2</v>
      </c>
      <c r="G15" s="94">
        <v>2</v>
      </c>
      <c r="H15" s="94">
        <v>2</v>
      </c>
      <c r="I15" s="94">
        <v>2</v>
      </c>
      <c r="J15" s="94">
        <v>2</v>
      </c>
      <c r="K15" s="89">
        <f t="shared" si="1"/>
        <v>16</v>
      </c>
      <c r="L15" s="89">
        <v>16</v>
      </c>
      <c r="M15" s="94">
        <v>2</v>
      </c>
      <c r="N15" s="94">
        <v>2</v>
      </c>
      <c r="O15" s="94">
        <v>2</v>
      </c>
      <c r="P15" s="94">
        <v>2</v>
      </c>
      <c r="Q15" s="94">
        <v>2</v>
      </c>
      <c r="R15" s="94">
        <v>0</v>
      </c>
      <c r="S15" s="94">
        <v>2</v>
      </c>
      <c r="T15" s="94">
        <v>2</v>
      </c>
      <c r="U15" s="89">
        <f t="shared" si="2"/>
        <v>14</v>
      </c>
      <c r="V15" s="89">
        <v>16</v>
      </c>
      <c r="W15" s="94">
        <v>2</v>
      </c>
      <c r="X15" s="94">
        <v>0</v>
      </c>
      <c r="Y15" s="94">
        <v>0</v>
      </c>
      <c r="Z15" s="94">
        <v>1</v>
      </c>
      <c r="AA15" s="94">
        <v>2</v>
      </c>
      <c r="AB15" s="94">
        <v>0</v>
      </c>
      <c r="AC15" s="89">
        <f t="shared" si="3"/>
        <v>5</v>
      </c>
      <c r="AD15" s="89">
        <v>12</v>
      </c>
      <c r="AE15" s="89">
        <v>35</v>
      </c>
      <c r="AF15" s="117">
        <f t="shared" si="4"/>
        <v>44</v>
      </c>
      <c r="AG15" s="117">
        <v>135</v>
      </c>
      <c r="AH15" s="117">
        <v>162</v>
      </c>
    </row>
    <row r="16" spans="1:34" s="118" customFormat="1" ht="15.75" x14ac:dyDescent="0.25">
      <c r="A16" s="115">
        <v>5</v>
      </c>
      <c r="B16" s="119" t="s">
        <v>393</v>
      </c>
      <c r="C16" s="94">
        <v>2</v>
      </c>
      <c r="D16" s="94">
        <v>2</v>
      </c>
      <c r="E16" s="94">
        <v>2</v>
      </c>
      <c r="F16" s="94">
        <v>2</v>
      </c>
      <c r="G16" s="94">
        <v>2</v>
      </c>
      <c r="H16" s="94">
        <v>2</v>
      </c>
      <c r="I16" s="94">
        <v>2</v>
      </c>
      <c r="J16" s="94">
        <v>2</v>
      </c>
      <c r="K16" s="89">
        <f t="shared" si="1"/>
        <v>16</v>
      </c>
      <c r="L16" s="89">
        <v>16</v>
      </c>
      <c r="M16" s="94">
        <v>2</v>
      </c>
      <c r="N16" s="94">
        <v>2</v>
      </c>
      <c r="O16" s="94">
        <v>2</v>
      </c>
      <c r="P16" s="94">
        <v>2</v>
      </c>
      <c r="Q16" s="94">
        <v>2</v>
      </c>
      <c r="R16" s="94">
        <v>2</v>
      </c>
      <c r="S16" s="94">
        <v>2</v>
      </c>
      <c r="T16" s="94">
        <v>2</v>
      </c>
      <c r="U16" s="89">
        <f t="shared" si="2"/>
        <v>16</v>
      </c>
      <c r="V16" s="89">
        <v>16</v>
      </c>
      <c r="W16" s="94">
        <v>2</v>
      </c>
      <c r="X16" s="94">
        <v>0</v>
      </c>
      <c r="Y16" s="94">
        <v>0</v>
      </c>
      <c r="Z16" s="94">
        <v>0</v>
      </c>
      <c r="AA16" s="94">
        <v>2</v>
      </c>
      <c r="AB16" s="94">
        <v>2</v>
      </c>
      <c r="AC16" s="89">
        <f t="shared" si="3"/>
        <v>6</v>
      </c>
      <c r="AD16" s="89">
        <v>12</v>
      </c>
      <c r="AE16" s="89">
        <v>38</v>
      </c>
      <c r="AF16" s="117">
        <f t="shared" si="4"/>
        <v>44</v>
      </c>
      <c r="AG16" s="117">
        <v>141</v>
      </c>
      <c r="AH16" s="117">
        <v>162</v>
      </c>
    </row>
    <row r="17" spans="1:34" s="118" customFormat="1" ht="15.75" x14ac:dyDescent="0.25">
      <c r="A17" s="115">
        <v>6</v>
      </c>
      <c r="B17" s="116" t="s">
        <v>394</v>
      </c>
      <c r="C17" s="94">
        <v>1</v>
      </c>
      <c r="D17" s="94">
        <v>2</v>
      </c>
      <c r="E17" s="94">
        <v>0</v>
      </c>
      <c r="F17" s="94">
        <v>1</v>
      </c>
      <c r="G17" s="94">
        <v>0</v>
      </c>
      <c r="H17" s="94">
        <v>1</v>
      </c>
      <c r="I17" s="94">
        <v>0</v>
      </c>
      <c r="J17" s="94">
        <v>0</v>
      </c>
      <c r="K17" s="89">
        <f t="shared" si="1"/>
        <v>5</v>
      </c>
      <c r="L17" s="89">
        <v>16</v>
      </c>
      <c r="M17" s="94">
        <v>2</v>
      </c>
      <c r="N17" s="94">
        <v>2</v>
      </c>
      <c r="O17" s="94">
        <v>2</v>
      </c>
      <c r="P17" s="94">
        <v>1</v>
      </c>
      <c r="Q17" s="94">
        <v>2</v>
      </c>
      <c r="R17" s="94">
        <v>2</v>
      </c>
      <c r="S17" s="94">
        <v>2</v>
      </c>
      <c r="T17" s="94">
        <v>2</v>
      </c>
      <c r="U17" s="89">
        <f t="shared" si="2"/>
        <v>15</v>
      </c>
      <c r="V17" s="89">
        <v>16</v>
      </c>
      <c r="W17" s="94">
        <v>2</v>
      </c>
      <c r="X17" s="94">
        <v>0</v>
      </c>
      <c r="Y17" s="94">
        <v>0</v>
      </c>
      <c r="Z17" s="94">
        <v>1</v>
      </c>
      <c r="AA17" s="94">
        <v>0</v>
      </c>
      <c r="AB17" s="94">
        <v>0</v>
      </c>
      <c r="AC17" s="89">
        <f t="shared" si="3"/>
        <v>3</v>
      </c>
      <c r="AD17" s="89">
        <v>12</v>
      </c>
      <c r="AE17" s="89">
        <v>23</v>
      </c>
      <c r="AF17" s="117">
        <f t="shared" si="4"/>
        <v>44</v>
      </c>
      <c r="AG17" s="117">
        <v>82</v>
      </c>
      <c r="AH17" s="117">
        <v>162</v>
      </c>
    </row>
    <row r="18" spans="1:34" s="98" customFormat="1" ht="47.25" x14ac:dyDescent="0.25">
      <c r="A18" s="114"/>
      <c r="B18" s="87" t="s">
        <v>334</v>
      </c>
      <c r="C18" s="88">
        <f t="shared" ref="C18:AF18" si="5">SUM(C19:C155)</f>
        <v>191</v>
      </c>
      <c r="D18" s="88">
        <f t="shared" si="5"/>
        <v>225</v>
      </c>
      <c r="E18" s="88">
        <f t="shared" si="5"/>
        <v>217</v>
      </c>
      <c r="F18" s="88">
        <f t="shared" si="5"/>
        <v>153</v>
      </c>
      <c r="G18" s="88">
        <f t="shared" si="5"/>
        <v>150</v>
      </c>
      <c r="H18" s="88">
        <f t="shared" si="5"/>
        <v>145</v>
      </c>
      <c r="I18" s="88">
        <f t="shared" si="5"/>
        <v>66</v>
      </c>
      <c r="J18" s="88">
        <f t="shared" si="5"/>
        <v>48</v>
      </c>
      <c r="K18" s="88">
        <f t="shared" si="5"/>
        <v>1195</v>
      </c>
      <c r="L18" s="88">
        <f t="shared" si="5"/>
        <v>2192</v>
      </c>
      <c r="M18" s="88">
        <f t="shared" si="5"/>
        <v>176</v>
      </c>
      <c r="N18" s="88">
        <f t="shared" si="5"/>
        <v>144</v>
      </c>
      <c r="O18" s="88">
        <f t="shared" si="5"/>
        <v>164</v>
      </c>
      <c r="P18" s="88">
        <f t="shared" si="5"/>
        <v>142</v>
      </c>
      <c r="Q18" s="88">
        <f t="shared" si="5"/>
        <v>146</v>
      </c>
      <c r="R18" s="88">
        <f t="shared" si="5"/>
        <v>92</v>
      </c>
      <c r="S18" s="88">
        <f t="shared" si="5"/>
        <v>156</v>
      </c>
      <c r="T18" s="88">
        <f t="shared" si="5"/>
        <v>168</v>
      </c>
      <c r="U18" s="88">
        <f t="shared" si="5"/>
        <v>1188</v>
      </c>
      <c r="V18" s="88">
        <f t="shared" si="5"/>
        <v>2192</v>
      </c>
      <c r="W18" s="88">
        <f t="shared" si="5"/>
        <v>214</v>
      </c>
      <c r="X18" s="88">
        <f t="shared" si="5"/>
        <v>52</v>
      </c>
      <c r="Y18" s="88">
        <f t="shared" si="5"/>
        <v>140</v>
      </c>
      <c r="Z18" s="88">
        <f t="shared" si="5"/>
        <v>60</v>
      </c>
      <c r="AA18" s="88">
        <f t="shared" si="5"/>
        <v>104</v>
      </c>
      <c r="AB18" s="88">
        <f t="shared" si="5"/>
        <v>32</v>
      </c>
      <c r="AC18" s="88">
        <f t="shared" si="5"/>
        <v>602</v>
      </c>
      <c r="AD18" s="88">
        <f t="shared" si="5"/>
        <v>1644</v>
      </c>
      <c r="AE18" s="88">
        <v>2985</v>
      </c>
      <c r="AF18" s="88">
        <f t="shared" si="5"/>
        <v>6028</v>
      </c>
      <c r="AG18" s="88">
        <v>10398</v>
      </c>
      <c r="AH18" s="88">
        <v>22194</v>
      </c>
    </row>
    <row r="19" spans="1:34" s="118" customFormat="1" ht="31.5" x14ac:dyDescent="0.25">
      <c r="A19" s="115">
        <v>7</v>
      </c>
      <c r="B19" s="120" t="s">
        <v>395</v>
      </c>
      <c r="C19" s="94">
        <v>2</v>
      </c>
      <c r="D19" s="94">
        <v>2</v>
      </c>
      <c r="E19" s="94">
        <v>2</v>
      </c>
      <c r="F19" s="94">
        <v>2</v>
      </c>
      <c r="G19" s="94">
        <v>2</v>
      </c>
      <c r="H19" s="94">
        <v>2</v>
      </c>
      <c r="I19" s="94">
        <v>0</v>
      </c>
      <c r="J19" s="94">
        <v>0</v>
      </c>
      <c r="K19" s="89">
        <f t="shared" si="1"/>
        <v>12</v>
      </c>
      <c r="L19" s="89">
        <v>16</v>
      </c>
      <c r="M19" s="94">
        <v>2</v>
      </c>
      <c r="N19" s="94">
        <v>2</v>
      </c>
      <c r="O19" s="94">
        <v>2</v>
      </c>
      <c r="P19" s="94">
        <v>2</v>
      </c>
      <c r="Q19" s="94">
        <v>2</v>
      </c>
      <c r="R19" s="94">
        <v>2</v>
      </c>
      <c r="S19" s="94">
        <v>2</v>
      </c>
      <c r="T19" s="94">
        <v>2</v>
      </c>
      <c r="U19" s="89">
        <f t="shared" si="2"/>
        <v>16</v>
      </c>
      <c r="V19" s="89">
        <v>16</v>
      </c>
      <c r="W19" s="94">
        <v>2</v>
      </c>
      <c r="X19" s="94">
        <v>1</v>
      </c>
      <c r="Y19" s="94">
        <v>1</v>
      </c>
      <c r="Z19" s="94">
        <v>1</v>
      </c>
      <c r="AA19" s="94">
        <v>2</v>
      </c>
      <c r="AB19" s="94">
        <v>0</v>
      </c>
      <c r="AC19" s="89">
        <f t="shared" si="3"/>
        <v>7</v>
      </c>
      <c r="AD19" s="89">
        <v>12</v>
      </c>
      <c r="AE19" s="89">
        <v>35</v>
      </c>
      <c r="AF19" s="117">
        <v>44</v>
      </c>
      <c r="AG19" s="117">
        <v>129</v>
      </c>
      <c r="AH19" s="117">
        <v>162</v>
      </c>
    </row>
    <row r="20" spans="1:34" s="118" customFormat="1" ht="15.75" x14ac:dyDescent="0.25">
      <c r="A20" s="115">
        <v>8</v>
      </c>
      <c r="B20" s="121" t="s">
        <v>396</v>
      </c>
      <c r="C20" s="94">
        <v>2</v>
      </c>
      <c r="D20" s="94">
        <v>2</v>
      </c>
      <c r="E20" s="94">
        <v>2</v>
      </c>
      <c r="F20" s="94">
        <v>2</v>
      </c>
      <c r="G20" s="94">
        <v>2</v>
      </c>
      <c r="H20" s="94">
        <v>2</v>
      </c>
      <c r="I20" s="94">
        <v>0</v>
      </c>
      <c r="J20" s="94">
        <v>0</v>
      </c>
      <c r="K20" s="89">
        <f t="shared" si="1"/>
        <v>12</v>
      </c>
      <c r="L20" s="89">
        <v>16</v>
      </c>
      <c r="M20" s="94">
        <v>2</v>
      </c>
      <c r="N20" s="94">
        <v>2</v>
      </c>
      <c r="O20" s="94">
        <v>2</v>
      </c>
      <c r="P20" s="94">
        <v>2</v>
      </c>
      <c r="Q20" s="94">
        <v>2</v>
      </c>
      <c r="R20" s="94">
        <v>2</v>
      </c>
      <c r="S20" s="94">
        <v>2</v>
      </c>
      <c r="T20" s="94">
        <v>2</v>
      </c>
      <c r="U20" s="89">
        <f t="shared" si="2"/>
        <v>16</v>
      </c>
      <c r="V20" s="89">
        <v>16</v>
      </c>
      <c r="W20" s="94">
        <v>2</v>
      </c>
      <c r="X20" s="94">
        <v>1</v>
      </c>
      <c r="Y20" s="94">
        <v>1</v>
      </c>
      <c r="Z20" s="94">
        <v>1</v>
      </c>
      <c r="AA20" s="94">
        <v>2</v>
      </c>
      <c r="AB20" s="94">
        <v>0</v>
      </c>
      <c r="AC20" s="89">
        <f t="shared" si="3"/>
        <v>7</v>
      </c>
      <c r="AD20" s="89">
        <v>12</v>
      </c>
      <c r="AE20" s="89">
        <v>35</v>
      </c>
      <c r="AF20" s="117">
        <v>44</v>
      </c>
      <c r="AG20" s="117">
        <v>129</v>
      </c>
      <c r="AH20" s="117">
        <v>162</v>
      </c>
    </row>
    <row r="21" spans="1:34" s="118" customFormat="1" ht="15.75" x14ac:dyDescent="0.25">
      <c r="A21" s="115">
        <v>9</v>
      </c>
      <c r="B21" s="121" t="s">
        <v>397</v>
      </c>
      <c r="C21" s="94">
        <v>1</v>
      </c>
      <c r="D21" s="94">
        <v>2</v>
      </c>
      <c r="E21" s="94">
        <v>2</v>
      </c>
      <c r="F21" s="94">
        <v>1</v>
      </c>
      <c r="G21" s="94">
        <v>0</v>
      </c>
      <c r="H21" s="94">
        <v>2</v>
      </c>
      <c r="I21" s="94">
        <v>0</v>
      </c>
      <c r="J21" s="94">
        <v>0</v>
      </c>
      <c r="K21" s="89">
        <f t="shared" si="1"/>
        <v>8</v>
      </c>
      <c r="L21" s="89">
        <v>16</v>
      </c>
      <c r="M21" s="94">
        <v>2</v>
      </c>
      <c r="N21" s="94">
        <v>2</v>
      </c>
      <c r="O21" s="94">
        <v>2</v>
      </c>
      <c r="P21" s="94">
        <v>2</v>
      </c>
      <c r="Q21" s="94">
        <v>2</v>
      </c>
      <c r="R21" s="94">
        <v>2</v>
      </c>
      <c r="S21" s="94">
        <v>2</v>
      </c>
      <c r="T21" s="94">
        <v>2</v>
      </c>
      <c r="U21" s="89">
        <f t="shared" si="2"/>
        <v>16</v>
      </c>
      <c r="V21" s="89">
        <v>16</v>
      </c>
      <c r="W21" s="94">
        <v>2</v>
      </c>
      <c r="X21" s="94">
        <v>0</v>
      </c>
      <c r="Y21" s="94">
        <v>0</v>
      </c>
      <c r="Z21" s="94">
        <v>1</v>
      </c>
      <c r="AA21" s="94">
        <v>0</v>
      </c>
      <c r="AB21" s="94">
        <v>0</v>
      </c>
      <c r="AC21" s="89">
        <f t="shared" si="3"/>
        <v>3</v>
      </c>
      <c r="AD21" s="89">
        <v>12</v>
      </c>
      <c r="AE21" s="89">
        <v>27</v>
      </c>
      <c r="AF21" s="117">
        <v>44</v>
      </c>
      <c r="AG21" s="117">
        <v>86</v>
      </c>
      <c r="AH21" s="117">
        <v>162</v>
      </c>
    </row>
    <row r="22" spans="1:34" s="118" customFormat="1" ht="15.75" x14ac:dyDescent="0.25">
      <c r="A22" s="115">
        <v>10</v>
      </c>
      <c r="B22" s="121" t="s">
        <v>398</v>
      </c>
      <c r="C22" s="94">
        <v>1</v>
      </c>
      <c r="D22" s="94">
        <v>2</v>
      </c>
      <c r="E22" s="94">
        <v>2</v>
      </c>
      <c r="F22" s="94">
        <v>1</v>
      </c>
      <c r="G22" s="94">
        <v>1</v>
      </c>
      <c r="H22" s="94">
        <v>1</v>
      </c>
      <c r="I22" s="94">
        <v>0</v>
      </c>
      <c r="J22" s="94">
        <v>0</v>
      </c>
      <c r="K22" s="89">
        <f t="shared" si="1"/>
        <v>8</v>
      </c>
      <c r="L22" s="89">
        <v>16</v>
      </c>
      <c r="M22" s="94">
        <v>2</v>
      </c>
      <c r="N22" s="94">
        <v>2</v>
      </c>
      <c r="O22" s="94">
        <v>2</v>
      </c>
      <c r="P22" s="94">
        <v>2</v>
      </c>
      <c r="Q22" s="94">
        <v>2</v>
      </c>
      <c r="R22" s="94">
        <v>2</v>
      </c>
      <c r="S22" s="94">
        <v>2</v>
      </c>
      <c r="T22" s="94">
        <v>2</v>
      </c>
      <c r="U22" s="89">
        <f t="shared" si="2"/>
        <v>16</v>
      </c>
      <c r="V22" s="89">
        <v>16</v>
      </c>
      <c r="W22" s="94">
        <v>2</v>
      </c>
      <c r="X22" s="94">
        <v>0</v>
      </c>
      <c r="Y22" s="94">
        <v>0</v>
      </c>
      <c r="Z22" s="94">
        <v>1</v>
      </c>
      <c r="AA22" s="94">
        <v>0</v>
      </c>
      <c r="AB22" s="94">
        <v>0</v>
      </c>
      <c r="AC22" s="89">
        <f t="shared" si="3"/>
        <v>3</v>
      </c>
      <c r="AD22" s="89">
        <v>12</v>
      </c>
      <c r="AE22" s="89">
        <v>27</v>
      </c>
      <c r="AF22" s="117">
        <v>44</v>
      </c>
      <c r="AG22" s="117">
        <v>87</v>
      </c>
      <c r="AH22" s="117">
        <v>162</v>
      </c>
    </row>
    <row r="23" spans="1:34" s="118" customFormat="1" ht="15.75" x14ac:dyDescent="0.25">
      <c r="A23" s="115">
        <v>11</v>
      </c>
      <c r="B23" s="121" t="s">
        <v>399</v>
      </c>
      <c r="C23" s="94">
        <v>2</v>
      </c>
      <c r="D23" s="94">
        <v>2</v>
      </c>
      <c r="E23" s="94">
        <v>2</v>
      </c>
      <c r="F23" s="94">
        <v>0</v>
      </c>
      <c r="G23" s="94">
        <v>0</v>
      </c>
      <c r="H23" s="94">
        <v>0</v>
      </c>
      <c r="I23" s="94">
        <v>0</v>
      </c>
      <c r="J23" s="94">
        <v>0</v>
      </c>
      <c r="K23" s="89">
        <f t="shared" si="1"/>
        <v>6</v>
      </c>
      <c r="L23" s="89">
        <v>16</v>
      </c>
      <c r="M23" s="94">
        <v>0</v>
      </c>
      <c r="N23" s="94">
        <v>0</v>
      </c>
      <c r="O23" s="94">
        <v>0</v>
      </c>
      <c r="P23" s="94">
        <v>0</v>
      </c>
      <c r="Q23" s="94">
        <v>0</v>
      </c>
      <c r="R23" s="94">
        <v>0</v>
      </c>
      <c r="S23" s="94">
        <v>0</v>
      </c>
      <c r="T23" s="94">
        <v>0</v>
      </c>
      <c r="U23" s="89">
        <f t="shared" si="2"/>
        <v>0</v>
      </c>
      <c r="V23" s="89">
        <v>16</v>
      </c>
      <c r="W23" s="94">
        <v>2</v>
      </c>
      <c r="X23" s="94">
        <v>0</v>
      </c>
      <c r="Y23" s="94">
        <v>0</v>
      </c>
      <c r="Z23" s="94">
        <v>1</v>
      </c>
      <c r="AA23" s="94">
        <v>0</v>
      </c>
      <c r="AB23" s="94">
        <v>0</v>
      </c>
      <c r="AC23" s="89">
        <f t="shared" si="3"/>
        <v>3</v>
      </c>
      <c r="AD23" s="89">
        <v>12</v>
      </c>
      <c r="AE23" s="89">
        <v>9</v>
      </c>
      <c r="AF23" s="117">
        <v>44</v>
      </c>
      <c r="AG23" s="117">
        <v>55</v>
      </c>
      <c r="AH23" s="117">
        <v>162</v>
      </c>
    </row>
    <row r="24" spans="1:34" s="118" customFormat="1" ht="15.75" x14ac:dyDescent="0.25">
      <c r="A24" s="115">
        <v>12</v>
      </c>
      <c r="B24" s="121" t="s">
        <v>400</v>
      </c>
      <c r="C24" s="94">
        <v>2</v>
      </c>
      <c r="D24" s="94">
        <v>2</v>
      </c>
      <c r="E24" s="94">
        <v>2</v>
      </c>
      <c r="F24" s="94">
        <v>2</v>
      </c>
      <c r="G24" s="94">
        <v>2</v>
      </c>
      <c r="H24" s="94">
        <v>2</v>
      </c>
      <c r="I24" s="94">
        <v>0</v>
      </c>
      <c r="J24" s="94">
        <v>0</v>
      </c>
      <c r="K24" s="89">
        <f t="shared" si="1"/>
        <v>12</v>
      </c>
      <c r="L24" s="89">
        <v>16</v>
      </c>
      <c r="M24" s="94">
        <v>2</v>
      </c>
      <c r="N24" s="94">
        <v>2</v>
      </c>
      <c r="O24" s="94">
        <v>2</v>
      </c>
      <c r="P24" s="94">
        <v>2</v>
      </c>
      <c r="Q24" s="94">
        <v>2</v>
      </c>
      <c r="R24" s="94">
        <v>2</v>
      </c>
      <c r="S24" s="94">
        <v>2</v>
      </c>
      <c r="T24" s="94">
        <v>2</v>
      </c>
      <c r="U24" s="89">
        <f t="shared" si="2"/>
        <v>16</v>
      </c>
      <c r="V24" s="89">
        <v>16</v>
      </c>
      <c r="W24" s="94">
        <v>2</v>
      </c>
      <c r="X24" s="94">
        <v>0</v>
      </c>
      <c r="Y24" s="94">
        <v>0</v>
      </c>
      <c r="Z24" s="94">
        <v>1</v>
      </c>
      <c r="AA24" s="94">
        <v>0</v>
      </c>
      <c r="AB24" s="94">
        <v>0</v>
      </c>
      <c r="AC24" s="89">
        <f t="shared" si="3"/>
        <v>3</v>
      </c>
      <c r="AD24" s="89">
        <v>12</v>
      </c>
      <c r="AE24" s="89">
        <v>31</v>
      </c>
      <c r="AF24" s="117">
        <v>44</v>
      </c>
      <c r="AG24" s="117">
        <v>87</v>
      </c>
      <c r="AH24" s="117">
        <v>162</v>
      </c>
    </row>
    <row r="25" spans="1:34" s="118" customFormat="1" ht="15.75" x14ac:dyDescent="0.25">
      <c r="A25" s="115">
        <v>13</v>
      </c>
      <c r="B25" s="121" t="s">
        <v>401</v>
      </c>
      <c r="C25" s="94">
        <v>1</v>
      </c>
      <c r="D25" s="94">
        <v>1</v>
      </c>
      <c r="E25" s="94">
        <v>1</v>
      </c>
      <c r="F25" s="94">
        <v>1</v>
      </c>
      <c r="G25" s="94">
        <v>1</v>
      </c>
      <c r="H25" s="94">
        <v>1</v>
      </c>
      <c r="I25" s="94">
        <v>0</v>
      </c>
      <c r="J25" s="94">
        <v>0</v>
      </c>
      <c r="K25" s="89">
        <f t="shared" si="1"/>
        <v>6</v>
      </c>
      <c r="L25" s="89">
        <v>16</v>
      </c>
      <c r="M25" s="94">
        <v>2</v>
      </c>
      <c r="N25" s="94">
        <v>2</v>
      </c>
      <c r="O25" s="94">
        <v>2</v>
      </c>
      <c r="P25" s="94">
        <v>2</v>
      </c>
      <c r="Q25" s="94">
        <v>2</v>
      </c>
      <c r="R25" s="94">
        <v>2</v>
      </c>
      <c r="S25" s="94">
        <v>2</v>
      </c>
      <c r="T25" s="94">
        <v>2</v>
      </c>
      <c r="U25" s="89">
        <f t="shared" si="2"/>
        <v>16</v>
      </c>
      <c r="V25" s="89">
        <v>16</v>
      </c>
      <c r="W25" s="94">
        <v>2</v>
      </c>
      <c r="X25" s="94">
        <v>0</v>
      </c>
      <c r="Y25" s="94">
        <v>0</v>
      </c>
      <c r="Z25" s="94">
        <v>1</v>
      </c>
      <c r="AA25" s="94">
        <v>0</v>
      </c>
      <c r="AB25" s="94">
        <v>0</v>
      </c>
      <c r="AC25" s="89">
        <f t="shared" si="3"/>
        <v>3</v>
      </c>
      <c r="AD25" s="89">
        <v>12</v>
      </c>
      <c r="AE25" s="89">
        <v>25</v>
      </c>
      <c r="AF25" s="117">
        <v>44</v>
      </c>
      <c r="AG25" s="117">
        <v>81</v>
      </c>
      <c r="AH25" s="117">
        <v>162</v>
      </c>
    </row>
    <row r="26" spans="1:34" s="118" customFormat="1" ht="31.5" x14ac:dyDescent="0.25">
      <c r="A26" s="115">
        <v>14</v>
      </c>
      <c r="B26" s="122" t="s">
        <v>529</v>
      </c>
      <c r="C26" s="94">
        <v>2</v>
      </c>
      <c r="D26" s="94">
        <v>2</v>
      </c>
      <c r="E26" s="94">
        <v>2</v>
      </c>
      <c r="F26" s="94">
        <v>0</v>
      </c>
      <c r="G26" s="94">
        <v>0</v>
      </c>
      <c r="H26" s="94">
        <v>0</v>
      </c>
      <c r="I26" s="94">
        <v>0</v>
      </c>
      <c r="J26" s="94">
        <v>0</v>
      </c>
      <c r="K26" s="89">
        <f t="shared" si="1"/>
        <v>6</v>
      </c>
      <c r="L26" s="89">
        <v>16</v>
      </c>
      <c r="M26" s="94">
        <v>0</v>
      </c>
      <c r="N26" s="94">
        <v>0</v>
      </c>
      <c r="O26" s="94">
        <v>0</v>
      </c>
      <c r="P26" s="94">
        <v>0</v>
      </c>
      <c r="Q26" s="94">
        <v>0</v>
      </c>
      <c r="R26" s="94">
        <v>0</v>
      </c>
      <c r="S26" s="94">
        <v>0</v>
      </c>
      <c r="T26" s="94">
        <v>0</v>
      </c>
      <c r="U26" s="89">
        <f t="shared" si="2"/>
        <v>0</v>
      </c>
      <c r="V26" s="89">
        <v>16</v>
      </c>
      <c r="W26" s="94">
        <v>2</v>
      </c>
      <c r="X26" s="94">
        <v>0</v>
      </c>
      <c r="Y26" s="94">
        <v>0</v>
      </c>
      <c r="Z26" s="94">
        <v>1</v>
      </c>
      <c r="AA26" s="94">
        <v>2</v>
      </c>
      <c r="AB26" s="94">
        <v>0</v>
      </c>
      <c r="AC26" s="89">
        <f t="shared" si="3"/>
        <v>5</v>
      </c>
      <c r="AD26" s="89">
        <v>12</v>
      </c>
      <c r="AE26" s="89">
        <v>11</v>
      </c>
      <c r="AF26" s="117">
        <v>44</v>
      </c>
      <c r="AG26" s="117">
        <v>99</v>
      </c>
      <c r="AH26" s="117">
        <v>162</v>
      </c>
    </row>
    <row r="27" spans="1:34" s="118" customFormat="1" ht="31.5" x14ac:dyDescent="0.25">
      <c r="A27" s="115">
        <v>15</v>
      </c>
      <c r="B27" s="121" t="s">
        <v>402</v>
      </c>
      <c r="C27" s="94">
        <v>2</v>
      </c>
      <c r="D27" s="94">
        <v>2</v>
      </c>
      <c r="E27" s="94">
        <v>2</v>
      </c>
      <c r="F27" s="94">
        <v>0</v>
      </c>
      <c r="G27" s="94">
        <v>0</v>
      </c>
      <c r="H27" s="94">
        <v>0</v>
      </c>
      <c r="I27" s="94">
        <v>0</v>
      </c>
      <c r="J27" s="94">
        <v>0</v>
      </c>
      <c r="K27" s="89">
        <f t="shared" si="1"/>
        <v>6</v>
      </c>
      <c r="L27" s="89">
        <v>16</v>
      </c>
      <c r="M27" s="94">
        <v>0</v>
      </c>
      <c r="N27" s="94">
        <v>0</v>
      </c>
      <c r="O27" s="94">
        <v>0</v>
      </c>
      <c r="P27" s="94">
        <v>0</v>
      </c>
      <c r="Q27" s="94">
        <v>0</v>
      </c>
      <c r="R27" s="94">
        <v>0</v>
      </c>
      <c r="S27" s="94">
        <v>0</v>
      </c>
      <c r="T27" s="94">
        <v>0</v>
      </c>
      <c r="U27" s="89">
        <f t="shared" si="2"/>
        <v>0</v>
      </c>
      <c r="V27" s="89">
        <v>16</v>
      </c>
      <c r="W27" s="94">
        <v>2</v>
      </c>
      <c r="X27" s="94">
        <v>0</v>
      </c>
      <c r="Y27" s="94">
        <v>0</v>
      </c>
      <c r="Z27" s="94">
        <v>1</v>
      </c>
      <c r="AA27" s="94">
        <v>2</v>
      </c>
      <c r="AB27" s="94">
        <v>0</v>
      </c>
      <c r="AC27" s="89">
        <f t="shared" si="3"/>
        <v>5</v>
      </c>
      <c r="AD27" s="89">
        <v>12</v>
      </c>
      <c r="AE27" s="89">
        <v>11</v>
      </c>
      <c r="AF27" s="117">
        <v>44</v>
      </c>
      <c r="AG27" s="117">
        <v>88</v>
      </c>
      <c r="AH27" s="117">
        <v>162</v>
      </c>
    </row>
    <row r="28" spans="1:34" s="118" customFormat="1" ht="15.75" x14ac:dyDescent="0.25">
      <c r="A28" s="115">
        <v>16</v>
      </c>
      <c r="B28" s="121" t="s">
        <v>403</v>
      </c>
      <c r="C28" s="94">
        <v>2</v>
      </c>
      <c r="D28" s="94">
        <v>2</v>
      </c>
      <c r="E28" s="94">
        <v>2</v>
      </c>
      <c r="F28" s="94">
        <v>0</v>
      </c>
      <c r="G28" s="94">
        <v>0</v>
      </c>
      <c r="H28" s="94">
        <v>0</v>
      </c>
      <c r="I28" s="94">
        <v>0</v>
      </c>
      <c r="J28" s="94">
        <v>0</v>
      </c>
      <c r="K28" s="89">
        <f t="shared" si="1"/>
        <v>6</v>
      </c>
      <c r="L28" s="89">
        <v>16</v>
      </c>
      <c r="M28" s="94">
        <v>0</v>
      </c>
      <c r="N28" s="94">
        <v>0</v>
      </c>
      <c r="O28" s="94">
        <v>0</v>
      </c>
      <c r="P28" s="94">
        <v>0</v>
      </c>
      <c r="Q28" s="94">
        <v>0</v>
      </c>
      <c r="R28" s="94">
        <v>0</v>
      </c>
      <c r="S28" s="94">
        <v>0</v>
      </c>
      <c r="T28" s="94">
        <v>0</v>
      </c>
      <c r="U28" s="89">
        <f t="shared" si="2"/>
        <v>0</v>
      </c>
      <c r="V28" s="89">
        <v>16</v>
      </c>
      <c r="W28" s="94">
        <v>2</v>
      </c>
      <c r="X28" s="94">
        <v>0</v>
      </c>
      <c r="Y28" s="94">
        <v>0</v>
      </c>
      <c r="Z28" s="94">
        <v>1</v>
      </c>
      <c r="AA28" s="94">
        <v>2</v>
      </c>
      <c r="AB28" s="94">
        <v>0</v>
      </c>
      <c r="AC28" s="89">
        <f t="shared" si="3"/>
        <v>5</v>
      </c>
      <c r="AD28" s="89">
        <v>12</v>
      </c>
      <c r="AE28" s="89">
        <v>11</v>
      </c>
      <c r="AF28" s="117">
        <v>44</v>
      </c>
      <c r="AG28" s="117">
        <v>73</v>
      </c>
      <c r="AH28" s="117">
        <v>162</v>
      </c>
    </row>
    <row r="29" spans="1:34" s="118" customFormat="1" ht="15.75" x14ac:dyDescent="0.25">
      <c r="A29" s="115">
        <v>17</v>
      </c>
      <c r="B29" s="121" t="s">
        <v>404</v>
      </c>
      <c r="C29" s="94">
        <v>2</v>
      </c>
      <c r="D29" s="94">
        <v>2</v>
      </c>
      <c r="E29" s="94">
        <v>2</v>
      </c>
      <c r="F29" s="94">
        <v>0</v>
      </c>
      <c r="G29" s="94">
        <v>0</v>
      </c>
      <c r="H29" s="94">
        <v>0</v>
      </c>
      <c r="I29" s="94">
        <v>0</v>
      </c>
      <c r="J29" s="94">
        <v>0</v>
      </c>
      <c r="K29" s="89">
        <f t="shared" si="1"/>
        <v>6</v>
      </c>
      <c r="L29" s="89">
        <v>16</v>
      </c>
      <c r="M29" s="94">
        <v>0</v>
      </c>
      <c r="N29" s="94">
        <v>0</v>
      </c>
      <c r="O29" s="94">
        <v>0</v>
      </c>
      <c r="P29" s="94">
        <v>0</v>
      </c>
      <c r="Q29" s="94">
        <v>0</v>
      </c>
      <c r="R29" s="94">
        <v>0</v>
      </c>
      <c r="S29" s="94">
        <v>0</v>
      </c>
      <c r="T29" s="94">
        <v>0</v>
      </c>
      <c r="U29" s="89">
        <f t="shared" si="2"/>
        <v>0</v>
      </c>
      <c r="V29" s="89">
        <v>16</v>
      </c>
      <c r="W29" s="94">
        <v>2</v>
      </c>
      <c r="X29" s="94">
        <v>0</v>
      </c>
      <c r="Y29" s="94">
        <v>0</v>
      </c>
      <c r="Z29" s="94">
        <v>1</v>
      </c>
      <c r="AA29" s="94">
        <v>2</v>
      </c>
      <c r="AB29" s="94">
        <v>0</v>
      </c>
      <c r="AC29" s="89">
        <f t="shared" si="3"/>
        <v>5</v>
      </c>
      <c r="AD29" s="89">
        <v>12</v>
      </c>
      <c r="AE29" s="89">
        <v>11</v>
      </c>
      <c r="AF29" s="117">
        <v>44</v>
      </c>
      <c r="AG29" s="117">
        <v>89</v>
      </c>
      <c r="AH29" s="117">
        <v>162</v>
      </c>
    </row>
    <row r="30" spans="1:34" s="118" customFormat="1" ht="15.75" x14ac:dyDescent="0.25">
      <c r="A30" s="115">
        <v>18</v>
      </c>
      <c r="B30" s="121" t="s">
        <v>405</v>
      </c>
      <c r="C30" s="94">
        <v>2</v>
      </c>
      <c r="D30" s="94">
        <v>2</v>
      </c>
      <c r="E30" s="94">
        <v>2</v>
      </c>
      <c r="F30" s="94">
        <v>0</v>
      </c>
      <c r="G30" s="94">
        <v>0</v>
      </c>
      <c r="H30" s="94">
        <v>0</v>
      </c>
      <c r="I30" s="94">
        <v>0</v>
      </c>
      <c r="J30" s="94">
        <v>0</v>
      </c>
      <c r="K30" s="89">
        <f t="shared" si="1"/>
        <v>6</v>
      </c>
      <c r="L30" s="89">
        <v>16</v>
      </c>
      <c r="M30" s="94">
        <v>0</v>
      </c>
      <c r="N30" s="94">
        <v>0</v>
      </c>
      <c r="O30" s="94">
        <v>0</v>
      </c>
      <c r="P30" s="94">
        <v>0</v>
      </c>
      <c r="Q30" s="94">
        <v>0</v>
      </c>
      <c r="R30" s="94">
        <v>0</v>
      </c>
      <c r="S30" s="94">
        <v>0</v>
      </c>
      <c r="T30" s="94">
        <v>0</v>
      </c>
      <c r="U30" s="89">
        <f t="shared" si="2"/>
        <v>0</v>
      </c>
      <c r="V30" s="89">
        <v>16</v>
      </c>
      <c r="W30" s="94">
        <v>2</v>
      </c>
      <c r="X30" s="94">
        <v>0</v>
      </c>
      <c r="Y30" s="94">
        <v>0</v>
      </c>
      <c r="Z30" s="94">
        <v>1</v>
      </c>
      <c r="AA30" s="94">
        <v>2</v>
      </c>
      <c r="AB30" s="94">
        <v>0</v>
      </c>
      <c r="AC30" s="89">
        <f t="shared" si="3"/>
        <v>5</v>
      </c>
      <c r="AD30" s="89">
        <v>12</v>
      </c>
      <c r="AE30" s="89">
        <v>11</v>
      </c>
      <c r="AF30" s="117">
        <v>44</v>
      </c>
      <c r="AG30" s="117">
        <v>65</v>
      </c>
      <c r="AH30" s="117">
        <v>162</v>
      </c>
    </row>
    <row r="31" spans="1:34" s="118" customFormat="1" ht="15.75" x14ac:dyDescent="0.25">
      <c r="A31" s="115">
        <v>19</v>
      </c>
      <c r="B31" s="123" t="s">
        <v>406</v>
      </c>
      <c r="C31" s="89">
        <v>1</v>
      </c>
      <c r="D31" s="89">
        <v>2</v>
      </c>
      <c r="E31" s="89">
        <v>2</v>
      </c>
      <c r="F31" s="89">
        <v>1</v>
      </c>
      <c r="G31" s="89">
        <v>1</v>
      </c>
      <c r="H31" s="89">
        <v>1</v>
      </c>
      <c r="I31" s="89">
        <v>2</v>
      </c>
      <c r="J31" s="89">
        <v>2</v>
      </c>
      <c r="K31" s="89">
        <f t="shared" si="1"/>
        <v>12</v>
      </c>
      <c r="L31" s="89">
        <v>16</v>
      </c>
      <c r="M31" s="89">
        <v>2</v>
      </c>
      <c r="N31" s="89">
        <v>2</v>
      </c>
      <c r="O31" s="89">
        <v>2</v>
      </c>
      <c r="P31" s="89">
        <v>1</v>
      </c>
      <c r="Q31" s="89">
        <v>2</v>
      </c>
      <c r="R31" s="89">
        <v>2</v>
      </c>
      <c r="S31" s="89">
        <v>2</v>
      </c>
      <c r="T31" s="89">
        <v>2</v>
      </c>
      <c r="U31" s="89">
        <f t="shared" si="2"/>
        <v>15</v>
      </c>
      <c r="V31" s="89">
        <v>16</v>
      </c>
      <c r="W31" s="94">
        <v>2</v>
      </c>
      <c r="X31" s="94">
        <v>0</v>
      </c>
      <c r="Y31" s="94">
        <v>1</v>
      </c>
      <c r="Z31" s="94">
        <v>1</v>
      </c>
      <c r="AA31" s="94">
        <v>2</v>
      </c>
      <c r="AB31" s="94">
        <v>0</v>
      </c>
      <c r="AC31" s="89">
        <f t="shared" si="3"/>
        <v>6</v>
      </c>
      <c r="AD31" s="89">
        <v>12</v>
      </c>
      <c r="AE31" s="89">
        <v>33</v>
      </c>
      <c r="AF31" s="117">
        <v>44</v>
      </c>
      <c r="AG31" s="117">
        <v>132</v>
      </c>
      <c r="AH31" s="117">
        <v>162</v>
      </c>
    </row>
    <row r="32" spans="1:34" s="118" customFormat="1" ht="15.75" x14ac:dyDescent="0.25">
      <c r="A32" s="115">
        <v>20</v>
      </c>
      <c r="B32" s="121" t="s">
        <v>407</v>
      </c>
      <c r="C32" s="89">
        <v>1</v>
      </c>
      <c r="D32" s="89">
        <v>2</v>
      </c>
      <c r="E32" s="89">
        <v>2</v>
      </c>
      <c r="F32" s="89">
        <v>1</v>
      </c>
      <c r="G32" s="89">
        <v>1</v>
      </c>
      <c r="H32" s="89">
        <v>1</v>
      </c>
      <c r="I32" s="89">
        <v>2</v>
      </c>
      <c r="J32" s="89">
        <v>2</v>
      </c>
      <c r="K32" s="89">
        <f t="shared" si="1"/>
        <v>12</v>
      </c>
      <c r="L32" s="89">
        <v>16</v>
      </c>
      <c r="M32" s="89">
        <v>2</v>
      </c>
      <c r="N32" s="89">
        <v>2</v>
      </c>
      <c r="O32" s="89">
        <v>2</v>
      </c>
      <c r="P32" s="89">
        <v>1</v>
      </c>
      <c r="Q32" s="89">
        <v>2</v>
      </c>
      <c r="R32" s="89">
        <v>2</v>
      </c>
      <c r="S32" s="89">
        <v>2</v>
      </c>
      <c r="T32" s="89">
        <v>2</v>
      </c>
      <c r="U32" s="89">
        <f t="shared" si="2"/>
        <v>15</v>
      </c>
      <c r="V32" s="89">
        <v>16</v>
      </c>
      <c r="W32" s="94">
        <v>2</v>
      </c>
      <c r="X32" s="94">
        <v>0</v>
      </c>
      <c r="Y32" s="94">
        <v>1</v>
      </c>
      <c r="Z32" s="94">
        <v>1</v>
      </c>
      <c r="AA32" s="94">
        <v>2</v>
      </c>
      <c r="AB32" s="94">
        <v>0</v>
      </c>
      <c r="AC32" s="89">
        <f t="shared" si="3"/>
        <v>6</v>
      </c>
      <c r="AD32" s="89">
        <v>12</v>
      </c>
      <c r="AE32" s="89">
        <v>33</v>
      </c>
      <c r="AF32" s="117">
        <v>44</v>
      </c>
      <c r="AG32" s="117">
        <v>87</v>
      </c>
      <c r="AH32" s="117">
        <v>162</v>
      </c>
    </row>
    <row r="33" spans="1:34" s="118" customFormat="1" ht="15.75" x14ac:dyDescent="0.25">
      <c r="A33" s="115">
        <v>21</v>
      </c>
      <c r="B33" s="121" t="s">
        <v>408</v>
      </c>
      <c r="C33" s="89">
        <v>1</v>
      </c>
      <c r="D33" s="89">
        <v>2</v>
      </c>
      <c r="E33" s="89">
        <v>2</v>
      </c>
      <c r="F33" s="89">
        <v>1</v>
      </c>
      <c r="G33" s="89">
        <v>1</v>
      </c>
      <c r="H33" s="89">
        <v>1</v>
      </c>
      <c r="I33" s="89">
        <v>2</v>
      </c>
      <c r="J33" s="89">
        <v>2</v>
      </c>
      <c r="K33" s="89">
        <f t="shared" si="1"/>
        <v>12</v>
      </c>
      <c r="L33" s="89">
        <v>16</v>
      </c>
      <c r="M33" s="89">
        <v>2</v>
      </c>
      <c r="N33" s="89">
        <v>2</v>
      </c>
      <c r="O33" s="89">
        <v>2</v>
      </c>
      <c r="P33" s="89">
        <v>1</v>
      </c>
      <c r="Q33" s="89">
        <v>2</v>
      </c>
      <c r="R33" s="89">
        <v>2</v>
      </c>
      <c r="S33" s="89">
        <v>2</v>
      </c>
      <c r="T33" s="89">
        <v>2</v>
      </c>
      <c r="U33" s="89">
        <f t="shared" si="2"/>
        <v>15</v>
      </c>
      <c r="V33" s="89">
        <v>16</v>
      </c>
      <c r="W33" s="94">
        <v>2</v>
      </c>
      <c r="X33" s="94">
        <v>0</v>
      </c>
      <c r="Y33" s="94">
        <v>1</v>
      </c>
      <c r="Z33" s="94">
        <v>1</v>
      </c>
      <c r="AA33" s="94">
        <v>2</v>
      </c>
      <c r="AB33" s="94">
        <v>0</v>
      </c>
      <c r="AC33" s="89">
        <f t="shared" si="3"/>
        <v>6</v>
      </c>
      <c r="AD33" s="89">
        <v>12</v>
      </c>
      <c r="AE33" s="89">
        <v>33</v>
      </c>
      <c r="AF33" s="117">
        <v>44</v>
      </c>
      <c r="AG33" s="117">
        <v>77</v>
      </c>
      <c r="AH33" s="117">
        <v>162</v>
      </c>
    </row>
    <row r="34" spans="1:34" s="118" customFormat="1" ht="15.75" x14ac:dyDescent="0.25">
      <c r="A34" s="115">
        <v>22</v>
      </c>
      <c r="B34" s="121" t="s">
        <v>409</v>
      </c>
      <c r="C34" s="89">
        <v>1</v>
      </c>
      <c r="D34" s="89">
        <v>2</v>
      </c>
      <c r="E34" s="89">
        <v>2</v>
      </c>
      <c r="F34" s="89">
        <v>1</v>
      </c>
      <c r="G34" s="89">
        <v>1</v>
      </c>
      <c r="H34" s="89">
        <v>1</v>
      </c>
      <c r="I34" s="89">
        <v>2</v>
      </c>
      <c r="J34" s="89">
        <v>2</v>
      </c>
      <c r="K34" s="89">
        <f t="shared" si="1"/>
        <v>12</v>
      </c>
      <c r="L34" s="89">
        <v>16</v>
      </c>
      <c r="M34" s="89">
        <v>2</v>
      </c>
      <c r="N34" s="89">
        <v>2</v>
      </c>
      <c r="O34" s="89">
        <v>2</v>
      </c>
      <c r="P34" s="89">
        <v>1</v>
      </c>
      <c r="Q34" s="89">
        <v>2</v>
      </c>
      <c r="R34" s="89">
        <v>2</v>
      </c>
      <c r="S34" s="89">
        <v>2</v>
      </c>
      <c r="T34" s="89">
        <v>2</v>
      </c>
      <c r="U34" s="89">
        <f t="shared" si="2"/>
        <v>15</v>
      </c>
      <c r="V34" s="89">
        <v>16</v>
      </c>
      <c r="W34" s="94">
        <v>2</v>
      </c>
      <c r="X34" s="94">
        <v>0</v>
      </c>
      <c r="Y34" s="94">
        <v>1</v>
      </c>
      <c r="Z34" s="94">
        <v>1</v>
      </c>
      <c r="AA34" s="94">
        <v>2</v>
      </c>
      <c r="AB34" s="94">
        <v>0</v>
      </c>
      <c r="AC34" s="89">
        <f t="shared" si="3"/>
        <v>6</v>
      </c>
      <c r="AD34" s="89">
        <v>12</v>
      </c>
      <c r="AE34" s="89">
        <v>33</v>
      </c>
      <c r="AF34" s="117">
        <v>44</v>
      </c>
      <c r="AG34" s="117">
        <v>75</v>
      </c>
      <c r="AH34" s="117">
        <v>162</v>
      </c>
    </row>
    <row r="35" spans="1:34" s="118" customFormat="1" ht="15.75" x14ac:dyDescent="0.25">
      <c r="A35" s="115">
        <v>23</v>
      </c>
      <c r="B35" s="121" t="s">
        <v>410</v>
      </c>
      <c r="C35" s="89">
        <v>1</v>
      </c>
      <c r="D35" s="89">
        <v>2</v>
      </c>
      <c r="E35" s="89">
        <v>2</v>
      </c>
      <c r="F35" s="89">
        <v>1</v>
      </c>
      <c r="G35" s="89">
        <v>1</v>
      </c>
      <c r="H35" s="89">
        <v>1</v>
      </c>
      <c r="I35" s="89">
        <v>2</v>
      </c>
      <c r="J35" s="89">
        <v>2</v>
      </c>
      <c r="K35" s="89">
        <f t="shared" si="1"/>
        <v>12</v>
      </c>
      <c r="L35" s="89">
        <v>16</v>
      </c>
      <c r="M35" s="89">
        <v>2</v>
      </c>
      <c r="N35" s="89">
        <v>2</v>
      </c>
      <c r="O35" s="89">
        <v>2</v>
      </c>
      <c r="P35" s="89">
        <v>1</v>
      </c>
      <c r="Q35" s="89">
        <v>2</v>
      </c>
      <c r="R35" s="89">
        <v>2</v>
      </c>
      <c r="S35" s="89">
        <v>2</v>
      </c>
      <c r="T35" s="89">
        <v>2</v>
      </c>
      <c r="U35" s="89">
        <f t="shared" si="2"/>
        <v>15</v>
      </c>
      <c r="V35" s="89">
        <v>16</v>
      </c>
      <c r="W35" s="94">
        <v>2</v>
      </c>
      <c r="X35" s="94">
        <v>0</v>
      </c>
      <c r="Y35" s="94">
        <v>1</v>
      </c>
      <c r="Z35" s="94">
        <v>1</v>
      </c>
      <c r="AA35" s="94">
        <v>2</v>
      </c>
      <c r="AB35" s="94">
        <v>0</v>
      </c>
      <c r="AC35" s="89">
        <f t="shared" si="3"/>
        <v>6</v>
      </c>
      <c r="AD35" s="89">
        <v>12</v>
      </c>
      <c r="AE35" s="89">
        <v>33</v>
      </c>
      <c r="AF35" s="117">
        <v>44</v>
      </c>
      <c r="AG35" s="117">
        <v>68</v>
      </c>
      <c r="AH35" s="117">
        <v>162</v>
      </c>
    </row>
    <row r="36" spans="1:34" s="118" customFormat="1" ht="15.75" x14ac:dyDescent="0.25">
      <c r="A36" s="115">
        <v>24</v>
      </c>
      <c r="B36" s="124" t="s">
        <v>411</v>
      </c>
      <c r="C36" s="89">
        <v>1</v>
      </c>
      <c r="D36" s="89">
        <v>2</v>
      </c>
      <c r="E36" s="89">
        <v>2</v>
      </c>
      <c r="F36" s="89">
        <v>1</v>
      </c>
      <c r="G36" s="89">
        <v>1</v>
      </c>
      <c r="H36" s="89">
        <v>1</v>
      </c>
      <c r="I36" s="89">
        <v>2</v>
      </c>
      <c r="J36" s="89">
        <v>2</v>
      </c>
      <c r="K36" s="89">
        <f t="shared" si="1"/>
        <v>12</v>
      </c>
      <c r="L36" s="89">
        <v>16</v>
      </c>
      <c r="M36" s="89">
        <v>2</v>
      </c>
      <c r="N36" s="89">
        <v>2</v>
      </c>
      <c r="O36" s="89">
        <v>2</v>
      </c>
      <c r="P36" s="89">
        <v>1</v>
      </c>
      <c r="Q36" s="89">
        <v>2</v>
      </c>
      <c r="R36" s="89">
        <v>2</v>
      </c>
      <c r="S36" s="89">
        <v>2</v>
      </c>
      <c r="T36" s="89">
        <v>2</v>
      </c>
      <c r="U36" s="89">
        <f t="shared" si="2"/>
        <v>15</v>
      </c>
      <c r="V36" s="89">
        <v>16</v>
      </c>
      <c r="W36" s="94">
        <v>2</v>
      </c>
      <c r="X36" s="94">
        <v>0</v>
      </c>
      <c r="Y36" s="94">
        <v>1</v>
      </c>
      <c r="Z36" s="94">
        <v>1</v>
      </c>
      <c r="AA36" s="94">
        <v>2</v>
      </c>
      <c r="AB36" s="94">
        <v>0</v>
      </c>
      <c r="AC36" s="89">
        <f t="shared" si="3"/>
        <v>6</v>
      </c>
      <c r="AD36" s="89">
        <v>12</v>
      </c>
      <c r="AE36" s="89">
        <v>33</v>
      </c>
      <c r="AF36" s="117">
        <v>44</v>
      </c>
      <c r="AG36" s="117">
        <v>79</v>
      </c>
      <c r="AH36" s="117">
        <v>162</v>
      </c>
    </row>
    <row r="37" spans="1:34" s="118" customFormat="1" ht="15.75" x14ac:dyDescent="0.25">
      <c r="A37" s="115">
        <v>25</v>
      </c>
      <c r="B37" s="124" t="s">
        <v>412</v>
      </c>
      <c r="C37" s="89">
        <v>1</v>
      </c>
      <c r="D37" s="89">
        <v>2</v>
      </c>
      <c r="E37" s="89">
        <v>2</v>
      </c>
      <c r="F37" s="89">
        <v>1</v>
      </c>
      <c r="G37" s="89">
        <v>1</v>
      </c>
      <c r="H37" s="89">
        <v>1</v>
      </c>
      <c r="I37" s="89">
        <v>2</v>
      </c>
      <c r="J37" s="89">
        <v>2</v>
      </c>
      <c r="K37" s="89">
        <f t="shared" si="1"/>
        <v>12</v>
      </c>
      <c r="L37" s="89">
        <v>16</v>
      </c>
      <c r="M37" s="89">
        <v>2</v>
      </c>
      <c r="N37" s="89">
        <v>2</v>
      </c>
      <c r="O37" s="89">
        <v>2</v>
      </c>
      <c r="P37" s="89">
        <v>1</v>
      </c>
      <c r="Q37" s="89">
        <v>2</v>
      </c>
      <c r="R37" s="89">
        <v>2</v>
      </c>
      <c r="S37" s="89">
        <v>2</v>
      </c>
      <c r="T37" s="89">
        <v>2</v>
      </c>
      <c r="U37" s="89">
        <f t="shared" si="2"/>
        <v>15</v>
      </c>
      <c r="V37" s="89">
        <v>16</v>
      </c>
      <c r="W37" s="94">
        <v>2</v>
      </c>
      <c r="X37" s="94">
        <v>0</v>
      </c>
      <c r="Y37" s="94">
        <v>1</v>
      </c>
      <c r="Z37" s="94">
        <v>1</v>
      </c>
      <c r="AA37" s="94">
        <v>2</v>
      </c>
      <c r="AB37" s="94">
        <v>0</v>
      </c>
      <c r="AC37" s="89">
        <f t="shared" si="3"/>
        <v>6</v>
      </c>
      <c r="AD37" s="89">
        <v>12</v>
      </c>
      <c r="AE37" s="89">
        <v>33</v>
      </c>
      <c r="AF37" s="117">
        <v>44</v>
      </c>
      <c r="AG37" s="117">
        <v>95</v>
      </c>
      <c r="AH37" s="117">
        <v>162</v>
      </c>
    </row>
    <row r="38" spans="1:34" s="118" customFormat="1" ht="31.5" x14ac:dyDescent="0.25">
      <c r="A38" s="115">
        <v>26</v>
      </c>
      <c r="B38" s="123" t="s">
        <v>413</v>
      </c>
      <c r="C38" s="94">
        <v>2</v>
      </c>
      <c r="D38" s="94">
        <v>2</v>
      </c>
      <c r="E38" s="94">
        <v>2</v>
      </c>
      <c r="F38" s="94">
        <v>2</v>
      </c>
      <c r="G38" s="94">
        <v>2</v>
      </c>
      <c r="H38" s="94">
        <v>1</v>
      </c>
      <c r="I38" s="94">
        <v>0</v>
      </c>
      <c r="J38" s="94">
        <v>0</v>
      </c>
      <c r="K38" s="89">
        <f t="shared" si="1"/>
        <v>11</v>
      </c>
      <c r="L38" s="89">
        <v>16</v>
      </c>
      <c r="M38" s="94">
        <v>2</v>
      </c>
      <c r="N38" s="94">
        <v>2</v>
      </c>
      <c r="O38" s="94">
        <v>2</v>
      </c>
      <c r="P38" s="89">
        <v>2</v>
      </c>
      <c r="Q38" s="94">
        <v>2</v>
      </c>
      <c r="R38" s="94">
        <v>2</v>
      </c>
      <c r="S38" s="94">
        <v>2</v>
      </c>
      <c r="T38" s="94">
        <v>2</v>
      </c>
      <c r="U38" s="89">
        <f t="shared" si="2"/>
        <v>16</v>
      </c>
      <c r="V38" s="89">
        <v>16</v>
      </c>
      <c r="W38" s="94">
        <v>2</v>
      </c>
      <c r="X38" s="94">
        <v>2</v>
      </c>
      <c r="Y38" s="94">
        <v>1</v>
      </c>
      <c r="Z38" s="94">
        <v>1</v>
      </c>
      <c r="AA38" s="94">
        <v>0</v>
      </c>
      <c r="AB38" s="94">
        <v>0</v>
      </c>
      <c r="AC38" s="89">
        <f t="shared" si="3"/>
        <v>6</v>
      </c>
      <c r="AD38" s="89">
        <v>12</v>
      </c>
      <c r="AE38" s="89">
        <v>33</v>
      </c>
      <c r="AF38" s="117">
        <v>44</v>
      </c>
      <c r="AG38" s="117">
        <v>112</v>
      </c>
      <c r="AH38" s="117">
        <v>162</v>
      </c>
    </row>
    <row r="39" spans="1:34" s="118" customFormat="1" ht="31.5" x14ac:dyDescent="0.25">
      <c r="A39" s="115">
        <v>27</v>
      </c>
      <c r="B39" s="121" t="s">
        <v>414</v>
      </c>
      <c r="C39" s="94">
        <v>2</v>
      </c>
      <c r="D39" s="94">
        <v>2</v>
      </c>
      <c r="E39" s="94">
        <v>2</v>
      </c>
      <c r="F39" s="94">
        <v>2</v>
      </c>
      <c r="G39" s="94">
        <v>2</v>
      </c>
      <c r="H39" s="94">
        <v>1</v>
      </c>
      <c r="I39" s="94">
        <v>0</v>
      </c>
      <c r="J39" s="94">
        <v>0</v>
      </c>
      <c r="K39" s="89">
        <f t="shared" si="1"/>
        <v>11</v>
      </c>
      <c r="L39" s="89">
        <v>16</v>
      </c>
      <c r="M39" s="94">
        <v>2</v>
      </c>
      <c r="N39" s="94">
        <v>2</v>
      </c>
      <c r="O39" s="94">
        <v>2</v>
      </c>
      <c r="P39" s="94">
        <v>2</v>
      </c>
      <c r="Q39" s="94">
        <v>2</v>
      </c>
      <c r="R39" s="94">
        <v>0</v>
      </c>
      <c r="S39" s="94">
        <v>2</v>
      </c>
      <c r="T39" s="94">
        <v>2</v>
      </c>
      <c r="U39" s="89">
        <f t="shared" si="2"/>
        <v>14</v>
      </c>
      <c r="V39" s="89">
        <v>16</v>
      </c>
      <c r="W39" s="94">
        <v>2</v>
      </c>
      <c r="X39" s="94">
        <v>2</v>
      </c>
      <c r="Y39" s="94">
        <v>1</v>
      </c>
      <c r="Z39" s="94">
        <v>1</v>
      </c>
      <c r="AA39" s="94">
        <v>0</v>
      </c>
      <c r="AB39" s="94">
        <v>0</v>
      </c>
      <c r="AC39" s="89">
        <f t="shared" si="3"/>
        <v>6</v>
      </c>
      <c r="AD39" s="89">
        <v>12</v>
      </c>
      <c r="AE39" s="89">
        <v>31</v>
      </c>
      <c r="AF39" s="117">
        <v>44</v>
      </c>
      <c r="AG39" s="117">
        <v>108</v>
      </c>
      <c r="AH39" s="117">
        <v>162</v>
      </c>
    </row>
    <row r="40" spans="1:34" s="118" customFormat="1" ht="15.75" x14ac:dyDescent="0.25">
      <c r="A40" s="115">
        <v>28</v>
      </c>
      <c r="B40" s="121" t="s">
        <v>415</v>
      </c>
      <c r="C40" s="94">
        <v>2</v>
      </c>
      <c r="D40" s="94">
        <v>2</v>
      </c>
      <c r="E40" s="94">
        <v>2</v>
      </c>
      <c r="F40" s="94">
        <v>2</v>
      </c>
      <c r="G40" s="94">
        <v>2</v>
      </c>
      <c r="H40" s="94">
        <v>0</v>
      </c>
      <c r="I40" s="94">
        <v>0</v>
      </c>
      <c r="J40" s="94">
        <v>0</v>
      </c>
      <c r="K40" s="89">
        <f t="shared" si="1"/>
        <v>10</v>
      </c>
      <c r="L40" s="89">
        <v>16</v>
      </c>
      <c r="M40" s="94">
        <v>0</v>
      </c>
      <c r="N40" s="94">
        <v>0</v>
      </c>
      <c r="O40" s="94">
        <v>0</v>
      </c>
      <c r="P40" s="94">
        <v>0</v>
      </c>
      <c r="Q40" s="94">
        <v>0</v>
      </c>
      <c r="R40" s="94">
        <v>0</v>
      </c>
      <c r="S40" s="94">
        <v>0</v>
      </c>
      <c r="T40" s="94">
        <v>0</v>
      </c>
      <c r="U40" s="89">
        <f t="shared" si="2"/>
        <v>0</v>
      </c>
      <c r="V40" s="89">
        <v>16</v>
      </c>
      <c r="W40" s="94">
        <v>2</v>
      </c>
      <c r="X40" s="94">
        <v>1</v>
      </c>
      <c r="Y40" s="94">
        <v>2</v>
      </c>
      <c r="Z40" s="94">
        <v>1</v>
      </c>
      <c r="AA40" s="94">
        <v>0</v>
      </c>
      <c r="AB40" s="94">
        <v>0</v>
      </c>
      <c r="AC40" s="89">
        <f t="shared" si="3"/>
        <v>6</v>
      </c>
      <c r="AD40" s="89">
        <v>12</v>
      </c>
      <c r="AE40" s="89">
        <v>16</v>
      </c>
      <c r="AF40" s="117">
        <v>44</v>
      </c>
      <c r="AG40" s="117">
        <v>65</v>
      </c>
      <c r="AH40" s="117">
        <v>162</v>
      </c>
    </row>
    <row r="41" spans="1:34" s="118" customFormat="1" ht="15.75" x14ac:dyDescent="0.25">
      <c r="A41" s="115">
        <v>29</v>
      </c>
      <c r="B41" s="121" t="s">
        <v>416</v>
      </c>
      <c r="C41" s="94">
        <v>2</v>
      </c>
      <c r="D41" s="94">
        <v>2</v>
      </c>
      <c r="E41" s="94">
        <v>2</v>
      </c>
      <c r="F41" s="94">
        <v>1</v>
      </c>
      <c r="G41" s="94">
        <v>1</v>
      </c>
      <c r="H41" s="94">
        <v>0</v>
      </c>
      <c r="I41" s="94">
        <v>0</v>
      </c>
      <c r="J41" s="94">
        <v>0</v>
      </c>
      <c r="K41" s="89">
        <f t="shared" si="1"/>
        <v>8</v>
      </c>
      <c r="L41" s="89">
        <v>16</v>
      </c>
      <c r="M41" s="94">
        <v>2</v>
      </c>
      <c r="N41" s="94">
        <v>2</v>
      </c>
      <c r="O41" s="94">
        <v>2</v>
      </c>
      <c r="P41" s="94">
        <v>1</v>
      </c>
      <c r="Q41" s="94">
        <v>2</v>
      </c>
      <c r="R41" s="94">
        <v>0</v>
      </c>
      <c r="S41" s="94">
        <v>2</v>
      </c>
      <c r="T41" s="94">
        <v>2</v>
      </c>
      <c r="U41" s="89">
        <f t="shared" si="2"/>
        <v>13</v>
      </c>
      <c r="V41" s="89">
        <v>16</v>
      </c>
      <c r="W41" s="94">
        <v>0</v>
      </c>
      <c r="X41" s="94">
        <v>0</v>
      </c>
      <c r="Y41" s="94">
        <v>1</v>
      </c>
      <c r="Z41" s="94">
        <v>1</v>
      </c>
      <c r="AA41" s="94">
        <v>0</v>
      </c>
      <c r="AB41" s="94">
        <v>0</v>
      </c>
      <c r="AC41" s="89">
        <f t="shared" si="3"/>
        <v>2</v>
      </c>
      <c r="AD41" s="89">
        <v>12</v>
      </c>
      <c r="AE41" s="89">
        <v>23</v>
      </c>
      <c r="AF41" s="117">
        <v>44</v>
      </c>
      <c r="AG41" s="117">
        <v>68</v>
      </c>
      <c r="AH41" s="117">
        <v>162</v>
      </c>
    </row>
    <row r="42" spans="1:34" s="118" customFormat="1" ht="15.75" x14ac:dyDescent="0.25">
      <c r="A42" s="115">
        <v>30</v>
      </c>
      <c r="B42" s="121" t="s">
        <v>417</v>
      </c>
      <c r="C42" s="94">
        <v>2</v>
      </c>
      <c r="D42" s="94">
        <v>2</v>
      </c>
      <c r="E42" s="94">
        <v>2</v>
      </c>
      <c r="F42" s="94">
        <v>2</v>
      </c>
      <c r="G42" s="94">
        <v>0</v>
      </c>
      <c r="H42" s="94">
        <v>0</v>
      </c>
      <c r="I42" s="94">
        <v>0</v>
      </c>
      <c r="J42" s="94">
        <v>0</v>
      </c>
      <c r="K42" s="89">
        <f t="shared" si="1"/>
        <v>8</v>
      </c>
      <c r="L42" s="89">
        <v>16</v>
      </c>
      <c r="M42" s="94">
        <v>2</v>
      </c>
      <c r="N42" s="94">
        <v>2</v>
      </c>
      <c r="O42" s="94">
        <v>2</v>
      </c>
      <c r="P42" s="94">
        <v>1</v>
      </c>
      <c r="Q42" s="94">
        <v>2</v>
      </c>
      <c r="R42" s="94">
        <v>0</v>
      </c>
      <c r="S42" s="94">
        <v>0</v>
      </c>
      <c r="T42" s="94">
        <v>2</v>
      </c>
      <c r="U42" s="89">
        <f t="shared" si="2"/>
        <v>11</v>
      </c>
      <c r="V42" s="89">
        <v>16</v>
      </c>
      <c r="W42" s="94">
        <v>0</v>
      </c>
      <c r="X42" s="94">
        <v>1</v>
      </c>
      <c r="Y42" s="94">
        <v>1</v>
      </c>
      <c r="Z42" s="94">
        <v>1</v>
      </c>
      <c r="AA42" s="94">
        <v>0</v>
      </c>
      <c r="AB42" s="94">
        <v>0</v>
      </c>
      <c r="AC42" s="89">
        <f t="shared" si="3"/>
        <v>3</v>
      </c>
      <c r="AD42" s="89">
        <v>12</v>
      </c>
      <c r="AE42" s="89">
        <v>22</v>
      </c>
      <c r="AF42" s="117">
        <v>44</v>
      </c>
      <c r="AG42" s="117">
        <v>74</v>
      </c>
      <c r="AH42" s="117">
        <v>162</v>
      </c>
    </row>
    <row r="43" spans="1:34" s="118" customFormat="1" ht="15.75" x14ac:dyDescent="0.25">
      <c r="A43" s="115">
        <v>31</v>
      </c>
      <c r="B43" s="121" t="s">
        <v>418</v>
      </c>
      <c r="C43" s="94">
        <v>2</v>
      </c>
      <c r="D43" s="94">
        <v>2</v>
      </c>
      <c r="E43" s="94">
        <v>2</v>
      </c>
      <c r="F43" s="94">
        <v>0</v>
      </c>
      <c r="G43" s="94">
        <v>0</v>
      </c>
      <c r="H43" s="94">
        <v>0</v>
      </c>
      <c r="I43" s="94">
        <v>0</v>
      </c>
      <c r="J43" s="94">
        <v>0</v>
      </c>
      <c r="K43" s="89">
        <f t="shared" si="1"/>
        <v>6</v>
      </c>
      <c r="L43" s="89">
        <v>16</v>
      </c>
      <c r="M43" s="94">
        <v>2</v>
      </c>
      <c r="N43" s="94">
        <v>2</v>
      </c>
      <c r="O43" s="94">
        <v>2</v>
      </c>
      <c r="P43" s="94">
        <v>2</v>
      </c>
      <c r="Q43" s="94">
        <v>1</v>
      </c>
      <c r="R43" s="94">
        <v>0</v>
      </c>
      <c r="S43" s="94">
        <v>2</v>
      </c>
      <c r="T43" s="94">
        <v>2</v>
      </c>
      <c r="U43" s="89">
        <f t="shared" si="2"/>
        <v>13</v>
      </c>
      <c r="V43" s="89">
        <v>16</v>
      </c>
      <c r="W43" s="94">
        <v>0</v>
      </c>
      <c r="X43" s="94">
        <v>1</v>
      </c>
      <c r="Y43" s="94">
        <v>1</v>
      </c>
      <c r="Z43" s="94">
        <v>1</v>
      </c>
      <c r="AA43" s="94">
        <v>0</v>
      </c>
      <c r="AB43" s="94">
        <v>0</v>
      </c>
      <c r="AC43" s="89">
        <f t="shared" si="3"/>
        <v>3</v>
      </c>
      <c r="AD43" s="89">
        <v>12</v>
      </c>
      <c r="AE43" s="89">
        <v>22</v>
      </c>
      <c r="AF43" s="117">
        <v>44</v>
      </c>
      <c r="AG43" s="117">
        <v>80</v>
      </c>
      <c r="AH43" s="117">
        <v>162</v>
      </c>
    </row>
    <row r="44" spans="1:34" s="118" customFormat="1" ht="15.75" x14ac:dyDescent="0.25">
      <c r="A44" s="115">
        <v>32</v>
      </c>
      <c r="B44" s="123" t="s">
        <v>419</v>
      </c>
      <c r="C44" s="89">
        <v>2</v>
      </c>
      <c r="D44" s="89">
        <v>2</v>
      </c>
      <c r="E44" s="89">
        <v>2</v>
      </c>
      <c r="F44" s="89">
        <v>2</v>
      </c>
      <c r="G44" s="89">
        <v>2</v>
      </c>
      <c r="H44" s="89">
        <v>2</v>
      </c>
      <c r="I44" s="89">
        <v>2</v>
      </c>
      <c r="J44" s="89">
        <v>0</v>
      </c>
      <c r="K44" s="89">
        <f t="shared" si="1"/>
        <v>14</v>
      </c>
      <c r="L44" s="89">
        <v>16</v>
      </c>
      <c r="M44" s="89">
        <v>2</v>
      </c>
      <c r="N44" s="89">
        <v>2</v>
      </c>
      <c r="O44" s="89">
        <v>2</v>
      </c>
      <c r="P44" s="89">
        <v>2</v>
      </c>
      <c r="Q44" s="89">
        <v>2</v>
      </c>
      <c r="R44" s="89">
        <v>2</v>
      </c>
      <c r="S44" s="89">
        <v>2</v>
      </c>
      <c r="T44" s="89">
        <v>2</v>
      </c>
      <c r="U44" s="89">
        <f t="shared" si="2"/>
        <v>16</v>
      </c>
      <c r="V44" s="89">
        <v>16</v>
      </c>
      <c r="W44" s="89">
        <v>2</v>
      </c>
      <c r="X44" s="89">
        <v>0</v>
      </c>
      <c r="Y44" s="89">
        <v>0</v>
      </c>
      <c r="Z44" s="89">
        <v>1</v>
      </c>
      <c r="AA44" s="89">
        <v>2</v>
      </c>
      <c r="AB44" s="89">
        <v>0</v>
      </c>
      <c r="AC44" s="89">
        <f t="shared" si="3"/>
        <v>5</v>
      </c>
      <c r="AD44" s="89">
        <v>12</v>
      </c>
      <c r="AE44" s="89">
        <v>35</v>
      </c>
      <c r="AF44" s="117">
        <v>44</v>
      </c>
      <c r="AG44" s="117">
        <v>113</v>
      </c>
      <c r="AH44" s="117">
        <v>162</v>
      </c>
    </row>
    <row r="45" spans="1:34" s="118" customFormat="1" ht="15.75" x14ac:dyDescent="0.25">
      <c r="A45" s="115">
        <v>33</v>
      </c>
      <c r="B45" s="121" t="s">
        <v>420</v>
      </c>
      <c r="C45" s="89">
        <v>2</v>
      </c>
      <c r="D45" s="89">
        <v>2</v>
      </c>
      <c r="E45" s="89">
        <v>2</v>
      </c>
      <c r="F45" s="89">
        <v>1</v>
      </c>
      <c r="G45" s="89">
        <v>1</v>
      </c>
      <c r="H45" s="89">
        <v>1</v>
      </c>
      <c r="I45" s="89">
        <v>0</v>
      </c>
      <c r="J45" s="89">
        <v>0</v>
      </c>
      <c r="K45" s="89">
        <f t="shared" si="1"/>
        <v>9</v>
      </c>
      <c r="L45" s="89">
        <v>16</v>
      </c>
      <c r="M45" s="89">
        <v>2</v>
      </c>
      <c r="N45" s="89">
        <v>0</v>
      </c>
      <c r="O45" s="89">
        <v>2</v>
      </c>
      <c r="P45" s="89">
        <v>2</v>
      </c>
      <c r="Q45" s="89">
        <v>1</v>
      </c>
      <c r="R45" s="89">
        <v>0</v>
      </c>
      <c r="S45" s="89">
        <v>2</v>
      </c>
      <c r="T45" s="89">
        <v>2</v>
      </c>
      <c r="U45" s="89">
        <f t="shared" si="2"/>
        <v>11</v>
      </c>
      <c r="V45" s="89">
        <v>16</v>
      </c>
      <c r="W45" s="89">
        <v>2</v>
      </c>
      <c r="X45" s="89">
        <v>0</v>
      </c>
      <c r="Y45" s="89">
        <v>2</v>
      </c>
      <c r="Z45" s="89">
        <v>0</v>
      </c>
      <c r="AA45" s="89">
        <v>0</v>
      </c>
      <c r="AB45" s="89">
        <v>0</v>
      </c>
      <c r="AC45" s="89">
        <f t="shared" si="3"/>
        <v>4</v>
      </c>
      <c r="AD45" s="89">
        <v>12</v>
      </c>
      <c r="AE45" s="89">
        <v>24</v>
      </c>
      <c r="AF45" s="117">
        <v>44</v>
      </c>
      <c r="AG45" s="117">
        <v>79</v>
      </c>
      <c r="AH45" s="117">
        <v>162</v>
      </c>
    </row>
    <row r="46" spans="1:34" s="118" customFormat="1" ht="15.75" x14ac:dyDescent="0.25">
      <c r="A46" s="115">
        <v>34</v>
      </c>
      <c r="B46" s="125" t="s">
        <v>421</v>
      </c>
      <c r="C46" s="89">
        <v>2</v>
      </c>
      <c r="D46" s="89">
        <v>2</v>
      </c>
      <c r="E46" s="89">
        <v>2</v>
      </c>
      <c r="F46" s="89">
        <v>1</v>
      </c>
      <c r="G46" s="89">
        <v>1</v>
      </c>
      <c r="H46" s="89">
        <v>1</v>
      </c>
      <c r="I46" s="89">
        <v>0</v>
      </c>
      <c r="J46" s="89">
        <v>0</v>
      </c>
      <c r="K46" s="89">
        <f t="shared" si="1"/>
        <v>9</v>
      </c>
      <c r="L46" s="89">
        <v>16</v>
      </c>
      <c r="M46" s="89">
        <v>2</v>
      </c>
      <c r="N46" s="89">
        <v>0</v>
      </c>
      <c r="O46" s="89">
        <v>2</v>
      </c>
      <c r="P46" s="89">
        <v>1</v>
      </c>
      <c r="Q46" s="89">
        <v>1</v>
      </c>
      <c r="R46" s="89">
        <v>0</v>
      </c>
      <c r="S46" s="89">
        <v>2</v>
      </c>
      <c r="T46" s="89">
        <v>2</v>
      </c>
      <c r="U46" s="89">
        <f t="shared" si="2"/>
        <v>10</v>
      </c>
      <c r="V46" s="89">
        <v>16</v>
      </c>
      <c r="W46" s="89">
        <v>2</v>
      </c>
      <c r="X46" s="89">
        <v>0</v>
      </c>
      <c r="Y46" s="89">
        <v>0</v>
      </c>
      <c r="Z46" s="89">
        <v>0</v>
      </c>
      <c r="AA46" s="89">
        <v>0</v>
      </c>
      <c r="AB46" s="89">
        <v>0</v>
      </c>
      <c r="AC46" s="89">
        <f t="shared" si="3"/>
        <v>2</v>
      </c>
      <c r="AD46" s="89">
        <v>12</v>
      </c>
      <c r="AE46" s="89">
        <v>21</v>
      </c>
      <c r="AF46" s="117">
        <v>44</v>
      </c>
      <c r="AG46" s="117">
        <v>58</v>
      </c>
      <c r="AH46" s="117">
        <v>162</v>
      </c>
    </row>
    <row r="47" spans="1:34" s="118" customFormat="1" ht="15.75" x14ac:dyDescent="0.25">
      <c r="A47" s="115">
        <v>35</v>
      </c>
      <c r="B47" s="121" t="s">
        <v>422</v>
      </c>
      <c r="C47" s="89">
        <v>2</v>
      </c>
      <c r="D47" s="89">
        <v>2</v>
      </c>
      <c r="E47" s="89">
        <v>2</v>
      </c>
      <c r="F47" s="89">
        <v>1</v>
      </c>
      <c r="G47" s="89">
        <v>1</v>
      </c>
      <c r="H47" s="89">
        <v>1</v>
      </c>
      <c r="I47" s="89">
        <v>0</v>
      </c>
      <c r="J47" s="89">
        <v>0</v>
      </c>
      <c r="K47" s="89">
        <f t="shared" si="1"/>
        <v>9</v>
      </c>
      <c r="L47" s="89">
        <v>16</v>
      </c>
      <c r="M47" s="89">
        <v>2</v>
      </c>
      <c r="N47" s="89">
        <v>0</v>
      </c>
      <c r="O47" s="89">
        <v>2</v>
      </c>
      <c r="P47" s="89">
        <v>1</v>
      </c>
      <c r="Q47" s="89">
        <v>1</v>
      </c>
      <c r="R47" s="89">
        <v>0</v>
      </c>
      <c r="S47" s="89">
        <v>2</v>
      </c>
      <c r="T47" s="89">
        <v>2</v>
      </c>
      <c r="U47" s="89">
        <f t="shared" si="2"/>
        <v>10</v>
      </c>
      <c r="V47" s="89">
        <v>16</v>
      </c>
      <c r="W47" s="89">
        <v>2</v>
      </c>
      <c r="X47" s="89">
        <v>0</v>
      </c>
      <c r="Y47" s="89">
        <v>2</v>
      </c>
      <c r="Z47" s="89">
        <v>1</v>
      </c>
      <c r="AA47" s="89">
        <v>2</v>
      </c>
      <c r="AB47" s="89">
        <v>0</v>
      </c>
      <c r="AC47" s="89">
        <f t="shared" si="3"/>
        <v>7</v>
      </c>
      <c r="AD47" s="89">
        <v>12</v>
      </c>
      <c r="AE47" s="89">
        <v>26</v>
      </c>
      <c r="AF47" s="117">
        <v>44</v>
      </c>
      <c r="AG47" s="117">
        <v>62</v>
      </c>
      <c r="AH47" s="117">
        <v>162</v>
      </c>
    </row>
    <row r="48" spans="1:34" s="118" customFormat="1" ht="15.75" x14ac:dyDescent="0.25">
      <c r="A48" s="115">
        <v>36</v>
      </c>
      <c r="B48" s="121" t="s">
        <v>423</v>
      </c>
      <c r="C48" s="94">
        <v>0</v>
      </c>
      <c r="D48" s="94">
        <v>2</v>
      </c>
      <c r="E48" s="94">
        <v>2</v>
      </c>
      <c r="F48" s="94">
        <v>0</v>
      </c>
      <c r="G48" s="94">
        <v>0</v>
      </c>
      <c r="H48" s="94">
        <v>0</v>
      </c>
      <c r="I48" s="94">
        <v>0</v>
      </c>
      <c r="J48" s="94">
        <v>0</v>
      </c>
      <c r="K48" s="89">
        <f t="shared" si="1"/>
        <v>4</v>
      </c>
      <c r="L48" s="89">
        <v>16</v>
      </c>
      <c r="M48" s="94">
        <v>2</v>
      </c>
      <c r="N48" s="94">
        <v>0</v>
      </c>
      <c r="O48" s="94">
        <v>2</v>
      </c>
      <c r="P48" s="94">
        <v>1</v>
      </c>
      <c r="Q48" s="94">
        <v>0</v>
      </c>
      <c r="R48" s="94">
        <v>0</v>
      </c>
      <c r="S48" s="94">
        <v>0</v>
      </c>
      <c r="T48" s="94">
        <v>0</v>
      </c>
      <c r="U48" s="89">
        <f t="shared" si="2"/>
        <v>5</v>
      </c>
      <c r="V48" s="89">
        <v>16</v>
      </c>
      <c r="W48" s="94">
        <v>2</v>
      </c>
      <c r="X48" s="94">
        <v>0</v>
      </c>
      <c r="Y48" s="94">
        <v>2</v>
      </c>
      <c r="Z48" s="94">
        <v>0</v>
      </c>
      <c r="AA48" s="94">
        <v>0</v>
      </c>
      <c r="AB48" s="94">
        <v>0</v>
      </c>
      <c r="AC48" s="89">
        <f t="shared" si="3"/>
        <v>4</v>
      </c>
      <c r="AD48" s="89">
        <v>12</v>
      </c>
      <c r="AE48" s="89">
        <v>13</v>
      </c>
      <c r="AF48" s="117">
        <v>44</v>
      </c>
      <c r="AG48" s="117">
        <v>39</v>
      </c>
      <c r="AH48" s="117">
        <v>162</v>
      </c>
    </row>
    <row r="49" spans="1:34" s="118" customFormat="1" ht="15.75" x14ac:dyDescent="0.25">
      <c r="A49" s="115">
        <v>37</v>
      </c>
      <c r="B49" s="121" t="s">
        <v>424</v>
      </c>
      <c r="C49" s="94">
        <v>2</v>
      </c>
      <c r="D49" s="94">
        <v>2</v>
      </c>
      <c r="E49" s="94">
        <v>0</v>
      </c>
      <c r="F49" s="94">
        <v>1</v>
      </c>
      <c r="G49" s="94">
        <v>1</v>
      </c>
      <c r="H49" s="94">
        <v>1</v>
      </c>
      <c r="I49" s="94">
        <v>0</v>
      </c>
      <c r="J49" s="94">
        <v>0</v>
      </c>
      <c r="K49" s="89">
        <f t="shared" si="1"/>
        <v>7</v>
      </c>
      <c r="L49" s="89">
        <v>16</v>
      </c>
      <c r="M49" s="94">
        <v>2</v>
      </c>
      <c r="N49" s="94">
        <v>0</v>
      </c>
      <c r="O49" s="94">
        <v>2</v>
      </c>
      <c r="P49" s="94">
        <v>1</v>
      </c>
      <c r="Q49" s="94">
        <v>1</v>
      </c>
      <c r="R49" s="94">
        <v>0</v>
      </c>
      <c r="S49" s="94">
        <v>0</v>
      </c>
      <c r="T49" s="94">
        <v>2</v>
      </c>
      <c r="U49" s="89">
        <f t="shared" si="2"/>
        <v>8</v>
      </c>
      <c r="V49" s="89">
        <v>16</v>
      </c>
      <c r="W49" s="94">
        <v>2</v>
      </c>
      <c r="X49" s="94">
        <v>0</v>
      </c>
      <c r="Y49" s="94">
        <v>2</v>
      </c>
      <c r="Z49" s="94">
        <v>0</v>
      </c>
      <c r="AA49" s="94">
        <v>0</v>
      </c>
      <c r="AB49" s="94">
        <v>0</v>
      </c>
      <c r="AC49" s="89">
        <f t="shared" si="3"/>
        <v>4</v>
      </c>
      <c r="AD49" s="89">
        <v>12</v>
      </c>
      <c r="AE49" s="89">
        <v>19</v>
      </c>
      <c r="AF49" s="117">
        <v>44</v>
      </c>
      <c r="AG49" s="117">
        <v>65</v>
      </c>
      <c r="AH49" s="117">
        <v>162</v>
      </c>
    </row>
    <row r="50" spans="1:34" s="118" customFormat="1" ht="15.75" x14ac:dyDescent="0.25">
      <c r="A50" s="115">
        <v>38</v>
      </c>
      <c r="B50" s="123" t="s">
        <v>425</v>
      </c>
      <c r="C50" s="94">
        <v>0</v>
      </c>
      <c r="D50" s="94">
        <v>0</v>
      </c>
      <c r="E50" s="94">
        <v>0</v>
      </c>
      <c r="F50" s="94">
        <v>0</v>
      </c>
      <c r="G50" s="94">
        <v>0</v>
      </c>
      <c r="H50" s="94">
        <v>0</v>
      </c>
      <c r="I50" s="94">
        <v>0</v>
      </c>
      <c r="J50" s="94">
        <v>0</v>
      </c>
      <c r="K50" s="89">
        <f t="shared" si="1"/>
        <v>0</v>
      </c>
      <c r="L50" s="89">
        <v>16</v>
      </c>
      <c r="M50" s="94">
        <v>0</v>
      </c>
      <c r="N50" s="94">
        <v>0</v>
      </c>
      <c r="O50" s="94">
        <v>0</v>
      </c>
      <c r="P50" s="94">
        <v>0</v>
      </c>
      <c r="Q50" s="94">
        <v>0</v>
      </c>
      <c r="R50" s="94">
        <v>0</v>
      </c>
      <c r="S50" s="94">
        <v>0</v>
      </c>
      <c r="T50" s="94">
        <v>0</v>
      </c>
      <c r="U50" s="89">
        <f t="shared" si="2"/>
        <v>0</v>
      </c>
      <c r="V50" s="89">
        <v>16</v>
      </c>
      <c r="W50" s="94">
        <v>0</v>
      </c>
      <c r="X50" s="94">
        <v>0</v>
      </c>
      <c r="Y50" s="94">
        <v>0</v>
      </c>
      <c r="Z50" s="94">
        <v>0</v>
      </c>
      <c r="AA50" s="94">
        <v>0</v>
      </c>
      <c r="AB50" s="94">
        <v>0</v>
      </c>
      <c r="AC50" s="89">
        <f t="shared" si="3"/>
        <v>0</v>
      </c>
      <c r="AD50" s="89">
        <v>12</v>
      </c>
      <c r="AE50" s="89">
        <v>0</v>
      </c>
      <c r="AF50" s="117">
        <v>44</v>
      </c>
      <c r="AG50" s="117">
        <v>33</v>
      </c>
      <c r="AH50" s="117">
        <v>162</v>
      </c>
    </row>
    <row r="51" spans="1:34" s="118" customFormat="1" ht="15.75" x14ac:dyDescent="0.25">
      <c r="A51" s="115">
        <v>39</v>
      </c>
      <c r="B51" s="121" t="s">
        <v>426</v>
      </c>
      <c r="C51" s="94">
        <v>0</v>
      </c>
      <c r="D51" s="94">
        <v>0</v>
      </c>
      <c r="E51" s="94">
        <v>0</v>
      </c>
      <c r="F51" s="94">
        <v>0</v>
      </c>
      <c r="G51" s="94">
        <v>0</v>
      </c>
      <c r="H51" s="94">
        <v>0</v>
      </c>
      <c r="I51" s="94">
        <v>0</v>
      </c>
      <c r="J51" s="94">
        <v>0</v>
      </c>
      <c r="K51" s="89">
        <f t="shared" si="1"/>
        <v>0</v>
      </c>
      <c r="L51" s="89">
        <v>16</v>
      </c>
      <c r="M51" s="94">
        <v>0</v>
      </c>
      <c r="N51" s="94">
        <v>0</v>
      </c>
      <c r="O51" s="94">
        <v>0</v>
      </c>
      <c r="P51" s="94">
        <v>0</v>
      </c>
      <c r="Q51" s="94">
        <v>0</v>
      </c>
      <c r="R51" s="94">
        <v>0</v>
      </c>
      <c r="S51" s="94">
        <v>0</v>
      </c>
      <c r="T51" s="94">
        <v>0</v>
      </c>
      <c r="U51" s="89">
        <f t="shared" si="2"/>
        <v>0</v>
      </c>
      <c r="V51" s="89">
        <v>16</v>
      </c>
      <c r="W51" s="94">
        <v>0</v>
      </c>
      <c r="X51" s="94">
        <v>0</v>
      </c>
      <c r="Y51" s="94">
        <v>0</v>
      </c>
      <c r="Z51" s="94">
        <v>0</v>
      </c>
      <c r="AA51" s="94">
        <v>0</v>
      </c>
      <c r="AB51" s="94">
        <v>0</v>
      </c>
      <c r="AC51" s="89">
        <f t="shared" si="3"/>
        <v>0</v>
      </c>
      <c r="AD51" s="89">
        <v>12</v>
      </c>
      <c r="AE51" s="89">
        <v>0</v>
      </c>
      <c r="AF51" s="117">
        <v>44</v>
      </c>
      <c r="AG51" s="117">
        <v>23</v>
      </c>
      <c r="AH51" s="117">
        <v>162</v>
      </c>
    </row>
    <row r="52" spans="1:34" s="118" customFormat="1" ht="15.75" x14ac:dyDescent="0.25">
      <c r="A52" s="115">
        <v>40</v>
      </c>
      <c r="B52" s="121" t="s">
        <v>427</v>
      </c>
      <c r="C52" s="94">
        <v>0</v>
      </c>
      <c r="D52" s="94">
        <v>0</v>
      </c>
      <c r="E52" s="94">
        <v>0</v>
      </c>
      <c r="F52" s="94">
        <v>0</v>
      </c>
      <c r="G52" s="94">
        <v>0</v>
      </c>
      <c r="H52" s="94">
        <v>0</v>
      </c>
      <c r="I52" s="94">
        <v>0</v>
      </c>
      <c r="J52" s="94">
        <v>0</v>
      </c>
      <c r="K52" s="89">
        <f t="shared" si="1"/>
        <v>0</v>
      </c>
      <c r="L52" s="89">
        <v>16</v>
      </c>
      <c r="M52" s="94">
        <v>0</v>
      </c>
      <c r="N52" s="94">
        <v>0</v>
      </c>
      <c r="O52" s="94">
        <v>0</v>
      </c>
      <c r="P52" s="94">
        <v>0</v>
      </c>
      <c r="Q52" s="94">
        <v>0</v>
      </c>
      <c r="R52" s="94">
        <v>0</v>
      </c>
      <c r="S52" s="94">
        <v>0</v>
      </c>
      <c r="T52" s="94">
        <v>0</v>
      </c>
      <c r="U52" s="89">
        <f t="shared" si="2"/>
        <v>0</v>
      </c>
      <c r="V52" s="89">
        <v>16</v>
      </c>
      <c r="W52" s="94">
        <v>0</v>
      </c>
      <c r="X52" s="94">
        <v>0</v>
      </c>
      <c r="Y52" s="94">
        <v>0</v>
      </c>
      <c r="Z52" s="94">
        <v>0</v>
      </c>
      <c r="AA52" s="94">
        <v>0</v>
      </c>
      <c r="AB52" s="94">
        <v>0</v>
      </c>
      <c r="AC52" s="89">
        <f t="shared" si="3"/>
        <v>0</v>
      </c>
      <c r="AD52" s="89">
        <v>12</v>
      </c>
      <c r="AE52" s="89">
        <v>0</v>
      </c>
      <c r="AF52" s="117">
        <v>44</v>
      </c>
      <c r="AG52" s="117">
        <v>23</v>
      </c>
      <c r="AH52" s="117">
        <v>162</v>
      </c>
    </row>
    <row r="53" spans="1:34" s="118" customFormat="1" ht="15.75" x14ac:dyDescent="0.25">
      <c r="A53" s="115">
        <v>41</v>
      </c>
      <c r="B53" s="121" t="s">
        <v>428</v>
      </c>
      <c r="C53" s="94">
        <v>0</v>
      </c>
      <c r="D53" s="94">
        <v>0</v>
      </c>
      <c r="E53" s="94">
        <v>0</v>
      </c>
      <c r="F53" s="94">
        <v>0</v>
      </c>
      <c r="G53" s="94">
        <v>0</v>
      </c>
      <c r="H53" s="94">
        <v>0</v>
      </c>
      <c r="I53" s="94">
        <v>0</v>
      </c>
      <c r="J53" s="94">
        <v>0</v>
      </c>
      <c r="K53" s="89">
        <f t="shared" si="1"/>
        <v>0</v>
      </c>
      <c r="L53" s="89">
        <v>16</v>
      </c>
      <c r="M53" s="94">
        <v>0</v>
      </c>
      <c r="N53" s="94">
        <v>0</v>
      </c>
      <c r="O53" s="94">
        <v>0</v>
      </c>
      <c r="P53" s="94">
        <v>0</v>
      </c>
      <c r="Q53" s="94">
        <v>0</v>
      </c>
      <c r="R53" s="94">
        <v>0</v>
      </c>
      <c r="S53" s="94">
        <v>0</v>
      </c>
      <c r="T53" s="94">
        <v>0</v>
      </c>
      <c r="U53" s="89">
        <f t="shared" si="2"/>
        <v>0</v>
      </c>
      <c r="V53" s="89">
        <v>16</v>
      </c>
      <c r="W53" s="94">
        <v>0</v>
      </c>
      <c r="X53" s="94">
        <v>0</v>
      </c>
      <c r="Y53" s="94">
        <v>0</v>
      </c>
      <c r="Z53" s="94">
        <v>0</v>
      </c>
      <c r="AA53" s="94">
        <v>0</v>
      </c>
      <c r="AB53" s="94">
        <v>0</v>
      </c>
      <c r="AC53" s="89">
        <f t="shared" si="3"/>
        <v>0</v>
      </c>
      <c r="AD53" s="89">
        <v>12</v>
      </c>
      <c r="AE53" s="89">
        <v>0</v>
      </c>
      <c r="AF53" s="117">
        <v>44</v>
      </c>
      <c r="AG53" s="117">
        <v>29</v>
      </c>
      <c r="AH53" s="117">
        <v>162</v>
      </c>
    </row>
    <row r="54" spans="1:34" s="118" customFormat="1" ht="15.75" x14ac:dyDescent="0.25">
      <c r="A54" s="115">
        <v>42</v>
      </c>
      <c r="B54" s="121" t="s">
        <v>429</v>
      </c>
      <c r="C54" s="94">
        <v>0</v>
      </c>
      <c r="D54" s="94">
        <v>0</v>
      </c>
      <c r="E54" s="94">
        <v>0</v>
      </c>
      <c r="F54" s="94">
        <v>0</v>
      </c>
      <c r="G54" s="94">
        <v>0</v>
      </c>
      <c r="H54" s="94">
        <v>0</v>
      </c>
      <c r="I54" s="94">
        <v>0</v>
      </c>
      <c r="J54" s="94">
        <v>0</v>
      </c>
      <c r="K54" s="89">
        <f t="shared" si="1"/>
        <v>0</v>
      </c>
      <c r="L54" s="89">
        <v>16</v>
      </c>
      <c r="M54" s="94">
        <v>0</v>
      </c>
      <c r="N54" s="94">
        <v>0</v>
      </c>
      <c r="O54" s="94">
        <v>0</v>
      </c>
      <c r="P54" s="94">
        <v>0</v>
      </c>
      <c r="Q54" s="94">
        <v>0</v>
      </c>
      <c r="R54" s="94">
        <v>0</v>
      </c>
      <c r="S54" s="94">
        <v>0</v>
      </c>
      <c r="T54" s="94">
        <v>0</v>
      </c>
      <c r="U54" s="89">
        <f t="shared" si="2"/>
        <v>0</v>
      </c>
      <c r="V54" s="89">
        <v>16</v>
      </c>
      <c r="W54" s="94">
        <v>0</v>
      </c>
      <c r="X54" s="94">
        <v>0</v>
      </c>
      <c r="Y54" s="94">
        <v>0</v>
      </c>
      <c r="Z54" s="94">
        <v>0</v>
      </c>
      <c r="AA54" s="94">
        <v>0</v>
      </c>
      <c r="AB54" s="94">
        <v>0</v>
      </c>
      <c r="AC54" s="89">
        <f t="shared" si="3"/>
        <v>0</v>
      </c>
      <c r="AD54" s="89">
        <v>12</v>
      </c>
      <c r="AE54" s="89">
        <v>0</v>
      </c>
      <c r="AF54" s="117">
        <v>44</v>
      </c>
      <c r="AG54" s="117">
        <v>23</v>
      </c>
      <c r="AH54" s="117">
        <v>162</v>
      </c>
    </row>
    <row r="55" spans="1:34" s="118" customFormat="1" ht="15.75" x14ac:dyDescent="0.25">
      <c r="A55" s="115">
        <v>43</v>
      </c>
      <c r="B55" s="121" t="s">
        <v>430</v>
      </c>
      <c r="C55" s="94">
        <v>0</v>
      </c>
      <c r="D55" s="94">
        <v>0</v>
      </c>
      <c r="E55" s="94">
        <v>0</v>
      </c>
      <c r="F55" s="94">
        <v>0</v>
      </c>
      <c r="G55" s="94">
        <v>0</v>
      </c>
      <c r="H55" s="94">
        <v>0</v>
      </c>
      <c r="I55" s="94">
        <v>0</v>
      </c>
      <c r="J55" s="94">
        <v>0</v>
      </c>
      <c r="K55" s="89">
        <f t="shared" si="1"/>
        <v>0</v>
      </c>
      <c r="L55" s="89">
        <v>16</v>
      </c>
      <c r="M55" s="94">
        <v>0</v>
      </c>
      <c r="N55" s="94">
        <v>0</v>
      </c>
      <c r="O55" s="94">
        <v>0</v>
      </c>
      <c r="P55" s="94">
        <v>0</v>
      </c>
      <c r="Q55" s="94">
        <v>0</v>
      </c>
      <c r="R55" s="94">
        <v>0</v>
      </c>
      <c r="S55" s="94">
        <v>0</v>
      </c>
      <c r="T55" s="94">
        <v>0</v>
      </c>
      <c r="U55" s="89">
        <f t="shared" si="2"/>
        <v>0</v>
      </c>
      <c r="V55" s="89">
        <v>16</v>
      </c>
      <c r="W55" s="94">
        <v>0</v>
      </c>
      <c r="X55" s="94">
        <v>0</v>
      </c>
      <c r="Y55" s="94">
        <v>0</v>
      </c>
      <c r="Z55" s="94">
        <v>0</v>
      </c>
      <c r="AA55" s="94">
        <v>0</v>
      </c>
      <c r="AB55" s="94">
        <v>0</v>
      </c>
      <c r="AC55" s="89">
        <f t="shared" si="3"/>
        <v>0</v>
      </c>
      <c r="AD55" s="89">
        <v>12</v>
      </c>
      <c r="AE55" s="89">
        <v>0</v>
      </c>
      <c r="AF55" s="117">
        <v>44</v>
      </c>
      <c r="AG55" s="117">
        <v>23</v>
      </c>
      <c r="AH55" s="117">
        <v>162</v>
      </c>
    </row>
    <row r="56" spans="1:34" s="118" customFormat="1" ht="15.75" x14ac:dyDescent="0.25">
      <c r="A56" s="115">
        <v>44</v>
      </c>
      <c r="B56" s="121" t="s">
        <v>431</v>
      </c>
      <c r="C56" s="94">
        <v>0</v>
      </c>
      <c r="D56" s="94">
        <v>0</v>
      </c>
      <c r="E56" s="94">
        <v>0</v>
      </c>
      <c r="F56" s="94">
        <v>0</v>
      </c>
      <c r="G56" s="94">
        <v>0</v>
      </c>
      <c r="H56" s="94">
        <v>0</v>
      </c>
      <c r="I56" s="94">
        <v>0</v>
      </c>
      <c r="J56" s="94">
        <v>0</v>
      </c>
      <c r="K56" s="89">
        <f t="shared" si="1"/>
        <v>0</v>
      </c>
      <c r="L56" s="89">
        <v>16</v>
      </c>
      <c r="M56" s="94">
        <v>0</v>
      </c>
      <c r="N56" s="94">
        <v>0</v>
      </c>
      <c r="O56" s="94">
        <v>0</v>
      </c>
      <c r="P56" s="94">
        <v>0</v>
      </c>
      <c r="Q56" s="94">
        <v>0</v>
      </c>
      <c r="R56" s="94">
        <v>0</v>
      </c>
      <c r="S56" s="94">
        <v>0</v>
      </c>
      <c r="T56" s="94">
        <v>0</v>
      </c>
      <c r="U56" s="89">
        <f t="shared" si="2"/>
        <v>0</v>
      </c>
      <c r="V56" s="89">
        <v>16</v>
      </c>
      <c r="W56" s="94">
        <v>0</v>
      </c>
      <c r="X56" s="94">
        <v>0</v>
      </c>
      <c r="Y56" s="94">
        <v>0</v>
      </c>
      <c r="Z56" s="94">
        <v>0</v>
      </c>
      <c r="AA56" s="94">
        <v>0</v>
      </c>
      <c r="AB56" s="94">
        <v>0</v>
      </c>
      <c r="AC56" s="89">
        <f t="shared" si="3"/>
        <v>0</v>
      </c>
      <c r="AD56" s="89">
        <v>12</v>
      </c>
      <c r="AE56" s="89">
        <v>0</v>
      </c>
      <c r="AF56" s="117">
        <v>44</v>
      </c>
      <c r="AG56" s="117">
        <v>23</v>
      </c>
      <c r="AH56" s="117">
        <v>162</v>
      </c>
    </row>
    <row r="57" spans="1:34" s="118" customFormat="1" ht="15.75" x14ac:dyDescent="0.25">
      <c r="A57" s="115">
        <v>45</v>
      </c>
      <c r="B57" s="121" t="s">
        <v>432</v>
      </c>
      <c r="C57" s="94">
        <v>0</v>
      </c>
      <c r="D57" s="94">
        <v>0</v>
      </c>
      <c r="E57" s="94">
        <v>0</v>
      </c>
      <c r="F57" s="94">
        <v>0</v>
      </c>
      <c r="G57" s="94">
        <v>0</v>
      </c>
      <c r="H57" s="94">
        <v>0</v>
      </c>
      <c r="I57" s="94">
        <v>0</v>
      </c>
      <c r="J57" s="94">
        <v>0</v>
      </c>
      <c r="K57" s="89">
        <f t="shared" si="1"/>
        <v>0</v>
      </c>
      <c r="L57" s="89">
        <v>16</v>
      </c>
      <c r="M57" s="94">
        <v>0</v>
      </c>
      <c r="N57" s="94">
        <v>0</v>
      </c>
      <c r="O57" s="94">
        <v>0</v>
      </c>
      <c r="P57" s="94">
        <v>0</v>
      </c>
      <c r="Q57" s="94">
        <v>0</v>
      </c>
      <c r="R57" s="94">
        <v>0</v>
      </c>
      <c r="S57" s="94">
        <v>0</v>
      </c>
      <c r="T57" s="94">
        <v>0</v>
      </c>
      <c r="U57" s="89">
        <f t="shared" si="2"/>
        <v>0</v>
      </c>
      <c r="V57" s="89">
        <v>16</v>
      </c>
      <c r="W57" s="94">
        <v>0</v>
      </c>
      <c r="X57" s="94">
        <v>0</v>
      </c>
      <c r="Y57" s="94">
        <v>0</v>
      </c>
      <c r="Z57" s="94">
        <v>0</v>
      </c>
      <c r="AA57" s="94">
        <v>0</v>
      </c>
      <c r="AB57" s="94">
        <v>0</v>
      </c>
      <c r="AC57" s="89">
        <f t="shared" si="3"/>
        <v>0</v>
      </c>
      <c r="AD57" s="89">
        <v>12</v>
      </c>
      <c r="AE57" s="89">
        <v>0</v>
      </c>
      <c r="AF57" s="117">
        <v>44</v>
      </c>
      <c r="AG57" s="117">
        <v>23</v>
      </c>
      <c r="AH57" s="117">
        <v>162</v>
      </c>
    </row>
    <row r="58" spans="1:34" s="118" customFormat="1" ht="15.75" x14ac:dyDescent="0.25">
      <c r="A58" s="115">
        <v>46</v>
      </c>
      <c r="B58" s="121" t="s">
        <v>433</v>
      </c>
      <c r="C58" s="94">
        <v>0</v>
      </c>
      <c r="D58" s="94">
        <v>0</v>
      </c>
      <c r="E58" s="94">
        <v>0</v>
      </c>
      <c r="F58" s="94">
        <v>0</v>
      </c>
      <c r="G58" s="94">
        <v>0</v>
      </c>
      <c r="H58" s="94">
        <v>0</v>
      </c>
      <c r="I58" s="94">
        <v>0</v>
      </c>
      <c r="J58" s="94">
        <v>0</v>
      </c>
      <c r="K58" s="89">
        <f t="shared" si="1"/>
        <v>0</v>
      </c>
      <c r="L58" s="89">
        <v>16</v>
      </c>
      <c r="M58" s="94">
        <v>0</v>
      </c>
      <c r="N58" s="94">
        <v>0</v>
      </c>
      <c r="O58" s="94">
        <v>0</v>
      </c>
      <c r="P58" s="94">
        <v>0</v>
      </c>
      <c r="Q58" s="94">
        <v>0</v>
      </c>
      <c r="R58" s="94">
        <v>0</v>
      </c>
      <c r="S58" s="94">
        <v>0</v>
      </c>
      <c r="T58" s="94">
        <v>0</v>
      </c>
      <c r="U58" s="89">
        <f t="shared" si="2"/>
        <v>0</v>
      </c>
      <c r="V58" s="89">
        <v>16</v>
      </c>
      <c r="W58" s="94">
        <v>0</v>
      </c>
      <c r="X58" s="94">
        <v>0</v>
      </c>
      <c r="Y58" s="94">
        <v>0</v>
      </c>
      <c r="Z58" s="94">
        <v>0</v>
      </c>
      <c r="AA58" s="94">
        <v>0</v>
      </c>
      <c r="AB58" s="94">
        <v>0</v>
      </c>
      <c r="AC58" s="89">
        <f t="shared" si="3"/>
        <v>0</v>
      </c>
      <c r="AD58" s="89">
        <v>12</v>
      </c>
      <c r="AE58" s="89">
        <v>0</v>
      </c>
      <c r="AF58" s="117">
        <v>44</v>
      </c>
      <c r="AG58" s="117">
        <v>23</v>
      </c>
      <c r="AH58" s="117">
        <v>162</v>
      </c>
    </row>
    <row r="59" spans="1:34" s="118" customFormat="1" ht="15.75" x14ac:dyDescent="0.25">
      <c r="A59" s="115">
        <v>47</v>
      </c>
      <c r="B59" s="121" t="s">
        <v>434</v>
      </c>
      <c r="C59" s="94">
        <v>0</v>
      </c>
      <c r="D59" s="94">
        <v>0</v>
      </c>
      <c r="E59" s="94">
        <v>0</v>
      </c>
      <c r="F59" s="94">
        <v>0</v>
      </c>
      <c r="G59" s="94">
        <v>0</v>
      </c>
      <c r="H59" s="94">
        <v>0</v>
      </c>
      <c r="I59" s="94">
        <v>0</v>
      </c>
      <c r="J59" s="94">
        <v>0</v>
      </c>
      <c r="K59" s="89">
        <f t="shared" si="1"/>
        <v>0</v>
      </c>
      <c r="L59" s="89">
        <v>16</v>
      </c>
      <c r="M59" s="94">
        <v>0</v>
      </c>
      <c r="N59" s="94">
        <v>0</v>
      </c>
      <c r="O59" s="94">
        <v>0</v>
      </c>
      <c r="P59" s="94">
        <v>0</v>
      </c>
      <c r="Q59" s="94">
        <v>0</v>
      </c>
      <c r="R59" s="94">
        <v>0</v>
      </c>
      <c r="S59" s="94">
        <v>0</v>
      </c>
      <c r="T59" s="94">
        <v>0</v>
      </c>
      <c r="U59" s="89">
        <f t="shared" si="2"/>
        <v>0</v>
      </c>
      <c r="V59" s="89">
        <v>16</v>
      </c>
      <c r="W59" s="94">
        <v>0</v>
      </c>
      <c r="X59" s="94">
        <v>0</v>
      </c>
      <c r="Y59" s="94">
        <v>0</v>
      </c>
      <c r="Z59" s="94">
        <v>0</v>
      </c>
      <c r="AA59" s="94">
        <v>0</v>
      </c>
      <c r="AB59" s="94">
        <v>0</v>
      </c>
      <c r="AC59" s="89">
        <f t="shared" si="3"/>
        <v>0</v>
      </c>
      <c r="AD59" s="89">
        <v>12</v>
      </c>
      <c r="AE59" s="89">
        <v>0</v>
      </c>
      <c r="AF59" s="117">
        <v>44</v>
      </c>
      <c r="AG59" s="117">
        <v>23</v>
      </c>
      <c r="AH59" s="117">
        <v>162</v>
      </c>
    </row>
    <row r="60" spans="1:34" s="118" customFormat="1" ht="15.75" x14ac:dyDescent="0.25">
      <c r="A60" s="115">
        <v>48</v>
      </c>
      <c r="B60" s="121" t="s">
        <v>435</v>
      </c>
      <c r="C60" s="94">
        <v>0</v>
      </c>
      <c r="D60" s="94">
        <v>0</v>
      </c>
      <c r="E60" s="94">
        <v>0</v>
      </c>
      <c r="F60" s="94">
        <v>0</v>
      </c>
      <c r="G60" s="94">
        <v>0</v>
      </c>
      <c r="H60" s="94">
        <v>0</v>
      </c>
      <c r="I60" s="94">
        <v>0</v>
      </c>
      <c r="J60" s="94">
        <v>0</v>
      </c>
      <c r="K60" s="89">
        <f t="shared" si="1"/>
        <v>0</v>
      </c>
      <c r="L60" s="89">
        <v>16</v>
      </c>
      <c r="M60" s="94">
        <v>0</v>
      </c>
      <c r="N60" s="94">
        <v>0</v>
      </c>
      <c r="O60" s="94">
        <v>0</v>
      </c>
      <c r="P60" s="94">
        <v>0</v>
      </c>
      <c r="Q60" s="94">
        <v>0</v>
      </c>
      <c r="R60" s="94">
        <v>0</v>
      </c>
      <c r="S60" s="94">
        <v>0</v>
      </c>
      <c r="T60" s="94">
        <v>0</v>
      </c>
      <c r="U60" s="89">
        <f t="shared" si="2"/>
        <v>0</v>
      </c>
      <c r="V60" s="89">
        <v>16</v>
      </c>
      <c r="W60" s="94">
        <v>0</v>
      </c>
      <c r="X60" s="94">
        <v>0</v>
      </c>
      <c r="Y60" s="94">
        <v>0</v>
      </c>
      <c r="Z60" s="94">
        <v>0</v>
      </c>
      <c r="AA60" s="94">
        <v>0</v>
      </c>
      <c r="AB60" s="94">
        <v>0</v>
      </c>
      <c r="AC60" s="89">
        <f t="shared" si="3"/>
        <v>0</v>
      </c>
      <c r="AD60" s="89">
        <v>12</v>
      </c>
      <c r="AE60" s="89">
        <v>0</v>
      </c>
      <c r="AF60" s="117">
        <v>44</v>
      </c>
      <c r="AG60" s="117">
        <v>23</v>
      </c>
      <c r="AH60" s="117">
        <v>162</v>
      </c>
    </row>
    <row r="61" spans="1:34" s="118" customFormat="1" ht="15.75" x14ac:dyDescent="0.25">
      <c r="A61" s="115">
        <v>49</v>
      </c>
      <c r="B61" s="121" t="s">
        <v>436</v>
      </c>
      <c r="C61" s="94">
        <v>0</v>
      </c>
      <c r="D61" s="94">
        <v>0</v>
      </c>
      <c r="E61" s="94">
        <v>0</v>
      </c>
      <c r="F61" s="94">
        <v>0</v>
      </c>
      <c r="G61" s="94">
        <v>0</v>
      </c>
      <c r="H61" s="94">
        <v>0</v>
      </c>
      <c r="I61" s="94">
        <v>0</v>
      </c>
      <c r="J61" s="94">
        <v>0</v>
      </c>
      <c r="K61" s="89">
        <f t="shared" si="1"/>
        <v>0</v>
      </c>
      <c r="L61" s="89">
        <v>16</v>
      </c>
      <c r="M61" s="94">
        <v>0</v>
      </c>
      <c r="N61" s="94">
        <v>0</v>
      </c>
      <c r="O61" s="94">
        <v>0</v>
      </c>
      <c r="P61" s="94">
        <v>0</v>
      </c>
      <c r="Q61" s="94">
        <v>0</v>
      </c>
      <c r="R61" s="94">
        <v>0</v>
      </c>
      <c r="S61" s="94">
        <v>0</v>
      </c>
      <c r="T61" s="94">
        <v>0</v>
      </c>
      <c r="U61" s="89">
        <f t="shared" si="2"/>
        <v>0</v>
      </c>
      <c r="V61" s="89">
        <v>16</v>
      </c>
      <c r="W61" s="94">
        <v>0</v>
      </c>
      <c r="X61" s="94">
        <v>0</v>
      </c>
      <c r="Y61" s="94">
        <v>0</v>
      </c>
      <c r="Z61" s="94">
        <v>0</v>
      </c>
      <c r="AA61" s="94">
        <v>0</v>
      </c>
      <c r="AB61" s="94">
        <v>0</v>
      </c>
      <c r="AC61" s="89">
        <f t="shared" si="3"/>
        <v>0</v>
      </c>
      <c r="AD61" s="89">
        <v>12</v>
      </c>
      <c r="AE61" s="89">
        <v>0</v>
      </c>
      <c r="AF61" s="117">
        <v>44</v>
      </c>
      <c r="AG61" s="117">
        <v>23</v>
      </c>
      <c r="AH61" s="117">
        <v>162</v>
      </c>
    </row>
    <row r="62" spans="1:34" s="118" customFormat="1" ht="15.75" x14ac:dyDescent="0.25">
      <c r="A62" s="115">
        <v>50</v>
      </c>
      <c r="B62" s="123" t="s">
        <v>437</v>
      </c>
      <c r="C62" s="94">
        <v>2</v>
      </c>
      <c r="D62" s="94">
        <v>2</v>
      </c>
      <c r="E62" s="94">
        <v>2</v>
      </c>
      <c r="F62" s="94">
        <v>0</v>
      </c>
      <c r="G62" s="94">
        <v>1</v>
      </c>
      <c r="H62" s="94">
        <v>1</v>
      </c>
      <c r="I62" s="94">
        <v>0</v>
      </c>
      <c r="J62" s="94">
        <v>0</v>
      </c>
      <c r="K62" s="89">
        <f t="shared" si="1"/>
        <v>8</v>
      </c>
      <c r="L62" s="89">
        <v>16</v>
      </c>
      <c r="M62" s="94">
        <v>2</v>
      </c>
      <c r="N62" s="94">
        <v>2</v>
      </c>
      <c r="O62" s="94">
        <v>2</v>
      </c>
      <c r="P62" s="94">
        <v>2</v>
      </c>
      <c r="Q62" s="94">
        <v>2</v>
      </c>
      <c r="R62" s="94">
        <v>0</v>
      </c>
      <c r="S62" s="94">
        <v>2</v>
      </c>
      <c r="T62" s="94">
        <v>2</v>
      </c>
      <c r="U62" s="89">
        <f t="shared" si="2"/>
        <v>14</v>
      </c>
      <c r="V62" s="89">
        <v>16</v>
      </c>
      <c r="W62" s="94">
        <v>2</v>
      </c>
      <c r="X62" s="94">
        <v>0</v>
      </c>
      <c r="Y62" s="94">
        <v>2</v>
      </c>
      <c r="Z62" s="94">
        <v>0</v>
      </c>
      <c r="AA62" s="94">
        <v>0</v>
      </c>
      <c r="AB62" s="94">
        <v>0</v>
      </c>
      <c r="AC62" s="89">
        <f t="shared" si="3"/>
        <v>4</v>
      </c>
      <c r="AD62" s="89">
        <v>12</v>
      </c>
      <c r="AE62" s="89">
        <v>26</v>
      </c>
      <c r="AF62" s="117">
        <v>44</v>
      </c>
      <c r="AG62" s="117">
        <v>74</v>
      </c>
      <c r="AH62" s="117">
        <v>162</v>
      </c>
    </row>
    <row r="63" spans="1:34" s="118" customFormat="1" ht="15.75" x14ac:dyDescent="0.25">
      <c r="A63" s="115">
        <v>51</v>
      </c>
      <c r="B63" s="121" t="s">
        <v>438</v>
      </c>
      <c r="C63" s="94">
        <v>1</v>
      </c>
      <c r="D63" s="94">
        <v>0</v>
      </c>
      <c r="E63" s="94">
        <v>0</v>
      </c>
      <c r="F63" s="94">
        <v>1</v>
      </c>
      <c r="G63" s="94">
        <v>1</v>
      </c>
      <c r="H63" s="94">
        <v>1</v>
      </c>
      <c r="I63" s="94">
        <v>0</v>
      </c>
      <c r="J63" s="94">
        <v>0</v>
      </c>
      <c r="K63" s="89">
        <f t="shared" si="1"/>
        <v>4</v>
      </c>
      <c r="L63" s="89">
        <v>16</v>
      </c>
      <c r="M63" s="94">
        <v>0</v>
      </c>
      <c r="N63" s="94">
        <v>0</v>
      </c>
      <c r="O63" s="94">
        <v>0</v>
      </c>
      <c r="P63" s="94">
        <v>0</v>
      </c>
      <c r="Q63" s="94">
        <v>0</v>
      </c>
      <c r="R63" s="94">
        <v>0</v>
      </c>
      <c r="S63" s="94">
        <v>0</v>
      </c>
      <c r="T63" s="94">
        <v>0</v>
      </c>
      <c r="U63" s="89">
        <f t="shared" si="2"/>
        <v>0</v>
      </c>
      <c r="V63" s="89">
        <v>16</v>
      </c>
      <c r="W63" s="94">
        <v>2</v>
      </c>
      <c r="X63" s="94">
        <v>0</v>
      </c>
      <c r="Y63" s="94">
        <v>2</v>
      </c>
      <c r="Z63" s="94">
        <v>0</v>
      </c>
      <c r="AA63" s="94">
        <v>0</v>
      </c>
      <c r="AB63" s="94">
        <v>0</v>
      </c>
      <c r="AC63" s="89">
        <f t="shared" si="3"/>
        <v>4</v>
      </c>
      <c r="AD63" s="89">
        <v>12</v>
      </c>
      <c r="AE63" s="89">
        <v>8</v>
      </c>
      <c r="AF63" s="117">
        <v>44</v>
      </c>
      <c r="AG63" s="117">
        <v>40</v>
      </c>
      <c r="AH63" s="117">
        <v>162</v>
      </c>
    </row>
    <row r="64" spans="1:34" s="118" customFormat="1" ht="15.75" x14ac:dyDescent="0.25">
      <c r="A64" s="115">
        <v>52</v>
      </c>
      <c r="B64" s="121" t="s">
        <v>439</v>
      </c>
      <c r="C64" s="94">
        <v>0</v>
      </c>
      <c r="D64" s="94">
        <v>0</v>
      </c>
      <c r="E64" s="94">
        <v>2</v>
      </c>
      <c r="F64" s="94">
        <v>0</v>
      </c>
      <c r="G64" s="94">
        <v>0</v>
      </c>
      <c r="H64" s="94">
        <v>0</v>
      </c>
      <c r="I64" s="94">
        <v>0</v>
      </c>
      <c r="J64" s="94">
        <v>0</v>
      </c>
      <c r="K64" s="89">
        <f t="shared" si="1"/>
        <v>2</v>
      </c>
      <c r="L64" s="89">
        <v>16</v>
      </c>
      <c r="M64" s="94">
        <v>0</v>
      </c>
      <c r="N64" s="94">
        <v>0</v>
      </c>
      <c r="O64" s="94">
        <v>0</v>
      </c>
      <c r="P64" s="94">
        <v>0</v>
      </c>
      <c r="Q64" s="94">
        <v>0</v>
      </c>
      <c r="R64" s="94">
        <v>0</v>
      </c>
      <c r="S64" s="94">
        <v>0</v>
      </c>
      <c r="T64" s="94">
        <v>0</v>
      </c>
      <c r="U64" s="89">
        <f t="shared" si="2"/>
        <v>0</v>
      </c>
      <c r="V64" s="89">
        <v>16</v>
      </c>
      <c r="W64" s="94">
        <v>0</v>
      </c>
      <c r="X64" s="94">
        <v>0</v>
      </c>
      <c r="Y64" s="94">
        <v>0</v>
      </c>
      <c r="Z64" s="94">
        <v>0</v>
      </c>
      <c r="AA64" s="94">
        <v>0</v>
      </c>
      <c r="AB64" s="94">
        <v>0</v>
      </c>
      <c r="AC64" s="89">
        <f t="shared" si="3"/>
        <v>0</v>
      </c>
      <c r="AD64" s="89">
        <v>12</v>
      </c>
      <c r="AE64" s="89">
        <v>2</v>
      </c>
      <c r="AF64" s="117">
        <v>44</v>
      </c>
      <c r="AG64" s="117">
        <v>39</v>
      </c>
      <c r="AH64" s="117">
        <v>162</v>
      </c>
    </row>
    <row r="65" spans="1:34" s="118" customFormat="1" ht="15.75" x14ac:dyDescent="0.25">
      <c r="A65" s="115">
        <v>53</v>
      </c>
      <c r="B65" s="121" t="s">
        <v>440</v>
      </c>
      <c r="C65" s="94">
        <v>2</v>
      </c>
      <c r="D65" s="94">
        <v>2</v>
      </c>
      <c r="E65" s="94">
        <v>2</v>
      </c>
      <c r="F65" s="94">
        <v>1</v>
      </c>
      <c r="G65" s="94">
        <v>1</v>
      </c>
      <c r="H65" s="94">
        <v>1</v>
      </c>
      <c r="I65" s="94">
        <v>0</v>
      </c>
      <c r="J65" s="94">
        <v>0</v>
      </c>
      <c r="K65" s="89">
        <f t="shared" si="1"/>
        <v>9</v>
      </c>
      <c r="L65" s="89">
        <v>16</v>
      </c>
      <c r="M65" s="94">
        <v>0</v>
      </c>
      <c r="N65" s="94">
        <v>0</v>
      </c>
      <c r="O65" s="94">
        <v>0</v>
      </c>
      <c r="P65" s="94">
        <v>0</v>
      </c>
      <c r="Q65" s="94">
        <v>0</v>
      </c>
      <c r="R65" s="94">
        <v>0</v>
      </c>
      <c r="S65" s="94">
        <v>0</v>
      </c>
      <c r="T65" s="94">
        <v>0</v>
      </c>
      <c r="U65" s="89">
        <f t="shared" si="2"/>
        <v>0</v>
      </c>
      <c r="V65" s="89">
        <v>16</v>
      </c>
      <c r="W65" s="94">
        <v>0</v>
      </c>
      <c r="X65" s="94">
        <v>0</v>
      </c>
      <c r="Y65" s="94">
        <v>0</v>
      </c>
      <c r="Z65" s="94">
        <v>0</v>
      </c>
      <c r="AA65" s="94">
        <v>0</v>
      </c>
      <c r="AB65" s="94">
        <v>0</v>
      </c>
      <c r="AC65" s="89">
        <f t="shared" si="3"/>
        <v>0</v>
      </c>
      <c r="AD65" s="89">
        <v>12</v>
      </c>
      <c r="AE65" s="89">
        <v>9</v>
      </c>
      <c r="AF65" s="117">
        <v>44</v>
      </c>
      <c r="AG65" s="117">
        <v>35</v>
      </c>
      <c r="AH65" s="117">
        <v>162</v>
      </c>
    </row>
    <row r="66" spans="1:34" s="118" customFormat="1" ht="15.75" x14ac:dyDescent="0.25">
      <c r="A66" s="115">
        <v>54</v>
      </c>
      <c r="B66" s="121" t="s">
        <v>441</v>
      </c>
      <c r="C66" s="94">
        <v>0</v>
      </c>
      <c r="D66" s="94">
        <v>0</v>
      </c>
      <c r="E66" s="94">
        <v>0</v>
      </c>
      <c r="F66" s="94">
        <v>0</v>
      </c>
      <c r="G66" s="94">
        <v>0</v>
      </c>
      <c r="H66" s="94">
        <v>0</v>
      </c>
      <c r="I66" s="94">
        <v>0</v>
      </c>
      <c r="J66" s="94">
        <v>0</v>
      </c>
      <c r="K66" s="89">
        <f t="shared" si="1"/>
        <v>0</v>
      </c>
      <c r="L66" s="89">
        <v>16</v>
      </c>
      <c r="M66" s="94">
        <v>0</v>
      </c>
      <c r="N66" s="94">
        <v>0</v>
      </c>
      <c r="O66" s="94">
        <v>0</v>
      </c>
      <c r="P66" s="94">
        <v>0</v>
      </c>
      <c r="Q66" s="94">
        <v>0</v>
      </c>
      <c r="R66" s="94">
        <v>0</v>
      </c>
      <c r="S66" s="94">
        <v>0</v>
      </c>
      <c r="T66" s="94">
        <v>0</v>
      </c>
      <c r="U66" s="89">
        <f t="shared" si="2"/>
        <v>0</v>
      </c>
      <c r="V66" s="89">
        <v>16</v>
      </c>
      <c r="W66" s="94">
        <v>2</v>
      </c>
      <c r="X66" s="94">
        <v>0</v>
      </c>
      <c r="Y66" s="94">
        <v>2</v>
      </c>
      <c r="Z66" s="94">
        <v>0</v>
      </c>
      <c r="AA66" s="94">
        <v>0</v>
      </c>
      <c r="AB66" s="94">
        <v>0</v>
      </c>
      <c r="AC66" s="89">
        <f t="shared" si="3"/>
        <v>4</v>
      </c>
      <c r="AD66" s="89">
        <v>12</v>
      </c>
      <c r="AE66" s="89">
        <v>4</v>
      </c>
      <c r="AF66" s="117">
        <v>44</v>
      </c>
      <c r="AG66" s="117">
        <v>28</v>
      </c>
      <c r="AH66" s="117">
        <v>162</v>
      </c>
    </row>
    <row r="67" spans="1:34" s="118" customFormat="1" ht="15.75" x14ac:dyDescent="0.25">
      <c r="A67" s="115">
        <v>55</v>
      </c>
      <c r="B67" s="121" t="s">
        <v>442</v>
      </c>
      <c r="C67" s="94">
        <v>1</v>
      </c>
      <c r="D67" s="94">
        <v>0</v>
      </c>
      <c r="E67" s="94">
        <v>0</v>
      </c>
      <c r="F67" s="94">
        <v>1</v>
      </c>
      <c r="G67" s="94">
        <v>1</v>
      </c>
      <c r="H67" s="94">
        <v>0</v>
      </c>
      <c r="I67" s="94">
        <v>0</v>
      </c>
      <c r="J67" s="94">
        <v>0</v>
      </c>
      <c r="K67" s="89">
        <f t="shared" si="1"/>
        <v>3</v>
      </c>
      <c r="L67" s="89">
        <v>16</v>
      </c>
      <c r="M67" s="94">
        <v>0</v>
      </c>
      <c r="N67" s="94">
        <v>0</v>
      </c>
      <c r="O67" s="94">
        <v>0</v>
      </c>
      <c r="P67" s="94">
        <v>0</v>
      </c>
      <c r="Q67" s="94">
        <v>0</v>
      </c>
      <c r="R67" s="94">
        <v>0</v>
      </c>
      <c r="S67" s="94">
        <v>0</v>
      </c>
      <c r="T67" s="94">
        <v>0</v>
      </c>
      <c r="U67" s="89">
        <f t="shared" si="2"/>
        <v>0</v>
      </c>
      <c r="V67" s="89">
        <v>16</v>
      </c>
      <c r="W67" s="94">
        <v>0</v>
      </c>
      <c r="X67" s="94">
        <v>0</v>
      </c>
      <c r="Y67" s="94">
        <v>0</v>
      </c>
      <c r="Z67" s="94">
        <v>0</v>
      </c>
      <c r="AA67" s="94">
        <v>0</v>
      </c>
      <c r="AB67" s="94">
        <v>0</v>
      </c>
      <c r="AC67" s="89">
        <f t="shared" si="3"/>
        <v>0</v>
      </c>
      <c r="AD67" s="89">
        <v>12</v>
      </c>
      <c r="AE67" s="89">
        <v>3</v>
      </c>
      <c r="AF67" s="117">
        <v>44</v>
      </c>
      <c r="AG67" s="117">
        <v>16</v>
      </c>
      <c r="AH67" s="117">
        <v>162</v>
      </c>
    </row>
    <row r="68" spans="1:34" s="118" customFormat="1" ht="31.5" x14ac:dyDescent="0.25">
      <c r="A68" s="115">
        <v>56</v>
      </c>
      <c r="B68" s="123" t="s">
        <v>443</v>
      </c>
      <c r="C68" s="94">
        <v>1</v>
      </c>
      <c r="D68" s="94">
        <v>2</v>
      </c>
      <c r="E68" s="94">
        <v>2</v>
      </c>
      <c r="F68" s="94">
        <v>2</v>
      </c>
      <c r="G68" s="94">
        <v>2</v>
      </c>
      <c r="H68" s="94">
        <v>2</v>
      </c>
      <c r="I68" s="94">
        <v>0</v>
      </c>
      <c r="J68" s="94">
        <v>0</v>
      </c>
      <c r="K68" s="89">
        <f t="shared" si="1"/>
        <v>11</v>
      </c>
      <c r="L68" s="89">
        <v>16</v>
      </c>
      <c r="M68" s="94">
        <v>2</v>
      </c>
      <c r="N68" s="94">
        <v>2</v>
      </c>
      <c r="O68" s="94">
        <v>2</v>
      </c>
      <c r="P68" s="94">
        <v>2</v>
      </c>
      <c r="Q68" s="94">
        <v>2</v>
      </c>
      <c r="R68" s="94">
        <v>2</v>
      </c>
      <c r="S68" s="94">
        <v>2</v>
      </c>
      <c r="T68" s="94">
        <v>2</v>
      </c>
      <c r="U68" s="89">
        <f t="shared" si="2"/>
        <v>16</v>
      </c>
      <c r="V68" s="89">
        <v>16</v>
      </c>
      <c r="W68" s="94">
        <v>2</v>
      </c>
      <c r="X68" s="94">
        <v>0</v>
      </c>
      <c r="Y68" s="94">
        <v>0</v>
      </c>
      <c r="Z68" s="94">
        <v>0</v>
      </c>
      <c r="AA68" s="94">
        <v>0</v>
      </c>
      <c r="AB68" s="94">
        <v>0</v>
      </c>
      <c r="AC68" s="89">
        <f t="shared" si="3"/>
        <v>2</v>
      </c>
      <c r="AD68" s="89">
        <v>12</v>
      </c>
      <c r="AE68" s="89">
        <v>29</v>
      </c>
      <c r="AF68" s="117">
        <v>44</v>
      </c>
      <c r="AG68" s="117">
        <v>102</v>
      </c>
      <c r="AH68" s="117">
        <v>162</v>
      </c>
    </row>
    <row r="69" spans="1:34" s="118" customFormat="1" ht="15.75" x14ac:dyDescent="0.25">
      <c r="A69" s="115">
        <v>57</v>
      </c>
      <c r="B69" s="121" t="s">
        <v>444</v>
      </c>
      <c r="C69" s="94">
        <v>1</v>
      </c>
      <c r="D69" s="94">
        <v>2</v>
      </c>
      <c r="E69" s="94">
        <v>2</v>
      </c>
      <c r="F69" s="94">
        <v>2</v>
      </c>
      <c r="G69" s="94">
        <v>2</v>
      </c>
      <c r="H69" s="94">
        <v>2</v>
      </c>
      <c r="I69" s="94">
        <v>0</v>
      </c>
      <c r="J69" s="94">
        <v>0</v>
      </c>
      <c r="K69" s="89">
        <f t="shared" si="1"/>
        <v>11</v>
      </c>
      <c r="L69" s="89">
        <v>16</v>
      </c>
      <c r="M69" s="94">
        <v>2</v>
      </c>
      <c r="N69" s="94">
        <v>2</v>
      </c>
      <c r="O69" s="94">
        <v>2</v>
      </c>
      <c r="P69" s="94">
        <v>1</v>
      </c>
      <c r="Q69" s="94">
        <v>2</v>
      </c>
      <c r="R69" s="94">
        <v>2</v>
      </c>
      <c r="S69" s="94">
        <v>2</v>
      </c>
      <c r="T69" s="94">
        <v>2</v>
      </c>
      <c r="U69" s="89">
        <f t="shared" si="2"/>
        <v>15</v>
      </c>
      <c r="V69" s="89">
        <v>16</v>
      </c>
      <c r="W69" s="94">
        <v>2</v>
      </c>
      <c r="X69" s="94">
        <v>0</v>
      </c>
      <c r="Y69" s="94">
        <v>0</v>
      </c>
      <c r="Z69" s="94">
        <v>0</v>
      </c>
      <c r="AA69" s="94">
        <v>0</v>
      </c>
      <c r="AB69" s="94">
        <v>0</v>
      </c>
      <c r="AC69" s="89">
        <f t="shared" si="3"/>
        <v>2</v>
      </c>
      <c r="AD69" s="89">
        <v>12</v>
      </c>
      <c r="AE69" s="89">
        <v>28</v>
      </c>
      <c r="AF69" s="117">
        <v>44</v>
      </c>
      <c r="AG69" s="117">
        <v>101</v>
      </c>
      <c r="AH69" s="117">
        <v>162</v>
      </c>
    </row>
    <row r="70" spans="1:34" s="118" customFormat="1" ht="15.75" x14ac:dyDescent="0.25">
      <c r="A70" s="115">
        <v>58</v>
      </c>
      <c r="B70" s="121" t="s">
        <v>445</v>
      </c>
      <c r="C70" s="94">
        <v>1</v>
      </c>
      <c r="D70" s="94">
        <v>2</v>
      </c>
      <c r="E70" s="94">
        <v>2</v>
      </c>
      <c r="F70" s="94">
        <v>2</v>
      </c>
      <c r="G70" s="94">
        <v>2</v>
      </c>
      <c r="H70" s="94">
        <v>2</v>
      </c>
      <c r="I70" s="94">
        <v>0</v>
      </c>
      <c r="J70" s="94">
        <v>0</v>
      </c>
      <c r="K70" s="89">
        <f t="shared" si="1"/>
        <v>11</v>
      </c>
      <c r="L70" s="89">
        <v>16</v>
      </c>
      <c r="M70" s="94">
        <v>2</v>
      </c>
      <c r="N70" s="94">
        <v>2</v>
      </c>
      <c r="O70" s="94">
        <v>2</v>
      </c>
      <c r="P70" s="94">
        <v>2</v>
      </c>
      <c r="Q70" s="94">
        <v>2</v>
      </c>
      <c r="R70" s="94">
        <v>0</v>
      </c>
      <c r="S70" s="94">
        <v>2</v>
      </c>
      <c r="T70" s="94">
        <v>2</v>
      </c>
      <c r="U70" s="89">
        <f t="shared" si="2"/>
        <v>14</v>
      </c>
      <c r="V70" s="89">
        <v>16</v>
      </c>
      <c r="W70" s="94">
        <v>2</v>
      </c>
      <c r="X70" s="94">
        <v>0</v>
      </c>
      <c r="Y70" s="94">
        <v>0</v>
      </c>
      <c r="Z70" s="94">
        <v>1</v>
      </c>
      <c r="AA70" s="94">
        <v>0</v>
      </c>
      <c r="AB70" s="94">
        <v>0</v>
      </c>
      <c r="AC70" s="89">
        <f t="shared" si="3"/>
        <v>3</v>
      </c>
      <c r="AD70" s="89">
        <v>12</v>
      </c>
      <c r="AE70" s="89">
        <v>28</v>
      </c>
      <c r="AF70" s="117">
        <v>44</v>
      </c>
      <c r="AG70" s="117">
        <v>84</v>
      </c>
      <c r="AH70" s="117">
        <v>162</v>
      </c>
    </row>
    <row r="71" spans="1:34" s="118" customFormat="1" ht="15.75" x14ac:dyDescent="0.25">
      <c r="A71" s="115">
        <v>59</v>
      </c>
      <c r="B71" s="121" t="s">
        <v>446</v>
      </c>
      <c r="C71" s="94">
        <v>1</v>
      </c>
      <c r="D71" s="94">
        <v>2</v>
      </c>
      <c r="E71" s="94">
        <v>2</v>
      </c>
      <c r="F71" s="94">
        <v>0</v>
      </c>
      <c r="G71" s="94">
        <v>0</v>
      </c>
      <c r="H71" s="94">
        <v>0</v>
      </c>
      <c r="I71" s="94">
        <v>0</v>
      </c>
      <c r="J71" s="94">
        <v>0</v>
      </c>
      <c r="K71" s="89">
        <f t="shared" si="1"/>
        <v>5</v>
      </c>
      <c r="L71" s="89">
        <v>16</v>
      </c>
      <c r="M71" s="94">
        <v>0</v>
      </c>
      <c r="N71" s="94">
        <v>0</v>
      </c>
      <c r="O71" s="94">
        <v>0</v>
      </c>
      <c r="P71" s="94">
        <v>0</v>
      </c>
      <c r="Q71" s="94">
        <v>0</v>
      </c>
      <c r="R71" s="94">
        <v>0</v>
      </c>
      <c r="S71" s="94">
        <v>0</v>
      </c>
      <c r="T71" s="94">
        <v>0</v>
      </c>
      <c r="U71" s="89">
        <f t="shared" si="2"/>
        <v>0</v>
      </c>
      <c r="V71" s="89">
        <v>16</v>
      </c>
      <c r="W71" s="94">
        <v>0</v>
      </c>
      <c r="X71" s="94">
        <v>0</v>
      </c>
      <c r="Y71" s="94">
        <v>0</v>
      </c>
      <c r="Z71" s="94">
        <v>0</v>
      </c>
      <c r="AA71" s="94">
        <v>0</v>
      </c>
      <c r="AB71" s="94">
        <v>0</v>
      </c>
      <c r="AC71" s="89">
        <f t="shared" si="3"/>
        <v>0</v>
      </c>
      <c r="AD71" s="89">
        <v>12</v>
      </c>
      <c r="AE71" s="89">
        <v>5</v>
      </c>
      <c r="AF71" s="117">
        <v>44</v>
      </c>
      <c r="AG71" s="117">
        <v>31</v>
      </c>
      <c r="AH71" s="117">
        <v>162</v>
      </c>
    </row>
    <row r="72" spans="1:34" s="118" customFormat="1" ht="15.75" x14ac:dyDescent="0.25">
      <c r="A72" s="115">
        <v>60</v>
      </c>
      <c r="B72" s="121" t="s">
        <v>447</v>
      </c>
      <c r="C72" s="94">
        <v>1</v>
      </c>
      <c r="D72" s="94">
        <v>2</v>
      </c>
      <c r="E72" s="94">
        <v>2</v>
      </c>
      <c r="F72" s="94">
        <v>1</v>
      </c>
      <c r="G72" s="94">
        <v>1</v>
      </c>
      <c r="H72" s="94">
        <v>1</v>
      </c>
      <c r="I72" s="94">
        <v>2</v>
      </c>
      <c r="J72" s="94">
        <v>0</v>
      </c>
      <c r="K72" s="89">
        <f t="shared" si="1"/>
        <v>10</v>
      </c>
      <c r="L72" s="89">
        <v>16</v>
      </c>
      <c r="M72" s="94">
        <v>2</v>
      </c>
      <c r="N72" s="94">
        <v>2</v>
      </c>
      <c r="O72" s="94">
        <v>2</v>
      </c>
      <c r="P72" s="94">
        <v>1</v>
      </c>
      <c r="Q72" s="94">
        <v>0</v>
      </c>
      <c r="R72" s="94">
        <v>2</v>
      </c>
      <c r="S72" s="94">
        <v>2</v>
      </c>
      <c r="T72" s="94">
        <v>2</v>
      </c>
      <c r="U72" s="89">
        <f t="shared" si="2"/>
        <v>13</v>
      </c>
      <c r="V72" s="89">
        <v>16</v>
      </c>
      <c r="W72" s="94">
        <v>0</v>
      </c>
      <c r="X72" s="94">
        <v>0</v>
      </c>
      <c r="Y72" s="94">
        <v>0</v>
      </c>
      <c r="Z72" s="94">
        <v>0</v>
      </c>
      <c r="AA72" s="94">
        <v>0</v>
      </c>
      <c r="AB72" s="94">
        <v>0</v>
      </c>
      <c r="AC72" s="89">
        <f t="shared" si="3"/>
        <v>0</v>
      </c>
      <c r="AD72" s="89">
        <v>12</v>
      </c>
      <c r="AE72" s="89">
        <v>23</v>
      </c>
      <c r="AF72" s="117">
        <v>44</v>
      </c>
      <c r="AG72" s="117">
        <v>62</v>
      </c>
      <c r="AH72" s="117">
        <v>162</v>
      </c>
    </row>
    <row r="73" spans="1:34" s="118" customFormat="1" ht="15.75" x14ac:dyDescent="0.25">
      <c r="A73" s="115">
        <v>61</v>
      </c>
      <c r="B73" s="121" t="s">
        <v>448</v>
      </c>
      <c r="C73" s="94">
        <v>1</v>
      </c>
      <c r="D73" s="94">
        <v>2</v>
      </c>
      <c r="E73" s="94">
        <v>2</v>
      </c>
      <c r="F73" s="94">
        <v>2</v>
      </c>
      <c r="G73" s="94">
        <v>2</v>
      </c>
      <c r="H73" s="94">
        <v>2</v>
      </c>
      <c r="I73" s="94">
        <v>2</v>
      </c>
      <c r="J73" s="94">
        <v>0</v>
      </c>
      <c r="K73" s="89">
        <f t="shared" si="1"/>
        <v>13</v>
      </c>
      <c r="L73" s="89">
        <v>16</v>
      </c>
      <c r="M73" s="94">
        <v>2</v>
      </c>
      <c r="N73" s="94">
        <v>2</v>
      </c>
      <c r="O73" s="94">
        <v>2</v>
      </c>
      <c r="P73" s="94">
        <v>2</v>
      </c>
      <c r="Q73" s="94">
        <v>2</v>
      </c>
      <c r="R73" s="94">
        <v>0</v>
      </c>
      <c r="S73" s="94">
        <v>2</v>
      </c>
      <c r="T73" s="94">
        <v>2</v>
      </c>
      <c r="U73" s="89">
        <f t="shared" si="2"/>
        <v>14</v>
      </c>
      <c r="V73" s="89">
        <v>16</v>
      </c>
      <c r="W73" s="94">
        <v>2</v>
      </c>
      <c r="X73" s="94">
        <v>0</v>
      </c>
      <c r="Y73" s="94">
        <v>0</v>
      </c>
      <c r="Z73" s="94">
        <v>0</v>
      </c>
      <c r="AA73" s="94">
        <v>0</v>
      </c>
      <c r="AB73" s="94">
        <v>0</v>
      </c>
      <c r="AC73" s="89">
        <f t="shared" si="3"/>
        <v>2</v>
      </c>
      <c r="AD73" s="89">
        <v>12</v>
      </c>
      <c r="AE73" s="89">
        <v>29</v>
      </c>
      <c r="AF73" s="117">
        <v>44</v>
      </c>
      <c r="AG73" s="117">
        <v>85</v>
      </c>
      <c r="AH73" s="117">
        <v>162</v>
      </c>
    </row>
    <row r="74" spans="1:34" s="118" customFormat="1" ht="15.75" x14ac:dyDescent="0.25">
      <c r="A74" s="115">
        <v>62</v>
      </c>
      <c r="B74" s="121" t="s">
        <v>449</v>
      </c>
      <c r="C74" s="94">
        <v>1</v>
      </c>
      <c r="D74" s="94">
        <v>2</v>
      </c>
      <c r="E74" s="94">
        <v>2</v>
      </c>
      <c r="F74" s="94">
        <v>2</v>
      </c>
      <c r="G74" s="94">
        <v>2</v>
      </c>
      <c r="H74" s="94">
        <v>2</v>
      </c>
      <c r="I74" s="94">
        <v>2</v>
      </c>
      <c r="J74" s="94">
        <v>0</v>
      </c>
      <c r="K74" s="89">
        <f t="shared" si="1"/>
        <v>13</v>
      </c>
      <c r="L74" s="89">
        <v>16</v>
      </c>
      <c r="M74" s="94">
        <v>2</v>
      </c>
      <c r="N74" s="94">
        <v>2</v>
      </c>
      <c r="O74" s="94">
        <v>2</v>
      </c>
      <c r="P74" s="94">
        <v>2</v>
      </c>
      <c r="Q74" s="94">
        <v>2</v>
      </c>
      <c r="R74" s="94">
        <v>0</v>
      </c>
      <c r="S74" s="94">
        <v>2</v>
      </c>
      <c r="T74" s="94">
        <v>2</v>
      </c>
      <c r="U74" s="89">
        <f t="shared" si="2"/>
        <v>14</v>
      </c>
      <c r="V74" s="89">
        <v>16</v>
      </c>
      <c r="W74" s="94">
        <v>2</v>
      </c>
      <c r="X74" s="94">
        <v>0</v>
      </c>
      <c r="Y74" s="94">
        <v>0</v>
      </c>
      <c r="Z74" s="94">
        <v>0</v>
      </c>
      <c r="AA74" s="94">
        <v>0</v>
      </c>
      <c r="AB74" s="94">
        <v>0</v>
      </c>
      <c r="AC74" s="89">
        <f t="shared" si="3"/>
        <v>2</v>
      </c>
      <c r="AD74" s="89">
        <v>12</v>
      </c>
      <c r="AE74" s="89">
        <v>29</v>
      </c>
      <c r="AF74" s="117">
        <v>44</v>
      </c>
      <c r="AG74" s="117">
        <v>87</v>
      </c>
      <c r="AH74" s="117">
        <v>162</v>
      </c>
    </row>
    <row r="75" spans="1:34" s="118" customFormat="1" ht="15.75" x14ac:dyDescent="0.25">
      <c r="A75" s="115">
        <v>63</v>
      </c>
      <c r="B75" s="121" t="s">
        <v>450</v>
      </c>
      <c r="C75" s="94">
        <v>1</v>
      </c>
      <c r="D75" s="94">
        <v>2</v>
      </c>
      <c r="E75" s="94">
        <v>2</v>
      </c>
      <c r="F75" s="94">
        <v>1</v>
      </c>
      <c r="G75" s="94">
        <v>1</v>
      </c>
      <c r="H75" s="94">
        <v>1</v>
      </c>
      <c r="I75" s="94">
        <v>0</v>
      </c>
      <c r="J75" s="94">
        <v>0</v>
      </c>
      <c r="K75" s="89">
        <f t="shared" si="1"/>
        <v>8</v>
      </c>
      <c r="L75" s="89">
        <v>16</v>
      </c>
      <c r="M75" s="94">
        <v>2</v>
      </c>
      <c r="N75" s="94">
        <v>2</v>
      </c>
      <c r="O75" s="94">
        <v>2</v>
      </c>
      <c r="P75" s="94">
        <v>2</v>
      </c>
      <c r="Q75" s="94">
        <v>2</v>
      </c>
      <c r="R75" s="94">
        <v>0</v>
      </c>
      <c r="S75" s="94">
        <v>2</v>
      </c>
      <c r="T75" s="94">
        <v>2</v>
      </c>
      <c r="U75" s="89">
        <f t="shared" si="2"/>
        <v>14</v>
      </c>
      <c r="V75" s="89">
        <v>16</v>
      </c>
      <c r="W75" s="94">
        <v>2</v>
      </c>
      <c r="X75" s="94">
        <v>0</v>
      </c>
      <c r="Y75" s="94">
        <v>0</v>
      </c>
      <c r="Z75" s="94">
        <v>0</v>
      </c>
      <c r="AA75" s="94">
        <v>0</v>
      </c>
      <c r="AB75" s="94">
        <v>0</v>
      </c>
      <c r="AC75" s="89">
        <f t="shared" si="3"/>
        <v>2</v>
      </c>
      <c r="AD75" s="89">
        <v>12</v>
      </c>
      <c r="AE75" s="89">
        <v>24</v>
      </c>
      <c r="AF75" s="117">
        <v>44</v>
      </c>
      <c r="AG75" s="117">
        <v>76</v>
      </c>
      <c r="AH75" s="117">
        <v>162</v>
      </c>
    </row>
    <row r="76" spans="1:34" s="118" customFormat="1" ht="31.5" x14ac:dyDescent="0.25">
      <c r="A76" s="115">
        <v>64</v>
      </c>
      <c r="B76" s="123" t="s">
        <v>451</v>
      </c>
      <c r="C76" s="94">
        <v>2</v>
      </c>
      <c r="D76" s="94">
        <v>2</v>
      </c>
      <c r="E76" s="94">
        <v>2</v>
      </c>
      <c r="F76" s="94">
        <v>2</v>
      </c>
      <c r="G76" s="94">
        <v>2</v>
      </c>
      <c r="H76" s="94">
        <v>2</v>
      </c>
      <c r="I76" s="94">
        <v>2</v>
      </c>
      <c r="J76" s="94">
        <v>2</v>
      </c>
      <c r="K76" s="89">
        <f t="shared" si="1"/>
        <v>16</v>
      </c>
      <c r="L76" s="89">
        <v>16</v>
      </c>
      <c r="M76" s="94">
        <v>2</v>
      </c>
      <c r="N76" s="94">
        <v>2</v>
      </c>
      <c r="O76" s="94">
        <v>2</v>
      </c>
      <c r="P76" s="94">
        <v>2</v>
      </c>
      <c r="Q76" s="94">
        <v>2</v>
      </c>
      <c r="R76" s="94">
        <v>0</v>
      </c>
      <c r="S76" s="94">
        <v>2</v>
      </c>
      <c r="T76" s="94">
        <v>2</v>
      </c>
      <c r="U76" s="89">
        <f t="shared" si="2"/>
        <v>14</v>
      </c>
      <c r="V76" s="89">
        <v>16</v>
      </c>
      <c r="W76" s="94">
        <v>2</v>
      </c>
      <c r="X76" s="94">
        <v>1</v>
      </c>
      <c r="Y76" s="94">
        <v>1</v>
      </c>
      <c r="Z76" s="94">
        <v>1</v>
      </c>
      <c r="AA76" s="94">
        <v>2</v>
      </c>
      <c r="AB76" s="94">
        <v>0</v>
      </c>
      <c r="AC76" s="89">
        <f t="shared" si="3"/>
        <v>7</v>
      </c>
      <c r="AD76" s="89">
        <v>12</v>
      </c>
      <c r="AE76" s="89">
        <v>37</v>
      </c>
      <c r="AF76" s="117">
        <v>44</v>
      </c>
      <c r="AG76" s="117">
        <v>139</v>
      </c>
      <c r="AH76" s="117">
        <v>162</v>
      </c>
    </row>
    <row r="77" spans="1:34" s="118" customFormat="1" ht="15.75" x14ac:dyDescent="0.25">
      <c r="A77" s="115">
        <v>65</v>
      </c>
      <c r="B77" s="126" t="s">
        <v>452</v>
      </c>
      <c r="C77" s="94">
        <v>2</v>
      </c>
      <c r="D77" s="94">
        <v>2</v>
      </c>
      <c r="E77" s="94">
        <v>2</v>
      </c>
      <c r="F77" s="94">
        <v>2</v>
      </c>
      <c r="G77" s="94">
        <v>2</v>
      </c>
      <c r="H77" s="94">
        <v>2</v>
      </c>
      <c r="I77" s="94">
        <v>0</v>
      </c>
      <c r="J77" s="94">
        <v>0</v>
      </c>
      <c r="K77" s="89">
        <f t="shared" si="1"/>
        <v>12</v>
      </c>
      <c r="L77" s="89">
        <v>16</v>
      </c>
      <c r="M77" s="94">
        <v>2</v>
      </c>
      <c r="N77" s="94">
        <v>2</v>
      </c>
      <c r="O77" s="94">
        <v>2</v>
      </c>
      <c r="P77" s="94">
        <v>2</v>
      </c>
      <c r="Q77" s="94">
        <v>2</v>
      </c>
      <c r="R77" s="94">
        <v>0</v>
      </c>
      <c r="S77" s="94">
        <v>2</v>
      </c>
      <c r="T77" s="94">
        <v>2</v>
      </c>
      <c r="U77" s="89">
        <f t="shared" si="2"/>
        <v>14</v>
      </c>
      <c r="V77" s="89">
        <v>16</v>
      </c>
      <c r="W77" s="94">
        <v>2</v>
      </c>
      <c r="X77" s="94">
        <v>1</v>
      </c>
      <c r="Y77" s="94">
        <v>1</v>
      </c>
      <c r="Z77" s="94">
        <v>1</v>
      </c>
      <c r="AA77" s="94">
        <v>2</v>
      </c>
      <c r="AB77" s="94">
        <v>0</v>
      </c>
      <c r="AC77" s="89">
        <f t="shared" si="3"/>
        <v>7</v>
      </c>
      <c r="AD77" s="89">
        <v>12</v>
      </c>
      <c r="AE77" s="89">
        <v>33</v>
      </c>
      <c r="AF77" s="117">
        <v>44</v>
      </c>
      <c r="AG77" s="117">
        <v>133</v>
      </c>
      <c r="AH77" s="117">
        <v>162</v>
      </c>
    </row>
    <row r="78" spans="1:34" s="118" customFormat="1" ht="15.75" x14ac:dyDescent="0.25">
      <c r="A78" s="115">
        <v>66</v>
      </c>
      <c r="B78" s="126" t="s">
        <v>453</v>
      </c>
      <c r="C78" s="94">
        <v>2</v>
      </c>
      <c r="D78" s="94">
        <v>2</v>
      </c>
      <c r="E78" s="94">
        <v>0</v>
      </c>
      <c r="F78" s="94">
        <v>1</v>
      </c>
      <c r="G78" s="94">
        <v>1</v>
      </c>
      <c r="H78" s="94">
        <v>1</v>
      </c>
      <c r="I78" s="94">
        <v>0</v>
      </c>
      <c r="J78" s="94">
        <v>0</v>
      </c>
      <c r="K78" s="89">
        <f t="shared" si="1"/>
        <v>7</v>
      </c>
      <c r="L78" s="89">
        <v>16</v>
      </c>
      <c r="M78" s="94">
        <v>0</v>
      </c>
      <c r="N78" s="94">
        <v>0</v>
      </c>
      <c r="O78" s="94">
        <v>0</v>
      </c>
      <c r="P78" s="94">
        <v>0</v>
      </c>
      <c r="Q78" s="94">
        <v>0</v>
      </c>
      <c r="R78" s="94">
        <v>0</v>
      </c>
      <c r="S78" s="94">
        <v>0</v>
      </c>
      <c r="T78" s="94">
        <v>0</v>
      </c>
      <c r="U78" s="89">
        <f t="shared" si="2"/>
        <v>0</v>
      </c>
      <c r="V78" s="89">
        <v>16</v>
      </c>
      <c r="W78" s="94">
        <v>2</v>
      </c>
      <c r="X78" s="94">
        <v>0</v>
      </c>
      <c r="Y78" s="94">
        <v>1</v>
      </c>
      <c r="Z78" s="94">
        <v>1</v>
      </c>
      <c r="AA78" s="94">
        <v>2</v>
      </c>
      <c r="AB78" s="94">
        <v>0</v>
      </c>
      <c r="AC78" s="89">
        <f t="shared" si="3"/>
        <v>6</v>
      </c>
      <c r="AD78" s="89">
        <v>12</v>
      </c>
      <c r="AE78" s="89">
        <v>13</v>
      </c>
      <c r="AF78" s="117">
        <v>44</v>
      </c>
      <c r="AG78" s="117">
        <v>69</v>
      </c>
      <c r="AH78" s="117">
        <v>162</v>
      </c>
    </row>
    <row r="79" spans="1:34" s="118" customFormat="1" ht="15.75" x14ac:dyDescent="0.25">
      <c r="A79" s="115">
        <v>67</v>
      </c>
      <c r="B79" s="121" t="s">
        <v>454</v>
      </c>
      <c r="C79" s="94">
        <v>2</v>
      </c>
      <c r="D79" s="94">
        <v>2</v>
      </c>
      <c r="E79" s="94">
        <v>2</v>
      </c>
      <c r="F79" s="94">
        <v>1</v>
      </c>
      <c r="G79" s="94">
        <v>2</v>
      </c>
      <c r="H79" s="94">
        <v>2</v>
      </c>
      <c r="I79" s="94">
        <v>0</v>
      </c>
      <c r="J79" s="94">
        <v>0</v>
      </c>
      <c r="K79" s="89">
        <f t="shared" si="1"/>
        <v>11</v>
      </c>
      <c r="L79" s="89">
        <v>16</v>
      </c>
      <c r="M79" s="94">
        <v>2</v>
      </c>
      <c r="N79" s="94">
        <v>2</v>
      </c>
      <c r="O79" s="94">
        <v>1</v>
      </c>
      <c r="P79" s="94">
        <v>1</v>
      </c>
      <c r="Q79" s="94">
        <v>1</v>
      </c>
      <c r="R79" s="94">
        <v>2</v>
      </c>
      <c r="S79" s="94">
        <v>2</v>
      </c>
      <c r="T79" s="94">
        <v>2</v>
      </c>
      <c r="U79" s="89">
        <f t="shared" si="2"/>
        <v>13</v>
      </c>
      <c r="V79" s="89">
        <v>16</v>
      </c>
      <c r="W79" s="94">
        <v>2</v>
      </c>
      <c r="X79" s="94">
        <v>0</v>
      </c>
      <c r="Y79" s="94">
        <v>1</v>
      </c>
      <c r="Z79" s="94">
        <v>1</v>
      </c>
      <c r="AA79" s="94">
        <v>0</v>
      </c>
      <c r="AB79" s="94">
        <v>0</v>
      </c>
      <c r="AC79" s="89">
        <f t="shared" si="3"/>
        <v>4</v>
      </c>
      <c r="AD79" s="89">
        <v>12</v>
      </c>
      <c r="AE79" s="89">
        <v>28</v>
      </c>
      <c r="AF79" s="117">
        <v>44</v>
      </c>
      <c r="AG79" s="117">
        <v>96</v>
      </c>
      <c r="AH79" s="117">
        <v>162</v>
      </c>
    </row>
    <row r="80" spans="1:34" s="118" customFormat="1" ht="15.75" x14ac:dyDescent="0.25">
      <c r="A80" s="115">
        <v>68</v>
      </c>
      <c r="B80" s="121" t="s">
        <v>412</v>
      </c>
      <c r="C80" s="94">
        <v>1</v>
      </c>
      <c r="D80" s="94">
        <v>2</v>
      </c>
      <c r="E80" s="94">
        <v>0</v>
      </c>
      <c r="F80" s="94">
        <v>0</v>
      </c>
      <c r="G80" s="94">
        <v>1</v>
      </c>
      <c r="H80" s="94">
        <v>1</v>
      </c>
      <c r="I80" s="94">
        <v>0</v>
      </c>
      <c r="J80" s="94">
        <v>0</v>
      </c>
      <c r="K80" s="89">
        <f t="shared" si="1"/>
        <v>5</v>
      </c>
      <c r="L80" s="89">
        <v>16</v>
      </c>
      <c r="M80" s="94">
        <v>0</v>
      </c>
      <c r="N80" s="94">
        <v>0</v>
      </c>
      <c r="O80" s="94">
        <v>0</v>
      </c>
      <c r="P80" s="94">
        <v>0</v>
      </c>
      <c r="Q80" s="94">
        <v>0</v>
      </c>
      <c r="R80" s="94">
        <v>0</v>
      </c>
      <c r="S80" s="94">
        <v>0</v>
      </c>
      <c r="T80" s="94">
        <v>0</v>
      </c>
      <c r="U80" s="89">
        <f t="shared" si="2"/>
        <v>0</v>
      </c>
      <c r="V80" s="89">
        <v>16</v>
      </c>
      <c r="W80" s="94">
        <v>0</v>
      </c>
      <c r="X80" s="94">
        <v>0</v>
      </c>
      <c r="Y80" s="94">
        <v>1</v>
      </c>
      <c r="Z80" s="94">
        <v>1</v>
      </c>
      <c r="AA80" s="94">
        <v>0</v>
      </c>
      <c r="AB80" s="94">
        <v>0</v>
      </c>
      <c r="AC80" s="89">
        <f t="shared" si="3"/>
        <v>2</v>
      </c>
      <c r="AD80" s="89">
        <v>12</v>
      </c>
      <c r="AE80" s="89">
        <v>7</v>
      </c>
      <c r="AF80" s="117">
        <v>44</v>
      </c>
      <c r="AG80" s="117">
        <v>28</v>
      </c>
      <c r="AH80" s="117">
        <v>162</v>
      </c>
    </row>
    <row r="81" spans="1:34" s="118" customFormat="1" ht="15.75" x14ac:dyDescent="0.25">
      <c r="A81" s="115">
        <v>69</v>
      </c>
      <c r="B81" s="121" t="s">
        <v>455</v>
      </c>
      <c r="C81" s="94">
        <v>1</v>
      </c>
      <c r="D81" s="94">
        <v>2</v>
      </c>
      <c r="E81" s="94">
        <v>2</v>
      </c>
      <c r="F81" s="94">
        <v>1</v>
      </c>
      <c r="G81" s="94">
        <v>2</v>
      </c>
      <c r="H81" s="94">
        <v>2</v>
      </c>
      <c r="I81" s="94">
        <v>0</v>
      </c>
      <c r="J81" s="94">
        <v>0</v>
      </c>
      <c r="K81" s="89">
        <f t="shared" si="1"/>
        <v>10</v>
      </c>
      <c r="L81" s="89">
        <v>16</v>
      </c>
      <c r="M81" s="94">
        <v>2</v>
      </c>
      <c r="N81" s="94">
        <v>2</v>
      </c>
      <c r="O81" s="94">
        <v>2</v>
      </c>
      <c r="P81" s="94">
        <v>2</v>
      </c>
      <c r="Q81" s="94">
        <v>2</v>
      </c>
      <c r="R81" s="94">
        <v>2</v>
      </c>
      <c r="S81" s="94">
        <v>2</v>
      </c>
      <c r="T81" s="94">
        <v>2</v>
      </c>
      <c r="U81" s="89">
        <f t="shared" si="2"/>
        <v>16</v>
      </c>
      <c r="V81" s="89">
        <v>16</v>
      </c>
      <c r="W81" s="94">
        <v>2</v>
      </c>
      <c r="X81" s="94">
        <v>0</v>
      </c>
      <c r="Y81" s="94">
        <v>1</v>
      </c>
      <c r="Z81" s="94">
        <v>1</v>
      </c>
      <c r="AA81" s="94">
        <v>0</v>
      </c>
      <c r="AB81" s="94">
        <v>0</v>
      </c>
      <c r="AC81" s="89">
        <f t="shared" si="3"/>
        <v>4</v>
      </c>
      <c r="AD81" s="89">
        <v>12</v>
      </c>
      <c r="AE81" s="89">
        <v>30</v>
      </c>
      <c r="AF81" s="117">
        <v>44</v>
      </c>
      <c r="AG81" s="117">
        <v>97</v>
      </c>
      <c r="AH81" s="117">
        <v>162</v>
      </c>
    </row>
    <row r="82" spans="1:34" s="118" customFormat="1" ht="15.75" x14ac:dyDescent="0.25">
      <c r="A82" s="115">
        <v>70</v>
      </c>
      <c r="B82" s="121" t="s">
        <v>456</v>
      </c>
      <c r="C82" s="94">
        <v>1</v>
      </c>
      <c r="D82" s="94">
        <v>2</v>
      </c>
      <c r="E82" s="94">
        <v>2</v>
      </c>
      <c r="F82" s="94">
        <v>1</v>
      </c>
      <c r="G82" s="94">
        <v>1</v>
      </c>
      <c r="H82" s="94">
        <v>1</v>
      </c>
      <c r="I82" s="94">
        <v>0</v>
      </c>
      <c r="J82" s="94">
        <v>0</v>
      </c>
      <c r="K82" s="89">
        <f t="shared" si="1"/>
        <v>8</v>
      </c>
      <c r="L82" s="89">
        <v>16</v>
      </c>
      <c r="M82" s="94">
        <v>2</v>
      </c>
      <c r="N82" s="94">
        <v>2</v>
      </c>
      <c r="O82" s="94">
        <v>2</v>
      </c>
      <c r="P82" s="94">
        <v>1</v>
      </c>
      <c r="Q82" s="94">
        <v>2</v>
      </c>
      <c r="R82" s="94">
        <v>0</v>
      </c>
      <c r="S82" s="94">
        <v>2</v>
      </c>
      <c r="T82" s="94">
        <v>2</v>
      </c>
      <c r="U82" s="89">
        <f t="shared" si="2"/>
        <v>13</v>
      </c>
      <c r="V82" s="89">
        <v>16</v>
      </c>
      <c r="W82" s="94">
        <v>2</v>
      </c>
      <c r="X82" s="94">
        <v>0</v>
      </c>
      <c r="Y82" s="94">
        <v>1</v>
      </c>
      <c r="Z82" s="94">
        <v>1</v>
      </c>
      <c r="AA82" s="94">
        <v>0</v>
      </c>
      <c r="AB82" s="94">
        <v>0</v>
      </c>
      <c r="AC82" s="89">
        <f t="shared" si="3"/>
        <v>4</v>
      </c>
      <c r="AD82" s="89">
        <v>12</v>
      </c>
      <c r="AE82" s="89">
        <v>25</v>
      </c>
      <c r="AF82" s="117">
        <v>44</v>
      </c>
      <c r="AG82" s="117">
        <v>96</v>
      </c>
      <c r="AH82" s="117">
        <v>162</v>
      </c>
    </row>
    <row r="83" spans="1:34" s="118" customFormat="1" ht="15.75" x14ac:dyDescent="0.25">
      <c r="A83" s="115">
        <v>71</v>
      </c>
      <c r="B83" s="123" t="s">
        <v>457</v>
      </c>
      <c r="C83" s="94">
        <v>2</v>
      </c>
      <c r="D83" s="94">
        <v>2</v>
      </c>
      <c r="E83" s="94">
        <v>2</v>
      </c>
      <c r="F83" s="94">
        <v>2</v>
      </c>
      <c r="G83" s="94">
        <v>2</v>
      </c>
      <c r="H83" s="94">
        <v>2</v>
      </c>
      <c r="I83" s="94">
        <v>2</v>
      </c>
      <c r="J83" s="94">
        <v>2</v>
      </c>
      <c r="K83" s="89">
        <f t="shared" si="1"/>
        <v>16</v>
      </c>
      <c r="L83" s="89">
        <v>16</v>
      </c>
      <c r="M83" s="94">
        <v>2</v>
      </c>
      <c r="N83" s="94">
        <v>2</v>
      </c>
      <c r="O83" s="94">
        <v>2</v>
      </c>
      <c r="P83" s="94">
        <v>2</v>
      </c>
      <c r="Q83" s="95">
        <v>2</v>
      </c>
      <c r="R83" s="94">
        <v>0</v>
      </c>
      <c r="S83" s="94">
        <v>2</v>
      </c>
      <c r="T83" s="94">
        <v>2</v>
      </c>
      <c r="U83" s="89">
        <f t="shared" si="2"/>
        <v>14</v>
      </c>
      <c r="V83" s="89">
        <v>16</v>
      </c>
      <c r="W83" s="94">
        <v>2</v>
      </c>
      <c r="X83" s="94">
        <v>2</v>
      </c>
      <c r="Y83" s="94">
        <v>2</v>
      </c>
      <c r="Z83" s="94">
        <v>0</v>
      </c>
      <c r="AA83" s="94">
        <v>2</v>
      </c>
      <c r="AB83" s="94">
        <v>2</v>
      </c>
      <c r="AC83" s="89">
        <f t="shared" si="3"/>
        <v>10</v>
      </c>
      <c r="AD83" s="89">
        <v>12</v>
      </c>
      <c r="AE83" s="89">
        <v>40</v>
      </c>
      <c r="AF83" s="117">
        <v>44</v>
      </c>
      <c r="AG83" s="117">
        <v>141</v>
      </c>
      <c r="AH83" s="117">
        <v>162</v>
      </c>
    </row>
    <row r="84" spans="1:34" s="118" customFormat="1" ht="15.75" x14ac:dyDescent="0.25">
      <c r="A84" s="115">
        <v>72</v>
      </c>
      <c r="B84" s="121" t="s">
        <v>458</v>
      </c>
      <c r="C84" s="94">
        <v>2</v>
      </c>
      <c r="D84" s="94">
        <v>2</v>
      </c>
      <c r="E84" s="94">
        <v>2</v>
      </c>
      <c r="F84" s="94">
        <v>2</v>
      </c>
      <c r="G84" s="94">
        <v>2</v>
      </c>
      <c r="H84" s="94">
        <v>2</v>
      </c>
      <c r="I84" s="94">
        <v>2</v>
      </c>
      <c r="J84" s="94">
        <v>2</v>
      </c>
      <c r="K84" s="89">
        <f>SUM(C84:J84)</f>
        <v>16</v>
      </c>
      <c r="L84" s="89">
        <v>16</v>
      </c>
      <c r="M84" s="94">
        <v>2</v>
      </c>
      <c r="N84" s="94">
        <v>2</v>
      </c>
      <c r="O84" s="94">
        <v>2</v>
      </c>
      <c r="P84" s="94">
        <v>2</v>
      </c>
      <c r="Q84" s="94">
        <v>1</v>
      </c>
      <c r="R84" s="94">
        <v>2</v>
      </c>
      <c r="S84" s="94">
        <v>2</v>
      </c>
      <c r="T84" s="94">
        <v>2</v>
      </c>
      <c r="U84" s="89">
        <f t="shared" si="2"/>
        <v>15</v>
      </c>
      <c r="V84" s="89">
        <v>16</v>
      </c>
      <c r="W84" s="94">
        <v>2</v>
      </c>
      <c r="X84" s="94">
        <v>2</v>
      </c>
      <c r="Y84" s="94">
        <v>2</v>
      </c>
      <c r="Z84" s="94">
        <v>0</v>
      </c>
      <c r="AA84" s="94">
        <v>2</v>
      </c>
      <c r="AB84" s="94">
        <v>2</v>
      </c>
      <c r="AC84" s="89">
        <f t="shared" si="3"/>
        <v>10</v>
      </c>
      <c r="AD84" s="89">
        <v>12</v>
      </c>
      <c r="AE84" s="89">
        <v>41</v>
      </c>
      <c r="AF84" s="117">
        <v>44</v>
      </c>
      <c r="AG84" s="117">
        <v>147</v>
      </c>
      <c r="AH84" s="117">
        <v>162</v>
      </c>
    </row>
    <row r="85" spans="1:34" s="118" customFormat="1" ht="15.75" x14ac:dyDescent="0.25">
      <c r="A85" s="115">
        <v>73</v>
      </c>
      <c r="B85" s="121" t="s">
        <v>459</v>
      </c>
      <c r="C85" s="94">
        <v>2</v>
      </c>
      <c r="D85" s="94">
        <v>2</v>
      </c>
      <c r="E85" s="94">
        <v>2</v>
      </c>
      <c r="F85" s="94">
        <v>1</v>
      </c>
      <c r="G85" s="94">
        <v>1</v>
      </c>
      <c r="H85" s="94">
        <v>1</v>
      </c>
      <c r="I85" s="94">
        <v>0</v>
      </c>
      <c r="J85" s="94">
        <v>0</v>
      </c>
      <c r="K85" s="89">
        <f>SUM(C85:J85)</f>
        <v>9</v>
      </c>
      <c r="L85" s="89">
        <v>16</v>
      </c>
      <c r="M85" s="94">
        <v>2</v>
      </c>
      <c r="N85" s="94">
        <v>2</v>
      </c>
      <c r="O85" s="94">
        <v>2</v>
      </c>
      <c r="P85" s="94">
        <v>2</v>
      </c>
      <c r="Q85" s="94">
        <v>2</v>
      </c>
      <c r="R85" s="94">
        <v>0</v>
      </c>
      <c r="S85" s="94">
        <v>2</v>
      </c>
      <c r="T85" s="94">
        <v>2</v>
      </c>
      <c r="U85" s="89">
        <f t="shared" si="2"/>
        <v>14</v>
      </c>
      <c r="V85" s="89">
        <v>16</v>
      </c>
      <c r="W85" s="94">
        <v>2</v>
      </c>
      <c r="X85" s="94">
        <v>0</v>
      </c>
      <c r="Y85" s="94">
        <v>2</v>
      </c>
      <c r="Z85" s="94">
        <v>0</v>
      </c>
      <c r="AA85" s="94">
        <v>2</v>
      </c>
      <c r="AB85" s="94">
        <v>0</v>
      </c>
      <c r="AC85" s="89">
        <f t="shared" si="3"/>
        <v>6</v>
      </c>
      <c r="AD85" s="89">
        <v>12</v>
      </c>
      <c r="AE85" s="89">
        <v>29</v>
      </c>
      <c r="AF85" s="117">
        <v>44</v>
      </c>
      <c r="AG85" s="117">
        <v>100</v>
      </c>
      <c r="AH85" s="117">
        <v>162</v>
      </c>
    </row>
    <row r="86" spans="1:34" s="118" customFormat="1" ht="15.75" x14ac:dyDescent="0.25">
      <c r="A86" s="115">
        <v>74</v>
      </c>
      <c r="B86" s="121" t="s">
        <v>460</v>
      </c>
      <c r="C86" s="94">
        <v>2</v>
      </c>
      <c r="D86" s="94">
        <v>2</v>
      </c>
      <c r="E86" s="94">
        <v>2</v>
      </c>
      <c r="F86" s="94">
        <v>2</v>
      </c>
      <c r="G86" s="94">
        <v>2</v>
      </c>
      <c r="H86" s="94">
        <v>2</v>
      </c>
      <c r="I86" s="94">
        <v>0</v>
      </c>
      <c r="J86" s="94">
        <v>2</v>
      </c>
      <c r="K86" s="89">
        <f t="shared" ref="K86:K139" si="6">SUM(C86:J86)</f>
        <v>14</v>
      </c>
      <c r="L86" s="89">
        <v>16</v>
      </c>
      <c r="M86" s="94">
        <v>0</v>
      </c>
      <c r="N86" s="94">
        <v>0</v>
      </c>
      <c r="O86" s="94">
        <v>0</v>
      </c>
      <c r="P86" s="94">
        <v>0</v>
      </c>
      <c r="Q86" s="94">
        <v>0</v>
      </c>
      <c r="R86" s="94">
        <v>0</v>
      </c>
      <c r="S86" s="94">
        <v>0</v>
      </c>
      <c r="T86" s="94">
        <v>0</v>
      </c>
      <c r="U86" s="89">
        <f t="shared" si="2"/>
        <v>0</v>
      </c>
      <c r="V86" s="89">
        <v>16</v>
      </c>
      <c r="W86" s="94">
        <v>2</v>
      </c>
      <c r="X86" s="94">
        <v>0</v>
      </c>
      <c r="Y86" s="94">
        <v>0</v>
      </c>
      <c r="Z86" s="94">
        <v>0</v>
      </c>
      <c r="AA86" s="94">
        <v>2</v>
      </c>
      <c r="AB86" s="94">
        <v>0</v>
      </c>
      <c r="AC86" s="89">
        <f t="shared" si="3"/>
        <v>4</v>
      </c>
      <c r="AD86" s="89">
        <v>12</v>
      </c>
      <c r="AE86" s="89">
        <v>18</v>
      </c>
      <c r="AF86" s="117">
        <v>44</v>
      </c>
      <c r="AG86" s="117">
        <v>99</v>
      </c>
      <c r="AH86" s="117">
        <v>162</v>
      </c>
    </row>
    <row r="87" spans="1:34" s="118" customFormat="1" ht="15.75" x14ac:dyDescent="0.25">
      <c r="A87" s="115">
        <v>75</v>
      </c>
      <c r="B87" s="121" t="s">
        <v>461</v>
      </c>
      <c r="C87" s="94">
        <v>2</v>
      </c>
      <c r="D87" s="94">
        <v>2</v>
      </c>
      <c r="E87" s="94">
        <v>2</v>
      </c>
      <c r="F87" s="94">
        <v>1</v>
      </c>
      <c r="G87" s="94">
        <v>1</v>
      </c>
      <c r="H87" s="94">
        <v>1</v>
      </c>
      <c r="I87" s="94">
        <v>0</v>
      </c>
      <c r="J87" s="94">
        <v>0</v>
      </c>
      <c r="K87" s="89">
        <f t="shared" si="6"/>
        <v>9</v>
      </c>
      <c r="L87" s="89">
        <v>16</v>
      </c>
      <c r="M87" s="94">
        <v>2</v>
      </c>
      <c r="N87" s="94">
        <v>2</v>
      </c>
      <c r="O87" s="94">
        <v>1</v>
      </c>
      <c r="P87" s="94">
        <v>1</v>
      </c>
      <c r="Q87" s="94">
        <v>2</v>
      </c>
      <c r="R87" s="94">
        <v>0</v>
      </c>
      <c r="S87" s="94">
        <v>2</v>
      </c>
      <c r="T87" s="94">
        <v>2</v>
      </c>
      <c r="U87" s="89">
        <f t="shared" si="2"/>
        <v>12</v>
      </c>
      <c r="V87" s="89">
        <v>16</v>
      </c>
      <c r="W87" s="94">
        <v>2</v>
      </c>
      <c r="X87" s="94">
        <v>0</v>
      </c>
      <c r="Y87" s="94">
        <v>2</v>
      </c>
      <c r="Z87" s="94">
        <v>0</v>
      </c>
      <c r="AA87" s="94">
        <v>0</v>
      </c>
      <c r="AB87" s="94">
        <v>0</v>
      </c>
      <c r="AC87" s="89">
        <f t="shared" si="3"/>
        <v>4</v>
      </c>
      <c r="AD87" s="89">
        <v>12</v>
      </c>
      <c r="AE87" s="89">
        <v>25</v>
      </c>
      <c r="AF87" s="117">
        <v>44</v>
      </c>
      <c r="AG87" s="117">
        <v>83</v>
      </c>
      <c r="AH87" s="117">
        <v>162</v>
      </c>
    </row>
    <row r="88" spans="1:34" s="118" customFormat="1" ht="15.75" x14ac:dyDescent="0.25">
      <c r="A88" s="115">
        <v>76</v>
      </c>
      <c r="B88" s="121" t="s">
        <v>462</v>
      </c>
      <c r="C88" s="94">
        <v>2</v>
      </c>
      <c r="D88" s="94">
        <v>2</v>
      </c>
      <c r="E88" s="94">
        <v>2</v>
      </c>
      <c r="F88" s="94">
        <v>1</v>
      </c>
      <c r="G88" s="94">
        <v>1</v>
      </c>
      <c r="H88" s="94">
        <v>1</v>
      </c>
      <c r="I88" s="94">
        <v>0</v>
      </c>
      <c r="J88" s="94">
        <v>0</v>
      </c>
      <c r="K88" s="89">
        <f t="shared" si="6"/>
        <v>9</v>
      </c>
      <c r="L88" s="89">
        <v>16</v>
      </c>
      <c r="M88" s="94">
        <v>0</v>
      </c>
      <c r="N88" s="94">
        <v>0</v>
      </c>
      <c r="O88" s="94">
        <v>0</v>
      </c>
      <c r="P88" s="94">
        <v>0</v>
      </c>
      <c r="Q88" s="94">
        <v>0</v>
      </c>
      <c r="R88" s="94">
        <v>0</v>
      </c>
      <c r="S88" s="94">
        <v>0</v>
      </c>
      <c r="T88" s="94">
        <v>0</v>
      </c>
      <c r="U88" s="89">
        <f t="shared" si="2"/>
        <v>0</v>
      </c>
      <c r="V88" s="89">
        <v>16</v>
      </c>
      <c r="W88" s="94">
        <v>2</v>
      </c>
      <c r="X88" s="94">
        <v>0</v>
      </c>
      <c r="Y88" s="94">
        <v>0</v>
      </c>
      <c r="Z88" s="94">
        <v>0</v>
      </c>
      <c r="AA88" s="94">
        <v>0</v>
      </c>
      <c r="AB88" s="94">
        <v>0</v>
      </c>
      <c r="AC88" s="89">
        <f t="shared" si="3"/>
        <v>2</v>
      </c>
      <c r="AD88" s="89">
        <v>12</v>
      </c>
      <c r="AE88" s="89">
        <v>11</v>
      </c>
      <c r="AF88" s="117">
        <v>44</v>
      </c>
      <c r="AG88" s="117">
        <v>49</v>
      </c>
      <c r="AH88" s="117">
        <v>162</v>
      </c>
    </row>
    <row r="89" spans="1:34" s="118" customFormat="1" ht="15.75" x14ac:dyDescent="0.25">
      <c r="A89" s="115">
        <v>77</v>
      </c>
      <c r="B89" s="123" t="s">
        <v>463</v>
      </c>
      <c r="C89" s="94">
        <v>2</v>
      </c>
      <c r="D89" s="94">
        <v>2</v>
      </c>
      <c r="E89" s="94">
        <v>2</v>
      </c>
      <c r="F89" s="94">
        <v>1</v>
      </c>
      <c r="G89" s="94">
        <v>1</v>
      </c>
      <c r="H89" s="94">
        <v>1</v>
      </c>
      <c r="I89" s="94">
        <v>0</v>
      </c>
      <c r="J89" s="94">
        <v>0</v>
      </c>
      <c r="K89" s="89">
        <f t="shared" si="6"/>
        <v>9</v>
      </c>
      <c r="L89" s="89">
        <v>16</v>
      </c>
      <c r="M89" s="94">
        <v>0</v>
      </c>
      <c r="N89" s="94">
        <v>0</v>
      </c>
      <c r="O89" s="94">
        <v>0</v>
      </c>
      <c r="P89" s="94">
        <v>0</v>
      </c>
      <c r="Q89" s="94">
        <v>0</v>
      </c>
      <c r="R89" s="94">
        <v>0</v>
      </c>
      <c r="S89" s="94">
        <v>0</v>
      </c>
      <c r="T89" s="94">
        <v>0</v>
      </c>
      <c r="U89" s="89">
        <f t="shared" si="2"/>
        <v>0</v>
      </c>
      <c r="V89" s="89">
        <v>16</v>
      </c>
      <c r="W89" s="94">
        <v>2</v>
      </c>
      <c r="X89" s="94">
        <v>0</v>
      </c>
      <c r="Y89" s="94">
        <v>2</v>
      </c>
      <c r="Z89" s="94">
        <v>1</v>
      </c>
      <c r="AA89" s="94">
        <v>2</v>
      </c>
      <c r="AB89" s="94">
        <v>0</v>
      </c>
      <c r="AC89" s="89">
        <f t="shared" si="3"/>
        <v>7</v>
      </c>
      <c r="AD89" s="89">
        <v>12</v>
      </c>
      <c r="AE89" s="89">
        <v>16</v>
      </c>
      <c r="AF89" s="117">
        <v>44</v>
      </c>
      <c r="AG89" s="117">
        <v>22</v>
      </c>
      <c r="AH89" s="117">
        <v>162</v>
      </c>
    </row>
    <row r="90" spans="1:34" s="118" customFormat="1" ht="15.75" x14ac:dyDescent="0.25">
      <c r="A90" s="115">
        <v>78</v>
      </c>
      <c r="B90" s="121" t="s">
        <v>464</v>
      </c>
      <c r="C90" s="94">
        <v>2</v>
      </c>
      <c r="D90" s="94">
        <v>2</v>
      </c>
      <c r="E90" s="94">
        <v>2</v>
      </c>
      <c r="F90" s="94">
        <v>1</v>
      </c>
      <c r="G90" s="94">
        <v>1</v>
      </c>
      <c r="H90" s="94">
        <v>1</v>
      </c>
      <c r="I90" s="94">
        <v>0</v>
      </c>
      <c r="J90" s="94">
        <v>0</v>
      </c>
      <c r="K90" s="89">
        <f t="shared" si="6"/>
        <v>9</v>
      </c>
      <c r="L90" s="89">
        <v>16</v>
      </c>
      <c r="M90" s="94">
        <v>0</v>
      </c>
      <c r="N90" s="94">
        <v>0</v>
      </c>
      <c r="O90" s="94">
        <v>0</v>
      </c>
      <c r="P90" s="94">
        <v>0</v>
      </c>
      <c r="Q90" s="94">
        <v>0</v>
      </c>
      <c r="R90" s="94">
        <v>0</v>
      </c>
      <c r="S90" s="94">
        <v>0</v>
      </c>
      <c r="T90" s="94">
        <v>0</v>
      </c>
      <c r="U90" s="89">
        <f t="shared" si="2"/>
        <v>0</v>
      </c>
      <c r="V90" s="89">
        <v>16</v>
      </c>
      <c r="W90" s="94">
        <v>2</v>
      </c>
      <c r="X90" s="94">
        <v>0</v>
      </c>
      <c r="Y90" s="94">
        <v>2</v>
      </c>
      <c r="Z90" s="94">
        <v>1</v>
      </c>
      <c r="AA90" s="94">
        <v>2</v>
      </c>
      <c r="AB90" s="94">
        <v>0</v>
      </c>
      <c r="AC90" s="89">
        <f t="shared" si="3"/>
        <v>7</v>
      </c>
      <c r="AD90" s="89">
        <v>12</v>
      </c>
      <c r="AE90" s="89">
        <v>16</v>
      </c>
      <c r="AF90" s="117">
        <v>44</v>
      </c>
      <c r="AG90" s="117">
        <v>21</v>
      </c>
      <c r="AH90" s="117">
        <v>162</v>
      </c>
    </row>
    <row r="91" spans="1:34" s="118" customFormat="1" ht="15.75" x14ac:dyDescent="0.25">
      <c r="A91" s="115">
        <v>79</v>
      </c>
      <c r="B91" s="121" t="s">
        <v>465</v>
      </c>
      <c r="C91" s="94">
        <v>2</v>
      </c>
      <c r="D91" s="94">
        <v>2</v>
      </c>
      <c r="E91" s="94">
        <v>2</v>
      </c>
      <c r="F91" s="94">
        <v>1</v>
      </c>
      <c r="G91" s="94">
        <v>1</v>
      </c>
      <c r="H91" s="94">
        <v>1</v>
      </c>
      <c r="I91" s="94">
        <v>0</v>
      </c>
      <c r="J91" s="94">
        <v>0</v>
      </c>
      <c r="K91" s="89">
        <f t="shared" si="6"/>
        <v>9</v>
      </c>
      <c r="L91" s="89">
        <v>16</v>
      </c>
      <c r="M91" s="94">
        <v>0</v>
      </c>
      <c r="N91" s="94">
        <v>0</v>
      </c>
      <c r="O91" s="94">
        <v>0</v>
      </c>
      <c r="P91" s="94">
        <v>0</v>
      </c>
      <c r="Q91" s="94">
        <v>0</v>
      </c>
      <c r="R91" s="94">
        <v>0</v>
      </c>
      <c r="S91" s="94">
        <v>0</v>
      </c>
      <c r="T91" s="94">
        <v>0</v>
      </c>
      <c r="U91" s="89">
        <f t="shared" si="2"/>
        <v>0</v>
      </c>
      <c r="V91" s="89">
        <v>16</v>
      </c>
      <c r="W91" s="94">
        <v>2</v>
      </c>
      <c r="X91" s="94">
        <v>1</v>
      </c>
      <c r="Y91" s="94">
        <v>2</v>
      </c>
      <c r="Z91" s="94">
        <v>1</v>
      </c>
      <c r="AA91" s="94">
        <v>0</v>
      </c>
      <c r="AB91" s="94">
        <v>0</v>
      </c>
      <c r="AC91" s="89">
        <f t="shared" si="3"/>
        <v>6</v>
      </c>
      <c r="AD91" s="89">
        <v>12</v>
      </c>
      <c r="AE91" s="89">
        <v>15</v>
      </c>
      <c r="AF91" s="117">
        <v>44</v>
      </c>
      <c r="AG91" s="117">
        <v>46</v>
      </c>
      <c r="AH91" s="117">
        <v>162</v>
      </c>
    </row>
    <row r="92" spans="1:34" s="118" customFormat="1" ht="15.75" x14ac:dyDescent="0.25">
      <c r="A92" s="115">
        <v>80</v>
      </c>
      <c r="B92" s="121" t="s">
        <v>466</v>
      </c>
      <c r="C92" s="94">
        <v>1</v>
      </c>
      <c r="D92" s="94">
        <v>0</v>
      </c>
      <c r="E92" s="94">
        <v>0</v>
      </c>
      <c r="F92" s="94">
        <v>1</v>
      </c>
      <c r="G92" s="94">
        <v>1</v>
      </c>
      <c r="H92" s="94">
        <v>1</v>
      </c>
      <c r="I92" s="94">
        <v>0</v>
      </c>
      <c r="J92" s="94">
        <v>0</v>
      </c>
      <c r="K92" s="89">
        <f t="shared" si="6"/>
        <v>4</v>
      </c>
      <c r="L92" s="89">
        <v>16</v>
      </c>
      <c r="M92" s="94">
        <v>2</v>
      </c>
      <c r="N92" s="94">
        <v>2</v>
      </c>
      <c r="O92" s="94">
        <v>1</v>
      </c>
      <c r="P92" s="94">
        <v>1</v>
      </c>
      <c r="Q92" s="94">
        <v>1</v>
      </c>
      <c r="R92" s="94">
        <v>0</v>
      </c>
      <c r="S92" s="94">
        <v>2</v>
      </c>
      <c r="T92" s="94">
        <v>2</v>
      </c>
      <c r="U92" s="89">
        <f t="shared" si="2"/>
        <v>11</v>
      </c>
      <c r="V92" s="89">
        <v>16</v>
      </c>
      <c r="W92" s="94">
        <v>2</v>
      </c>
      <c r="X92" s="94">
        <v>0</v>
      </c>
      <c r="Y92" s="94">
        <v>2</v>
      </c>
      <c r="Z92" s="94">
        <v>1</v>
      </c>
      <c r="AA92" s="94">
        <v>0</v>
      </c>
      <c r="AB92" s="94">
        <v>0</v>
      </c>
      <c r="AC92" s="89">
        <f t="shared" si="3"/>
        <v>5</v>
      </c>
      <c r="AD92" s="89">
        <v>12</v>
      </c>
      <c r="AE92" s="89">
        <v>20</v>
      </c>
      <c r="AF92" s="117">
        <v>44</v>
      </c>
      <c r="AG92" s="117">
        <v>53</v>
      </c>
      <c r="AH92" s="117">
        <v>162</v>
      </c>
    </row>
    <row r="93" spans="1:34" s="118" customFormat="1" ht="15.75" x14ac:dyDescent="0.25">
      <c r="A93" s="115">
        <v>81</v>
      </c>
      <c r="B93" s="121" t="s">
        <v>467</v>
      </c>
      <c r="C93" s="94">
        <v>2</v>
      </c>
      <c r="D93" s="94">
        <v>0</v>
      </c>
      <c r="E93" s="94">
        <v>2</v>
      </c>
      <c r="F93" s="94">
        <v>1</v>
      </c>
      <c r="G93" s="94">
        <v>1</v>
      </c>
      <c r="H93" s="94">
        <v>1</v>
      </c>
      <c r="I93" s="94">
        <v>0</v>
      </c>
      <c r="J93" s="94">
        <v>0</v>
      </c>
      <c r="K93" s="89">
        <f t="shared" si="6"/>
        <v>7</v>
      </c>
      <c r="L93" s="89">
        <v>16</v>
      </c>
      <c r="M93" s="94">
        <v>0</v>
      </c>
      <c r="N93" s="94">
        <v>0</v>
      </c>
      <c r="O93" s="94">
        <v>0</v>
      </c>
      <c r="P93" s="94">
        <v>0</v>
      </c>
      <c r="Q93" s="94">
        <v>0</v>
      </c>
      <c r="R93" s="94">
        <v>0</v>
      </c>
      <c r="S93" s="94">
        <v>0</v>
      </c>
      <c r="T93" s="94">
        <v>0</v>
      </c>
      <c r="U93" s="89">
        <f t="shared" si="2"/>
        <v>0</v>
      </c>
      <c r="V93" s="89">
        <v>16</v>
      </c>
      <c r="W93" s="94">
        <v>2</v>
      </c>
      <c r="X93" s="94">
        <v>1</v>
      </c>
      <c r="Y93" s="94">
        <v>2</v>
      </c>
      <c r="Z93" s="94">
        <v>1</v>
      </c>
      <c r="AA93" s="94">
        <v>0</v>
      </c>
      <c r="AB93" s="94">
        <v>0</v>
      </c>
      <c r="AC93" s="89">
        <f t="shared" si="3"/>
        <v>6</v>
      </c>
      <c r="AD93" s="89">
        <v>12</v>
      </c>
      <c r="AE93" s="89">
        <v>13</v>
      </c>
      <c r="AF93" s="117">
        <v>44</v>
      </c>
      <c r="AG93" s="117">
        <v>35</v>
      </c>
      <c r="AH93" s="117">
        <v>162</v>
      </c>
    </row>
    <row r="94" spans="1:34" s="118" customFormat="1" ht="15.75" x14ac:dyDescent="0.25">
      <c r="A94" s="115">
        <v>82</v>
      </c>
      <c r="B94" s="121" t="s">
        <v>468</v>
      </c>
      <c r="C94" s="94">
        <v>1</v>
      </c>
      <c r="D94" s="94">
        <v>2</v>
      </c>
      <c r="E94" s="94">
        <v>2</v>
      </c>
      <c r="F94" s="94">
        <v>1</v>
      </c>
      <c r="G94" s="94">
        <v>1</v>
      </c>
      <c r="H94" s="94">
        <v>1</v>
      </c>
      <c r="I94" s="94">
        <v>0</v>
      </c>
      <c r="J94" s="94">
        <v>0</v>
      </c>
      <c r="K94" s="89">
        <f t="shared" si="6"/>
        <v>8</v>
      </c>
      <c r="L94" s="89">
        <v>16</v>
      </c>
      <c r="M94" s="94">
        <v>0</v>
      </c>
      <c r="N94" s="94">
        <v>0</v>
      </c>
      <c r="O94" s="94">
        <v>0</v>
      </c>
      <c r="P94" s="94">
        <v>0</v>
      </c>
      <c r="Q94" s="94">
        <v>0</v>
      </c>
      <c r="R94" s="94">
        <v>0</v>
      </c>
      <c r="S94" s="94">
        <v>0</v>
      </c>
      <c r="T94" s="94">
        <v>0</v>
      </c>
      <c r="U94" s="89">
        <f t="shared" si="2"/>
        <v>0</v>
      </c>
      <c r="V94" s="89">
        <v>16</v>
      </c>
      <c r="W94" s="94">
        <v>2</v>
      </c>
      <c r="X94" s="94">
        <v>1</v>
      </c>
      <c r="Y94" s="94">
        <v>2</v>
      </c>
      <c r="Z94" s="94">
        <v>1</v>
      </c>
      <c r="AA94" s="94">
        <v>2</v>
      </c>
      <c r="AB94" s="94">
        <v>0</v>
      </c>
      <c r="AC94" s="89">
        <f t="shared" si="3"/>
        <v>8</v>
      </c>
      <c r="AD94" s="89">
        <v>12</v>
      </c>
      <c r="AE94" s="89">
        <v>16</v>
      </c>
      <c r="AF94" s="117">
        <v>44</v>
      </c>
      <c r="AG94" s="117">
        <v>37</v>
      </c>
      <c r="AH94" s="117">
        <v>162</v>
      </c>
    </row>
    <row r="95" spans="1:34" s="118" customFormat="1" ht="15.75" x14ac:dyDescent="0.25">
      <c r="A95" s="115">
        <v>83</v>
      </c>
      <c r="B95" s="123" t="s">
        <v>469</v>
      </c>
      <c r="C95" s="94">
        <v>2</v>
      </c>
      <c r="D95" s="94">
        <v>2</v>
      </c>
      <c r="E95" s="94">
        <v>2</v>
      </c>
      <c r="F95" s="94">
        <v>2</v>
      </c>
      <c r="G95" s="94">
        <v>2</v>
      </c>
      <c r="H95" s="94">
        <v>2</v>
      </c>
      <c r="I95" s="94">
        <v>2</v>
      </c>
      <c r="J95" s="94">
        <v>2</v>
      </c>
      <c r="K95" s="89">
        <f t="shared" si="6"/>
        <v>16</v>
      </c>
      <c r="L95" s="89">
        <v>16</v>
      </c>
      <c r="M95" s="94">
        <v>2</v>
      </c>
      <c r="N95" s="94">
        <v>2</v>
      </c>
      <c r="O95" s="94">
        <v>2</v>
      </c>
      <c r="P95" s="94">
        <v>2</v>
      </c>
      <c r="Q95" s="94">
        <v>2</v>
      </c>
      <c r="R95" s="94">
        <v>2</v>
      </c>
      <c r="S95" s="94">
        <v>2</v>
      </c>
      <c r="T95" s="94">
        <v>2</v>
      </c>
      <c r="U95" s="89">
        <f t="shared" si="2"/>
        <v>16</v>
      </c>
      <c r="V95" s="89">
        <v>16</v>
      </c>
      <c r="W95" s="94">
        <v>2</v>
      </c>
      <c r="X95" s="94">
        <v>2</v>
      </c>
      <c r="Y95" s="94">
        <v>1</v>
      </c>
      <c r="Z95" s="94">
        <v>1</v>
      </c>
      <c r="AA95" s="94">
        <v>2</v>
      </c>
      <c r="AB95" s="94">
        <v>2</v>
      </c>
      <c r="AC95" s="89">
        <f t="shared" si="3"/>
        <v>10</v>
      </c>
      <c r="AD95" s="89">
        <v>12</v>
      </c>
      <c r="AE95" s="89">
        <v>42</v>
      </c>
      <c r="AF95" s="117">
        <v>44</v>
      </c>
      <c r="AG95" s="117">
        <v>139</v>
      </c>
      <c r="AH95" s="117">
        <v>162</v>
      </c>
    </row>
    <row r="96" spans="1:34" s="118" customFormat="1" ht="15.75" x14ac:dyDescent="0.25">
      <c r="A96" s="115">
        <v>84</v>
      </c>
      <c r="B96" s="121" t="s">
        <v>470</v>
      </c>
      <c r="C96" s="94">
        <v>2</v>
      </c>
      <c r="D96" s="94">
        <v>2</v>
      </c>
      <c r="E96" s="94">
        <v>2</v>
      </c>
      <c r="F96" s="94">
        <v>2</v>
      </c>
      <c r="G96" s="94">
        <v>2</v>
      </c>
      <c r="H96" s="94">
        <v>2</v>
      </c>
      <c r="I96" s="94">
        <v>2</v>
      </c>
      <c r="J96" s="94">
        <v>2</v>
      </c>
      <c r="K96" s="89">
        <f t="shared" si="6"/>
        <v>16</v>
      </c>
      <c r="L96" s="89">
        <v>16</v>
      </c>
      <c r="M96" s="94">
        <v>2</v>
      </c>
      <c r="N96" s="94">
        <v>2</v>
      </c>
      <c r="O96" s="94">
        <v>2</v>
      </c>
      <c r="P96" s="94">
        <v>2</v>
      </c>
      <c r="Q96" s="94">
        <v>2</v>
      </c>
      <c r="R96" s="94">
        <v>2</v>
      </c>
      <c r="S96" s="94">
        <v>2</v>
      </c>
      <c r="T96" s="94">
        <v>2</v>
      </c>
      <c r="U96" s="89">
        <f t="shared" si="2"/>
        <v>16</v>
      </c>
      <c r="V96" s="89">
        <v>16</v>
      </c>
      <c r="W96" s="94">
        <v>2</v>
      </c>
      <c r="X96" s="94">
        <v>2</v>
      </c>
      <c r="Y96" s="94">
        <v>1</v>
      </c>
      <c r="Z96" s="94">
        <v>1</v>
      </c>
      <c r="AA96" s="94">
        <v>2</v>
      </c>
      <c r="AB96" s="94">
        <v>2</v>
      </c>
      <c r="AC96" s="89">
        <f t="shared" si="3"/>
        <v>10</v>
      </c>
      <c r="AD96" s="89">
        <v>12</v>
      </c>
      <c r="AE96" s="89">
        <v>42</v>
      </c>
      <c r="AF96" s="117">
        <v>44</v>
      </c>
      <c r="AG96" s="117">
        <v>122</v>
      </c>
      <c r="AH96" s="117">
        <v>162</v>
      </c>
    </row>
    <row r="97" spans="1:34" s="118" customFormat="1" ht="15.75" x14ac:dyDescent="0.25">
      <c r="A97" s="115">
        <v>85</v>
      </c>
      <c r="B97" s="121" t="s">
        <v>471</v>
      </c>
      <c r="C97" s="94">
        <v>2</v>
      </c>
      <c r="D97" s="94">
        <v>2</v>
      </c>
      <c r="E97" s="94">
        <v>2</v>
      </c>
      <c r="F97" s="94">
        <v>2</v>
      </c>
      <c r="G97" s="94">
        <v>2</v>
      </c>
      <c r="H97" s="94">
        <v>2</v>
      </c>
      <c r="I97" s="94">
        <v>2</v>
      </c>
      <c r="J97" s="94">
        <v>2</v>
      </c>
      <c r="K97" s="89">
        <f t="shared" si="6"/>
        <v>16</v>
      </c>
      <c r="L97" s="89">
        <v>16</v>
      </c>
      <c r="M97" s="94">
        <v>2</v>
      </c>
      <c r="N97" s="94">
        <v>2</v>
      </c>
      <c r="O97" s="94">
        <v>2</v>
      </c>
      <c r="P97" s="94">
        <v>2</v>
      </c>
      <c r="Q97" s="94">
        <v>2</v>
      </c>
      <c r="R97" s="94">
        <v>2</v>
      </c>
      <c r="S97" s="94">
        <v>2</v>
      </c>
      <c r="T97" s="94">
        <v>2</v>
      </c>
      <c r="U97" s="89">
        <f t="shared" si="2"/>
        <v>16</v>
      </c>
      <c r="V97" s="89">
        <v>16</v>
      </c>
      <c r="W97" s="94">
        <v>2</v>
      </c>
      <c r="X97" s="94">
        <v>2</v>
      </c>
      <c r="Y97" s="94">
        <v>1</v>
      </c>
      <c r="Z97" s="94">
        <v>1</v>
      </c>
      <c r="AA97" s="94">
        <v>2</v>
      </c>
      <c r="AB97" s="94">
        <v>2</v>
      </c>
      <c r="AC97" s="89">
        <f t="shared" si="3"/>
        <v>10</v>
      </c>
      <c r="AD97" s="89">
        <v>12</v>
      </c>
      <c r="AE97" s="89">
        <v>42</v>
      </c>
      <c r="AF97" s="117">
        <v>44</v>
      </c>
      <c r="AG97" s="117">
        <v>67</v>
      </c>
      <c r="AH97" s="117">
        <v>162</v>
      </c>
    </row>
    <row r="98" spans="1:34" s="118" customFormat="1" ht="15.75" x14ac:dyDescent="0.25">
      <c r="A98" s="115">
        <v>86</v>
      </c>
      <c r="B98" s="121" t="s">
        <v>472</v>
      </c>
      <c r="C98" s="94">
        <v>2</v>
      </c>
      <c r="D98" s="94">
        <v>2</v>
      </c>
      <c r="E98" s="94">
        <v>2</v>
      </c>
      <c r="F98" s="94">
        <v>2</v>
      </c>
      <c r="G98" s="94">
        <v>2</v>
      </c>
      <c r="H98" s="94">
        <v>2</v>
      </c>
      <c r="I98" s="94">
        <v>2</v>
      </c>
      <c r="J98" s="94">
        <v>2</v>
      </c>
      <c r="K98" s="89">
        <f t="shared" si="6"/>
        <v>16</v>
      </c>
      <c r="L98" s="89">
        <v>16</v>
      </c>
      <c r="M98" s="94">
        <v>2</v>
      </c>
      <c r="N98" s="94">
        <v>2</v>
      </c>
      <c r="O98" s="94">
        <v>2</v>
      </c>
      <c r="P98" s="94">
        <v>2</v>
      </c>
      <c r="Q98" s="94">
        <v>2</v>
      </c>
      <c r="R98" s="94">
        <v>2</v>
      </c>
      <c r="S98" s="94">
        <v>2</v>
      </c>
      <c r="T98" s="94">
        <v>2</v>
      </c>
      <c r="U98" s="89">
        <f t="shared" si="2"/>
        <v>16</v>
      </c>
      <c r="V98" s="89">
        <v>16</v>
      </c>
      <c r="W98" s="94">
        <v>2</v>
      </c>
      <c r="X98" s="94">
        <v>2</v>
      </c>
      <c r="Y98" s="94">
        <v>1</v>
      </c>
      <c r="Z98" s="94">
        <v>1</v>
      </c>
      <c r="AA98" s="94">
        <v>2</v>
      </c>
      <c r="AB98" s="94">
        <v>2</v>
      </c>
      <c r="AC98" s="89">
        <f t="shared" si="3"/>
        <v>10</v>
      </c>
      <c r="AD98" s="89">
        <v>12</v>
      </c>
      <c r="AE98" s="89">
        <v>42</v>
      </c>
      <c r="AF98" s="117">
        <v>44</v>
      </c>
      <c r="AG98" s="117">
        <v>67</v>
      </c>
      <c r="AH98" s="117">
        <v>162</v>
      </c>
    </row>
    <row r="99" spans="1:34" s="118" customFormat="1" ht="15.75" x14ac:dyDescent="0.25">
      <c r="A99" s="115">
        <v>87</v>
      </c>
      <c r="B99" s="121" t="s">
        <v>473</v>
      </c>
      <c r="C99" s="94">
        <v>2</v>
      </c>
      <c r="D99" s="94">
        <v>2</v>
      </c>
      <c r="E99" s="94">
        <v>2</v>
      </c>
      <c r="F99" s="94">
        <v>2</v>
      </c>
      <c r="G99" s="94">
        <v>2</v>
      </c>
      <c r="H99" s="94">
        <v>2</v>
      </c>
      <c r="I99" s="94">
        <v>2</v>
      </c>
      <c r="J99" s="94">
        <v>2</v>
      </c>
      <c r="K99" s="89">
        <f t="shared" si="6"/>
        <v>16</v>
      </c>
      <c r="L99" s="89">
        <v>16</v>
      </c>
      <c r="M99" s="94">
        <v>2</v>
      </c>
      <c r="N99" s="94">
        <v>2</v>
      </c>
      <c r="O99" s="94">
        <v>2</v>
      </c>
      <c r="P99" s="94">
        <v>2</v>
      </c>
      <c r="Q99" s="94">
        <v>2</v>
      </c>
      <c r="R99" s="94">
        <v>2</v>
      </c>
      <c r="S99" s="94">
        <v>2</v>
      </c>
      <c r="T99" s="94">
        <v>2</v>
      </c>
      <c r="U99" s="89">
        <f t="shared" si="2"/>
        <v>16</v>
      </c>
      <c r="V99" s="89">
        <v>16</v>
      </c>
      <c r="W99" s="94">
        <v>2</v>
      </c>
      <c r="X99" s="94">
        <v>2</v>
      </c>
      <c r="Y99" s="94">
        <v>1</v>
      </c>
      <c r="Z99" s="94">
        <v>1</v>
      </c>
      <c r="AA99" s="94">
        <v>2</v>
      </c>
      <c r="AB99" s="94">
        <v>2</v>
      </c>
      <c r="AC99" s="89">
        <f t="shared" si="3"/>
        <v>10</v>
      </c>
      <c r="AD99" s="89">
        <v>12</v>
      </c>
      <c r="AE99" s="89">
        <v>42</v>
      </c>
      <c r="AF99" s="117">
        <v>44</v>
      </c>
      <c r="AG99" s="117">
        <v>75</v>
      </c>
      <c r="AH99" s="117">
        <v>162</v>
      </c>
    </row>
    <row r="100" spans="1:34" s="118" customFormat="1" ht="31.5" x14ac:dyDescent="0.25">
      <c r="A100" s="115">
        <v>88</v>
      </c>
      <c r="B100" s="123" t="s">
        <v>474</v>
      </c>
      <c r="C100" s="94">
        <v>1</v>
      </c>
      <c r="D100" s="94">
        <v>2</v>
      </c>
      <c r="E100" s="94">
        <v>2</v>
      </c>
      <c r="F100" s="94">
        <v>2</v>
      </c>
      <c r="G100" s="94">
        <v>2</v>
      </c>
      <c r="H100" s="94">
        <v>2</v>
      </c>
      <c r="I100" s="94">
        <v>0</v>
      </c>
      <c r="J100" s="94">
        <v>0</v>
      </c>
      <c r="K100" s="89">
        <f t="shared" si="6"/>
        <v>11</v>
      </c>
      <c r="L100" s="89">
        <v>16</v>
      </c>
      <c r="M100" s="94">
        <v>2</v>
      </c>
      <c r="N100" s="94">
        <v>2</v>
      </c>
      <c r="O100" s="94">
        <v>2</v>
      </c>
      <c r="P100" s="94">
        <v>2</v>
      </c>
      <c r="Q100" s="94">
        <v>2</v>
      </c>
      <c r="R100" s="94">
        <v>0</v>
      </c>
      <c r="S100" s="94">
        <v>2</v>
      </c>
      <c r="T100" s="94">
        <v>2</v>
      </c>
      <c r="U100" s="89">
        <f t="shared" si="2"/>
        <v>14</v>
      </c>
      <c r="V100" s="89">
        <v>16</v>
      </c>
      <c r="W100" s="94">
        <v>2</v>
      </c>
      <c r="X100" s="94">
        <v>0</v>
      </c>
      <c r="Y100" s="94">
        <v>0</v>
      </c>
      <c r="Z100" s="94">
        <v>0</v>
      </c>
      <c r="AA100" s="94">
        <v>0</v>
      </c>
      <c r="AB100" s="94">
        <v>0</v>
      </c>
      <c r="AC100" s="89">
        <f t="shared" si="3"/>
        <v>2</v>
      </c>
      <c r="AD100" s="89">
        <v>12</v>
      </c>
      <c r="AE100" s="89">
        <v>27</v>
      </c>
      <c r="AF100" s="117">
        <v>44</v>
      </c>
      <c r="AG100" s="117">
        <v>85</v>
      </c>
      <c r="AH100" s="117">
        <v>162</v>
      </c>
    </row>
    <row r="101" spans="1:34" s="118" customFormat="1" ht="15.75" x14ac:dyDescent="0.25">
      <c r="A101" s="115">
        <v>89</v>
      </c>
      <c r="B101" s="121" t="s">
        <v>475</v>
      </c>
      <c r="C101" s="94">
        <v>1</v>
      </c>
      <c r="D101" s="94">
        <v>2</v>
      </c>
      <c r="E101" s="94">
        <v>0</v>
      </c>
      <c r="F101" s="94">
        <v>2</v>
      </c>
      <c r="G101" s="94">
        <v>2</v>
      </c>
      <c r="H101" s="94">
        <v>2</v>
      </c>
      <c r="I101" s="94">
        <v>0</v>
      </c>
      <c r="J101" s="94">
        <v>0</v>
      </c>
      <c r="K101" s="89">
        <f t="shared" si="6"/>
        <v>9</v>
      </c>
      <c r="L101" s="89">
        <v>16</v>
      </c>
      <c r="M101" s="94">
        <v>2</v>
      </c>
      <c r="N101" s="94">
        <v>0</v>
      </c>
      <c r="O101" s="94">
        <v>2</v>
      </c>
      <c r="P101" s="94">
        <v>2</v>
      </c>
      <c r="Q101" s="94">
        <v>2</v>
      </c>
      <c r="R101" s="94">
        <v>0</v>
      </c>
      <c r="S101" s="94">
        <v>2</v>
      </c>
      <c r="T101" s="94">
        <v>2</v>
      </c>
      <c r="U101" s="89">
        <f t="shared" si="2"/>
        <v>12</v>
      </c>
      <c r="V101" s="89">
        <v>16</v>
      </c>
      <c r="W101" s="94">
        <v>0</v>
      </c>
      <c r="X101" s="94">
        <v>0</v>
      </c>
      <c r="Y101" s="94">
        <v>0</v>
      </c>
      <c r="Z101" s="94">
        <v>0</v>
      </c>
      <c r="AA101" s="94">
        <v>0</v>
      </c>
      <c r="AB101" s="94">
        <v>0</v>
      </c>
      <c r="AC101" s="89">
        <f t="shared" si="3"/>
        <v>0</v>
      </c>
      <c r="AD101" s="89">
        <v>12</v>
      </c>
      <c r="AE101" s="89">
        <v>21</v>
      </c>
      <c r="AF101" s="117">
        <v>44</v>
      </c>
      <c r="AG101" s="117">
        <v>88</v>
      </c>
      <c r="AH101" s="117">
        <v>162</v>
      </c>
    </row>
    <row r="102" spans="1:34" s="118" customFormat="1" ht="31.5" x14ac:dyDescent="0.25">
      <c r="A102" s="115">
        <v>90</v>
      </c>
      <c r="B102" s="121" t="s">
        <v>476</v>
      </c>
      <c r="C102" s="94">
        <v>1</v>
      </c>
      <c r="D102" s="94">
        <v>0</v>
      </c>
      <c r="E102" s="94">
        <v>2</v>
      </c>
      <c r="F102" s="94">
        <v>2</v>
      </c>
      <c r="G102" s="94">
        <v>2</v>
      </c>
      <c r="H102" s="94">
        <v>2</v>
      </c>
      <c r="I102" s="94">
        <v>0</v>
      </c>
      <c r="J102" s="94">
        <v>0</v>
      </c>
      <c r="K102" s="89">
        <f t="shared" si="6"/>
        <v>9</v>
      </c>
      <c r="L102" s="89">
        <v>16</v>
      </c>
      <c r="M102" s="94">
        <v>2</v>
      </c>
      <c r="N102" s="94">
        <v>2</v>
      </c>
      <c r="O102" s="94">
        <v>2</v>
      </c>
      <c r="P102" s="94">
        <v>2</v>
      </c>
      <c r="Q102" s="94">
        <v>2</v>
      </c>
      <c r="R102" s="94">
        <v>0</v>
      </c>
      <c r="S102" s="94">
        <v>2</v>
      </c>
      <c r="T102" s="94">
        <v>2</v>
      </c>
      <c r="U102" s="89">
        <f t="shared" si="2"/>
        <v>14</v>
      </c>
      <c r="V102" s="89">
        <v>16</v>
      </c>
      <c r="W102" s="94">
        <v>2</v>
      </c>
      <c r="X102" s="94">
        <v>0</v>
      </c>
      <c r="Y102" s="94">
        <v>0</v>
      </c>
      <c r="Z102" s="94">
        <v>0</v>
      </c>
      <c r="AA102" s="94">
        <v>0</v>
      </c>
      <c r="AB102" s="94">
        <v>0</v>
      </c>
      <c r="AC102" s="89">
        <f t="shared" si="3"/>
        <v>2</v>
      </c>
      <c r="AD102" s="89">
        <v>12</v>
      </c>
      <c r="AE102" s="89">
        <v>25</v>
      </c>
      <c r="AF102" s="117">
        <v>44</v>
      </c>
      <c r="AG102" s="117">
        <v>44</v>
      </c>
      <c r="AH102" s="117">
        <v>162</v>
      </c>
    </row>
    <row r="103" spans="1:34" s="118" customFormat="1" ht="15.75" x14ac:dyDescent="0.25">
      <c r="A103" s="115">
        <v>91</v>
      </c>
      <c r="B103" s="121" t="s">
        <v>477</v>
      </c>
      <c r="C103" s="94">
        <v>1</v>
      </c>
      <c r="D103" s="94">
        <v>0</v>
      </c>
      <c r="E103" s="94">
        <v>0</v>
      </c>
      <c r="F103" s="94">
        <v>1</v>
      </c>
      <c r="G103" s="94">
        <v>1</v>
      </c>
      <c r="H103" s="94">
        <v>1</v>
      </c>
      <c r="I103" s="94">
        <v>0</v>
      </c>
      <c r="J103" s="94">
        <v>0</v>
      </c>
      <c r="K103" s="89">
        <f t="shared" si="6"/>
        <v>4</v>
      </c>
      <c r="L103" s="89">
        <v>16</v>
      </c>
      <c r="M103" s="94">
        <v>0</v>
      </c>
      <c r="N103" s="94">
        <v>0</v>
      </c>
      <c r="O103" s="94">
        <v>0</v>
      </c>
      <c r="P103" s="94">
        <v>0</v>
      </c>
      <c r="Q103" s="94">
        <v>0</v>
      </c>
      <c r="R103" s="94">
        <v>0</v>
      </c>
      <c r="S103" s="94">
        <v>0</v>
      </c>
      <c r="T103" s="94">
        <v>0</v>
      </c>
      <c r="U103" s="89">
        <f t="shared" si="2"/>
        <v>0</v>
      </c>
      <c r="V103" s="89">
        <v>16</v>
      </c>
      <c r="W103" s="94">
        <v>0</v>
      </c>
      <c r="X103" s="94">
        <v>0</v>
      </c>
      <c r="Y103" s="94">
        <v>2</v>
      </c>
      <c r="Z103" s="94">
        <v>0</v>
      </c>
      <c r="AA103" s="94">
        <v>0</v>
      </c>
      <c r="AB103" s="94">
        <v>0</v>
      </c>
      <c r="AC103" s="89">
        <f t="shared" si="3"/>
        <v>2</v>
      </c>
      <c r="AD103" s="89">
        <v>12</v>
      </c>
      <c r="AE103" s="89">
        <v>6</v>
      </c>
      <c r="AF103" s="117">
        <v>44</v>
      </c>
      <c r="AG103" s="117">
        <v>33</v>
      </c>
      <c r="AH103" s="117">
        <v>162</v>
      </c>
    </row>
    <row r="104" spans="1:34" s="118" customFormat="1" ht="15.75" x14ac:dyDescent="0.25">
      <c r="A104" s="115">
        <v>92</v>
      </c>
      <c r="B104" s="123" t="s">
        <v>478</v>
      </c>
      <c r="C104" s="94">
        <v>1</v>
      </c>
      <c r="D104" s="94">
        <v>2</v>
      </c>
      <c r="E104" s="94">
        <v>2</v>
      </c>
      <c r="F104" s="94">
        <v>1</v>
      </c>
      <c r="G104" s="94">
        <v>1</v>
      </c>
      <c r="H104" s="94">
        <v>1</v>
      </c>
      <c r="I104" s="94">
        <v>0</v>
      </c>
      <c r="J104" s="94">
        <v>0</v>
      </c>
      <c r="K104" s="89">
        <f t="shared" si="6"/>
        <v>8</v>
      </c>
      <c r="L104" s="89">
        <v>16</v>
      </c>
      <c r="M104" s="94">
        <v>2</v>
      </c>
      <c r="N104" s="94">
        <v>2</v>
      </c>
      <c r="O104" s="94">
        <v>2</v>
      </c>
      <c r="P104" s="94">
        <v>1</v>
      </c>
      <c r="Q104" s="94">
        <v>2</v>
      </c>
      <c r="R104" s="94">
        <v>2</v>
      </c>
      <c r="S104" s="94">
        <v>2</v>
      </c>
      <c r="T104" s="94">
        <v>2</v>
      </c>
      <c r="U104" s="89">
        <f t="shared" si="2"/>
        <v>15</v>
      </c>
      <c r="V104" s="89">
        <v>16</v>
      </c>
      <c r="W104" s="94">
        <v>2</v>
      </c>
      <c r="X104" s="94">
        <v>0</v>
      </c>
      <c r="Y104" s="94">
        <v>2</v>
      </c>
      <c r="Z104" s="94">
        <v>0</v>
      </c>
      <c r="AA104" s="94">
        <v>0</v>
      </c>
      <c r="AB104" s="94">
        <v>0</v>
      </c>
      <c r="AC104" s="89">
        <f t="shared" si="3"/>
        <v>4</v>
      </c>
      <c r="AD104" s="89">
        <v>12</v>
      </c>
      <c r="AE104" s="89">
        <v>27</v>
      </c>
      <c r="AF104" s="117">
        <v>44</v>
      </c>
      <c r="AG104" s="117">
        <v>86</v>
      </c>
      <c r="AH104" s="117">
        <v>162</v>
      </c>
    </row>
    <row r="105" spans="1:34" s="118" customFormat="1" ht="15.75" x14ac:dyDescent="0.25">
      <c r="A105" s="115">
        <v>93</v>
      </c>
      <c r="B105" s="121" t="s">
        <v>479</v>
      </c>
      <c r="C105" s="94">
        <v>0</v>
      </c>
      <c r="D105" s="94">
        <v>2</v>
      </c>
      <c r="E105" s="94">
        <v>2</v>
      </c>
      <c r="F105" s="94">
        <v>0</v>
      </c>
      <c r="G105" s="94">
        <v>0</v>
      </c>
      <c r="H105" s="94">
        <v>0</v>
      </c>
      <c r="I105" s="94">
        <v>0</v>
      </c>
      <c r="J105" s="94">
        <v>0</v>
      </c>
      <c r="K105" s="89">
        <f t="shared" si="6"/>
        <v>4</v>
      </c>
      <c r="L105" s="89">
        <v>16</v>
      </c>
      <c r="M105" s="94">
        <v>0</v>
      </c>
      <c r="N105" s="94">
        <v>0</v>
      </c>
      <c r="O105" s="94">
        <v>0</v>
      </c>
      <c r="P105" s="94">
        <v>0</v>
      </c>
      <c r="Q105" s="94">
        <v>0</v>
      </c>
      <c r="R105" s="94">
        <v>0</v>
      </c>
      <c r="S105" s="94">
        <v>0</v>
      </c>
      <c r="T105" s="94">
        <v>0</v>
      </c>
      <c r="U105" s="89">
        <f t="shared" si="2"/>
        <v>0</v>
      </c>
      <c r="V105" s="89">
        <v>16</v>
      </c>
      <c r="W105" s="94">
        <v>2</v>
      </c>
      <c r="X105" s="94">
        <v>0</v>
      </c>
      <c r="Y105" s="94">
        <v>2</v>
      </c>
      <c r="Z105" s="94">
        <v>0</v>
      </c>
      <c r="AA105" s="94">
        <v>0</v>
      </c>
      <c r="AB105" s="94">
        <v>0</v>
      </c>
      <c r="AC105" s="89">
        <f t="shared" si="3"/>
        <v>4</v>
      </c>
      <c r="AD105" s="89">
        <v>12</v>
      </c>
      <c r="AE105" s="89">
        <v>8</v>
      </c>
      <c r="AF105" s="117">
        <v>44</v>
      </c>
      <c r="AG105" s="117">
        <v>35</v>
      </c>
      <c r="AH105" s="117">
        <v>162</v>
      </c>
    </row>
    <row r="106" spans="1:34" s="118" customFormat="1" ht="15.75" x14ac:dyDescent="0.25">
      <c r="A106" s="115">
        <v>94</v>
      </c>
      <c r="B106" s="121" t="s">
        <v>480</v>
      </c>
      <c r="C106" s="94">
        <v>1</v>
      </c>
      <c r="D106" s="94">
        <v>2</v>
      </c>
      <c r="E106" s="94">
        <v>2</v>
      </c>
      <c r="F106" s="94">
        <v>1</v>
      </c>
      <c r="G106" s="94">
        <v>1</v>
      </c>
      <c r="H106" s="94">
        <v>1</v>
      </c>
      <c r="I106" s="94">
        <v>0</v>
      </c>
      <c r="J106" s="94">
        <v>0</v>
      </c>
      <c r="K106" s="89">
        <f t="shared" si="6"/>
        <v>8</v>
      </c>
      <c r="L106" s="89">
        <v>16</v>
      </c>
      <c r="M106" s="94">
        <v>2</v>
      </c>
      <c r="N106" s="94">
        <v>2</v>
      </c>
      <c r="O106" s="94">
        <v>2</v>
      </c>
      <c r="P106" s="94">
        <v>1</v>
      </c>
      <c r="Q106" s="94">
        <v>2</v>
      </c>
      <c r="R106" s="94">
        <v>2</v>
      </c>
      <c r="S106" s="94">
        <v>2</v>
      </c>
      <c r="T106" s="94">
        <v>2</v>
      </c>
      <c r="U106" s="89">
        <f t="shared" si="2"/>
        <v>15</v>
      </c>
      <c r="V106" s="89">
        <v>16</v>
      </c>
      <c r="W106" s="94">
        <v>2</v>
      </c>
      <c r="X106" s="94">
        <v>0</v>
      </c>
      <c r="Y106" s="94">
        <v>2</v>
      </c>
      <c r="Z106" s="94">
        <v>0</v>
      </c>
      <c r="AA106" s="94">
        <v>0</v>
      </c>
      <c r="AB106" s="94">
        <v>0</v>
      </c>
      <c r="AC106" s="89">
        <f t="shared" si="3"/>
        <v>4</v>
      </c>
      <c r="AD106" s="89">
        <v>12</v>
      </c>
      <c r="AE106" s="89">
        <v>27</v>
      </c>
      <c r="AF106" s="117">
        <v>44</v>
      </c>
      <c r="AG106" s="117">
        <v>71</v>
      </c>
      <c r="AH106" s="117">
        <v>162</v>
      </c>
    </row>
    <row r="107" spans="1:34" s="118" customFormat="1" ht="15.75" x14ac:dyDescent="0.25">
      <c r="A107" s="115">
        <v>95</v>
      </c>
      <c r="B107" s="121" t="s">
        <v>481</v>
      </c>
      <c r="C107" s="94">
        <v>2</v>
      </c>
      <c r="D107" s="94">
        <v>2</v>
      </c>
      <c r="E107" s="94">
        <v>2</v>
      </c>
      <c r="F107" s="94">
        <v>1</v>
      </c>
      <c r="G107" s="94">
        <v>1</v>
      </c>
      <c r="H107" s="94">
        <v>1</v>
      </c>
      <c r="I107" s="94">
        <v>0</v>
      </c>
      <c r="J107" s="94">
        <v>0</v>
      </c>
      <c r="K107" s="89">
        <f t="shared" si="6"/>
        <v>9</v>
      </c>
      <c r="L107" s="89">
        <v>16</v>
      </c>
      <c r="M107" s="94">
        <v>0</v>
      </c>
      <c r="N107" s="94">
        <v>0</v>
      </c>
      <c r="O107" s="94">
        <v>0</v>
      </c>
      <c r="P107" s="94">
        <v>0</v>
      </c>
      <c r="Q107" s="94">
        <v>0</v>
      </c>
      <c r="R107" s="94">
        <v>0</v>
      </c>
      <c r="S107" s="94">
        <v>0</v>
      </c>
      <c r="T107" s="94">
        <v>0</v>
      </c>
      <c r="U107" s="89">
        <f t="shared" si="2"/>
        <v>0</v>
      </c>
      <c r="V107" s="89">
        <v>16</v>
      </c>
      <c r="W107" s="94">
        <v>0</v>
      </c>
      <c r="X107" s="94">
        <v>0</v>
      </c>
      <c r="Y107" s="94">
        <v>2</v>
      </c>
      <c r="Z107" s="94">
        <v>0</v>
      </c>
      <c r="AA107" s="94">
        <v>0</v>
      </c>
      <c r="AB107" s="94">
        <v>0</v>
      </c>
      <c r="AC107" s="89">
        <f t="shared" si="3"/>
        <v>2</v>
      </c>
      <c r="AD107" s="89">
        <v>12</v>
      </c>
      <c r="AE107" s="89">
        <v>11</v>
      </c>
      <c r="AF107" s="117">
        <v>44</v>
      </c>
      <c r="AG107" s="117">
        <v>77</v>
      </c>
      <c r="AH107" s="117">
        <v>162</v>
      </c>
    </row>
    <row r="108" spans="1:34" s="118" customFormat="1" ht="15.75" x14ac:dyDescent="0.25">
      <c r="A108" s="115">
        <v>96</v>
      </c>
      <c r="B108" s="121" t="s">
        <v>482</v>
      </c>
      <c r="C108" s="94">
        <v>2</v>
      </c>
      <c r="D108" s="94">
        <v>2</v>
      </c>
      <c r="E108" s="94">
        <v>2</v>
      </c>
      <c r="F108" s="94">
        <v>1</v>
      </c>
      <c r="G108" s="94">
        <v>1</v>
      </c>
      <c r="H108" s="94">
        <v>1</v>
      </c>
      <c r="I108" s="94">
        <v>0</v>
      </c>
      <c r="J108" s="94">
        <v>0</v>
      </c>
      <c r="K108" s="89">
        <f t="shared" si="6"/>
        <v>9</v>
      </c>
      <c r="L108" s="89">
        <v>16</v>
      </c>
      <c r="M108" s="94">
        <v>0</v>
      </c>
      <c r="N108" s="94">
        <v>0</v>
      </c>
      <c r="O108" s="94">
        <v>0</v>
      </c>
      <c r="P108" s="94">
        <v>0</v>
      </c>
      <c r="Q108" s="94">
        <v>0</v>
      </c>
      <c r="R108" s="94">
        <v>0</v>
      </c>
      <c r="S108" s="94">
        <v>0</v>
      </c>
      <c r="T108" s="94">
        <v>0</v>
      </c>
      <c r="U108" s="89">
        <f t="shared" si="2"/>
        <v>0</v>
      </c>
      <c r="V108" s="89">
        <v>16</v>
      </c>
      <c r="W108" s="94">
        <v>0</v>
      </c>
      <c r="X108" s="94">
        <v>0</v>
      </c>
      <c r="Y108" s="94">
        <v>2</v>
      </c>
      <c r="Z108" s="94">
        <v>0</v>
      </c>
      <c r="AA108" s="94">
        <v>0</v>
      </c>
      <c r="AB108" s="94">
        <v>0</v>
      </c>
      <c r="AC108" s="89">
        <f t="shared" si="3"/>
        <v>2</v>
      </c>
      <c r="AD108" s="89">
        <v>12</v>
      </c>
      <c r="AE108" s="89">
        <v>11</v>
      </c>
      <c r="AF108" s="117">
        <v>44</v>
      </c>
      <c r="AG108" s="117">
        <v>43</v>
      </c>
      <c r="AH108" s="117">
        <v>162</v>
      </c>
    </row>
    <row r="109" spans="1:34" s="118" customFormat="1" ht="15.75" x14ac:dyDescent="0.25">
      <c r="A109" s="115">
        <v>97</v>
      </c>
      <c r="B109" s="121" t="s">
        <v>483</v>
      </c>
      <c r="C109" s="94">
        <v>2</v>
      </c>
      <c r="D109" s="94">
        <v>2</v>
      </c>
      <c r="E109" s="94">
        <v>2</v>
      </c>
      <c r="F109" s="94">
        <v>1</v>
      </c>
      <c r="G109" s="94">
        <v>1</v>
      </c>
      <c r="H109" s="94">
        <v>1</v>
      </c>
      <c r="I109" s="94">
        <v>0</v>
      </c>
      <c r="J109" s="94">
        <v>0</v>
      </c>
      <c r="K109" s="89">
        <f t="shared" si="6"/>
        <v>9</v>
      </c>
      <c r="L109" s="89">
        <v>16</v>
      </c>
      <c r="M109" s="94">
        <v>0</v>
      </c>
      <c r="N109" s="94">
        <v>0</v>
      </c>
      <c r="O109" s="94">
        <v>0</v>
      </c>
      <c r="P109" s="94">
        <v>0</v>
      </c>
      <c r="Q109" s="94">
        <v>0</v>
      </c>
      <c r="R109" s="94">
        <v>0</v>
      </c>
      <c r="S109" s="94">
        <v>0</v>
      </c>
      <c r="T109" s="94">
        <v>0</v>
      </c>
      <c r="U109" s="89">
        <f t="shared" si="2"/>
        <v>0</v>
      </c>
      <c r="V109" s="89">
        <v>16</v>
      </c>
      <c r="W109" s="94">
        <v>0</v>
      </c>
      <c r="X109" s="94">
        <v>0</v>
      </c>
      <c r="Y109" s="94">
        <v>2</v>
      </c>
      <c r="Z109" s="94">
        <v>0</v>
      </c>
      <c r="AA109" s="94">
        <v>0</v>
      </c>
      <c r="AB109" s="94">
        <v>0</v>
      </c>
      <c r="AC109" s="89">
        <f t="shared" si="3"/>
        <v>2</v>
      </c>
      <c r="AD109" s="89">
        <v>12</v>
      </c>
      <c r="AE109" s="89">
        <v>11</v>
      </c>
      <c r="AF109" s="117">
        <v>44</v>
      </c>
      <c r="AG109" s="117">
        <v>52</v>
      </c>
      <c r="AH109" s="117">
        <v>162</v>
      </c>
    </row>
    <row r="110" spans="1:34" s="118" customFormat="1" ht="15.75" x14ac:dyDescent="0.25">
      <c r="A110" s="115">
        <v>98</v>
      </c>
      <c r="B110" s="123" t="s">
        <v>484</v>
      </c>
      <c r="C110" s="94">
        <v>0</v>
      </c>
      <c r="D110" s="94">
        <v>0</v>
      </c>
      <c r="E110" s="94">
        <v>0</v>
      </c>
      <c r="F110" s="94">
        <v>0</v>
      </c>
      <c r="G110" s="94">
        <v>0</v>
      </c>
      <c r="H110" s="94">
        <v>0</v>
      </c>
      <c r="I110" s="94">
        <v>0</v>
      </c>
      <c r="J110" s="94">
        <v>0</v>
      </c>
      <c r="K110" s="89">
        <f t="shared" si="6"/>
        <v>0</v>
      </c>
      <c r="L110" s="89">
        <v>16</v>
      </c>
      <c r="M110" s="94">
        <v>2</v>
      </c>
      <c r="N110" s="94">
        <v>2</v>
      </c>
      <c r="O110" s="94">
        <v>2</v>
      </c>
      <c r="P110" s="94">
        <v>2</v>
      </c>
      <c r="Q110" s="94">
        <v>2</v>
      </c>
      <c r="R110" s="94">
        <v>0</v>
      </c>
      <c r="S110" s="94">
        <v>2</v>
      </c>
      <c r="T110" s="94">
        <v>2</v>
      </c>
      <c r="U110" s="89">
        <f t="shared" si="2"/>
        <v>14</v>
      </c>
      <c r="V110" s="89">
        <v>16</v>
      </c>
      <c r="W110" s="94">
        <v>2</v>
      </c>
      <c r="X110" s="94">
        <v>0</v>
      </c>
      <c r="Y110" s="94">
        <v>0</v>
      </c>
      <c r="Z110" s="94">
        <v>0</v>
      </c>
      <c r="AA110" s="94">
        <v>2</v>
      </c>
      <c r="AB110" s="94">
        <v>0</v>
      </c>
      <c r="AC110" s="89">
        <f t="shared" si="3"/>
        <v>4</v>
      </c>
      <c r="AD110" s="89">
        <v>12</v>
      </c>
      <c r="AE110" s="89">
        <v>18</v>
      </c>
      <c r="AF110" s="117">
        <v>44</v>
      </c>
      <c r="AG110" s="117">
        <v>85</v>
      </c>
      <c r="AH110" s="117">
        <v>162</v>
      </c>
    </row>
    <row r="111" spans="1:34" s="118" customFormat="1" ht="15.75" x14ac:dyDescent="0.25">
      <c r="A111" s="115">
        <v>99</v>
      </c>
      <c r="B111" s="121" t="s">
        <v>485</v>
      </c>
      <c r="C111" s="94">
        <v>2</v>
      </c>
      <c r="D111" s="94">
        <v>2</v>
      </c>
      <c r="E111" s="94">
        <v>2</v>
      </c>
      <c r="F111" s="94">
        <v>2</v>
      </c>
      <c r="G111" s="94">
        <v>2</v>
      </c>
      <c r="H111" s="94">
        <v>2</v>
      </c>
      <c r="I111" s="94">
        <v>0</v>
      </c>
      <c r="J111" s="94">
        <v>0</v>
      </c>
      <c r="K111" s="89">
        <f t="shared" si="6"/>
        <v>12</v>
      </c>
      <c r="L111" s="89">
        <v>16</v>
      </c>
      <c r="M111" s="94">
        <v>2</v>
      </c>
      <c r="N111" s="94">
        <v>2</v>
      </c>
      <c r="O111" s="94">
        <v>2</v>
      </c>
      <c r="P111" s="94">
        <v>2</v>
      </c>
      <c r="Q111" s="94">
        <v>2</v>
      </c>
      <c r="R111" s="94">
        <v>0</v>
      </c>
      <c r="S111" s="94">
        <v>2</v>
      </c>
      <c r="T111" s="94">
        <v>2</v>
      </c>
      <c r="U111" s="89">
        <f t="shared" si="2"/>
        <v>14</v>
      </c>
      <c r="V111" s="89">
        <v>16</v>
      </c>
      <c r="W111" s="94">
        <v>2</v>
      </c>
      <c r="X111" s="94">
        <v>0</v>
      </c>
      <c r="Y111" s="94">
        <v>1</v>
      </c>
      <c r="Z111" s="94">
        <v>1</v>
      </c>
      <c r="AA111" s="94">
        <v>0</v>
      </c>
      <c r="AB111" s="94">
        <v>0</v>
      </c>
      <c r="AC111" s="89">
        <f t="shared" si="3"/>
        <v>4</v>
      </c>
      <c r="AD111" s="89">
        <v>12</v>
      </c>
      <c r="AE111" s="89">
        <v>30</v>
      </c>
      <c r="AF111" s="117">
        <v>44</v>
      </c>
      <c r="AG111" s="117">
        <v>74</v>
      </c>
      <c r="AH111" s="117">
        <v>162</v>
      </c>
    </row>
    <row r="112" spans="1:34" s="118" customFormat="1" ht="15.75" x14ac:dyDescent="0.25">
      <c r="A112" s="115">
        <v>100</v>
      </c>
      <c r="B112" s="121" t="s">
        <v>486</v>
      </c>
      <c r="C112" s="94">
        <v>1</v>
      </c>
      <c r="D112" s="94">
        <v>2</v>
      </c>
      <c r="E112" s="94">
        <v>2</v>
      </c>
      <c r="F112" s="94">
        <v>1</v>
      </c>
      <c r="G112" s="94">
        <v>1</v>
      </c>
      <c r="H112" s="94">
        <v>1</v>
      </c>
      <c r="I112" s="94">
        <v>0</v>
      </c>
      <c r="J112" s="94">
        <v>0</v>
      </c>
      <c r="K112" s="89">
        <f t="shared" si="6"/>
        <v>8</v>
      </c>
      <c r="L112" s="89">
        <v>16</v>
      </c>
      <c r="M112" s="94">
        <v>2</v>
      </c>
      <c r="N112" s="94">
        <v>2</v>
      </c>
      <c r="O112" s="94">
        <v>2</v>
      </c>
      <c r="P112" s="94">
        <v>1</v>
      </c>
      <c r="Q112" s="94">
        <v>1</v>
      </c>
      <c r="R112" s="94">
        <v>0</v>
      </c>
      <c r="S112" s="94">
        <v>2</v>
      </c>
      <c r="T112" s="94">
        <v>2</v>
      </c>
      <c r="U112" s="89">
        <f t="shared" si="2"/>
        <v>12</v>
      </c>
      <c r="V112" s="89">
        <v>16</v>
      </c>
      <c r="W112" s="94">
        <v>2</v>
      </c>
      <c r="X112" s="94">
        <v>0</v>
      </c>
      <c r="Y112" s="94">
        <v>1</v>
      </c>
      <c r="Z112" s="94">
        <v>0</v>
      </c>
      <c r="AA112" s="94">
        <v>0</v>
      </c>
      <c r="AB112" s="94">
        <v>0</v>
      </c>
      <c r="AC112" s="89">
        <f t="shared" si="3"/>
        <v>3</v>
      </c>
      <c r="AD112" s="89">
        <v>12</v>
      </c>
      <c r="AE112" s="89">
        <v>23</v>
      </c>
      <c r="AF112" s="117">
        <v>44</v>
      </c>
      <c r="AG112" s="117">
        <v>82</v>
      </c>
      <c r="AH112" s="117">
        <v>162</v>
      </c>
    </row>
    <row r="113" spans="1:34" s="118" customFormat="1" ht="15.75" x14ac:dyDescent="0.25">
      <c r="A113" s="115">
        <v>101</v>
      </c>
      <c r="B113" s="121" t="s">
        <v>487</v>
      </c>
      <c r="C113" s="94">
        <v>1</v>
      </c>
      <c r="D113" s="94">
        <v>2</v>
      </c>
      <c r="E113" s="94">
        <v>0</v>
      </c>
      <c r="F113" s="94">
        <v>2</v>
      </c>
      <c r="G113" s="94">
        <v>2</v>
      </c>
      <c r="H113" s="94">
        <v>2</v>
      </c>
      <c r="I113" s="94">
        <v>0</v>
      </c>
      <c r="J113" s="94">
        <v>0</v>
      </c>
      <c r="K113" s="89">
        <f t="shared" si="6"/>
        <v>9</v>
      </c>
      <c r="L113" s="89">
        <v>16</v>
      </c>
      <c r="M113" s="94">
        <v>0</v>
      </c>
      <c r="N113" s="94">
        <v>0</v>
      </c>
      <c r="O113" s="94">
        <v>0</v>
      </c>
      <c r="P113" s="94">
        <v>0</v>
      </c>
      <c r="Q113" s="94">
        <v>0</v>
      </c>
      <c r="R113" s="94">
        <v>0</v>
      </c>
      <c r="S113" s="94">
        <v>0</v>
      </c>
      <c r="T113" s="94">
        <v>0</v>
      </c>
      <c r="U113" s="89">
        <f t="shared" si="2"/>
        <v>0</v>
      </c>
      <c r="V113" s="89">
        <v>16</v>
      </c>
      <c r="W113" s="94">
        <v>2</v>
      </c>
      <c r="X113" s="94">
        <v>0</v>
      </c>
      <c r="Y113" s="94">
        <v>0</v>
      </c>
      <c r="Z113" s="94">
        <v>0</v>
      </c>
      <c r="AA113" s="94">
        <v>0</v>
      </c>
      <c r="AB113" s="94">
        <v>0</v>
      </c>
      <c r="AC113" s="89">
        <f t="shared" si="3"/>
        <v>2</v>
      </c>
      <c r="AD113" s="89">
        <v>12</v>
      </c>
      <c r="AE113" s="89">
        <v>11</v>
      </c>
      <c r="AF113" s="117">
        <v>44</v>
      </c>
      <c r="AG113" s="117">
        <v>77</v>
      </c>
      <c r="AH113" s="117">
        <v>162</v>
      </c>
    </row>
    <row r="114" spans="1:34" s="118" customFormat="1" ht="15.75" x14ac:dyDescent="0.25">
      <c r="A114" s="115">
        <v>102</v>
      </c>
      <c r="B114" s="121" t="s">
        <v>488</v>
      </c>
      <c r="C114" s="94">
        <v>2</v>
      </c>
      <c r="D114" s="94">
        <v>0</v>
      </c>
      <c r="E114" s="94">
        <v>2</v>
      </c>
      <c r="F114" s="94">
        <v>2</v>
      </c>
      <c r="G114" s="94">
        <v>2</v>
      </c>
      <c r="H114" s="94">
        <v>2</v>
      </c>
      <c r="I114" s="94">
        <v>0</v>
      </c>
      <c r="J114" s="94">
        <v>0</v>
      </c>
      <c r="K114" s="89">
        <f t="shared" si="6"/>
        <v>10</v>
      </c>
      <c r="L114" s="89">
        <v>16</v>
      </c>
      <c r="M114" s="94">
        <v>2</v>
      </c>
      <c r="N114" s="94">
        <v>0</v>
      </c>
      <c r="O114" s="94">
        <v>2</v>
      </c>
      <c r="P114" s="94">
        <v>2</v>
      </c>
      <c r="Q114" s="94">
        <v>0</v>
      </c>
      <c r="R114" s="94">
        <v>2</v>
      </c>
      <c r="S114" s="94">
        <v>2</v>
      </c>
      <c r="T114" s="94">
        <v>2</v>
      </c>
      <c r="U114" s="89">
        <f t="shared" si="2"/>
        <v>12</v>
      </c>
      <c r="V114" s="89">
        <v>16</v>
      </c>
      <c r="W114" s="94">
        <v>2</v>
      </c>
      <c r="X114" s="94">
        <v>0</v>
      </c>
      <c r="Y114" s="94">
        <v>0</v>
      </c>
      <c r="Z114" s="94">
        <v>0</v>
      </c>
      <c r="AA114" s="94">
        <v>0</v>
      </c>
      <c r="AB114" s="94">
        <v>0</v>
      </c>
      <c r="AC114" s="89">
        <f t="shared" si="3"/>
        <v>2</v>
      </c>
      <c r="AD114" s="89">
        <v>12</v>
      </c>
      <c r="AE114" s="89">
        <v>24</v>
      </c>
      <c r="AF114" s="117">
        <v>44</v>
      </c>
      <c r="AG114" s="117">
        <v>89</v>
      </c>
      <c r="AH114" s="117">
        <v>162</v>
      </c>
    </row>
    <row r="115" spans="1:34" s="118" customFormat="1" ht="15.75" x14ac:dyDescent="0.25">
      <c r="A115" s="115">
        <v>103</v>
      </c>
      <c r="B115" s="121" t="s">
        <v>489</v>
      </c>
      <c r="C115" s="94">
        <v>1</v>
      </c>
      <c r="D115" s="94">
        <v>2</v>
      </c>
      <c r="E115" s="94">
        <v>2</v>
      </c>
      <c r="F115" s="94">
        <v>2</v>
      </c>
      <c r="G115" s="94">
        <v>2</v>
      </c>
      <c r="H115" s="94">
        <v>2</v>
      </c>
      <c r="I115" s="94">
        <v>0</v>
      </c>
      <c r="J115" s="94">
        <v>0</v>
      </c>
      <c r="K115" s="89">
        <f t="shared" si="6"/>
        <v>11</v>
      </c>
      <c r="L115" s="89">
        <v>16</v>
      </c>
      <c r="M115" s="94">
        <v>2</v>
      </c>
      <c r="N115" s="94">
        <v>2</v>
      </c>
      <c r="O115" s="94">
        <v>2</v>
      </c>
      <c r="P115" s="94">
        <v>2</v>
      </c>
      <c r="Q115" s="94">
        <v>0</v>
      </c>
      <c r="R115" s="94">
        <v>2</v>
      </c>
      <c r="S115" s="94">
        <v>2</v>
      </c>
      <c r="T115" s="94">
        <v>2</v>
      </c>
      <c r="U115" s="89">
        <f t="shared" si="2"/>
        <v>14</v>
      </c>
      <c r="V115" s="89">
        <v>16</v>
      </c>
      <c r="W115" s="94">
        <v>0</v>
      </c>
      <c r="X115" s="94">
        <v>0</v>
      </c>
      <c r="Y115" s="94">
        <v>0</v>
      </c>
      <c r="Z115" s="94">
        <v>0</v>
      </c>
      <c r="AA115" s="94">
        <v>0</v>
      </c>
      <c r="AB115" s="94">
        <v>0</v>
      </c>
      <c r="AC115" s="89">
        <f t="shared" si="3"/>
        <v>0</v>
      </c>
      <c r="AD115" s="89">
        <v>12</v>
      </c>
      <c r="AE115" s="89">
        <v>25</v>
      </c>
      <c r="AF115" s="117">
        <v>44</v>
      </c>
      <c r="AG115" s="117">
        <v>102</v>
      </c>
      <c r="AH115" s="117">
        <v>162</v>
      </c>
    </row>
    <row r="116" spans="1:34" s="118" customFormat="1" ht="31.5" x14ac:dyDescent="0.25">
      <c r="A116" s="115">
        <v>104</v>
      </c>
      <c r="B116" s="123" t="s">
        <v>490</v>
      </c>
      <c r="C116" s="94">
        <v>1</v>
      </c>
      <c r="D116" s="94">
        <v>2</v>
      </c>
      <c r="E116" s="94">
        <v>2</v>
      </c>
      <c r="F116" s="94">
        <v>1</v>
      </c>
      <c r="G116" s="94">
        <v>1</v>
      </c>
      <c r="H116" s="94">
        <v>1</v>
      </c>
      <c r="I116" s="94">
        <v>0</v>
      </c>
      <c r="J116" s="94">
        <v>0</v>
      </c>
      <c r="K116" s="89">
        <f t="shared" si="6"/>
        <v>8</v>
      </c>
      <c r="L116" s="89">
        <v>16</v>
      </c>
      <c r="M116" s="94">
        <v>2</v>
      </c>
      <c r="N116" s="94">
        <v>2</v>
      </c>
      <c r="O116" s="94">
        <v>2</v>
      </c>
      <c r="P116" s="94">
        <v>2</v>
      </c>
      <c r="Q116" s="94">
        <v>2</v>
      </c>
      <c r="R116" s="94">
        <v>0</v>
      </c>
      <c r="S116" s="94">
        <v>2</v>
      </c>
      <c r="T116" s="94">
        <v>2</v>
      </c>
      <c r="U116" s="89">
        <f t="shared" si="2"/>
        <v>14</v>
      </c>
      <c r="V116" s="89">
        <v>16</v>
      </c>
      <c r="W116" s="94">
        <v>2</v>
      </c>
      <c r="X116" s="94">
        <v>0</v>
      </c>
      <c r="Y116" s="94">
        <v>2</v>
      </c>
      <c r="Z116" s="94">
        <v>0</v>
      </c>
      <c r="AA116" s="94">
        <v>2</v>
      </c>
      <c r="AB116" s="94">
        <v>1</v>
      </c>
      <c r="AC116" s="89">
        <f t="shared" si="3"/>
        <v>7</v>
      </c>
      <c r="AD116" s="89">
        <v>12</v>
      </c>
      <c r="AE116" s="89">
        <v>29</v>
      </c>
      <c r="AF116" s="117">
        <v>44</v>
      </c>
      <c r="AG116" s="117">
        <v>57</v>
      </c>
      <c r="AH116" s="117">
        <v>162</v>
      </c>
    </row>
    <row r="117" spans="1:34" s="118" customFormat="1" ht="15.75" x14ac:dyDescent="0.25">
      <c r="A117" s="115">
        <v>105</v>
      </c>
      <c r="B117" s="121" t="s">
        <v>491</v>
      </c>
      <c r="C117" s="94">
        <v>2</v>
      </c>
      <c r="D117" s="94">
        <v>2</v>
      </c>
      <c r="E117" s="94">
        <v>2</v>
      </c>
      <c r="F117" s="94">
        <v>1</v>
      </c>
      <c r="G117" s="94">
        <v>0</v>
      </c>
      <c r="H117" s="94">
        <v>1</v>
      </c>
      <c r="I117" s="94">
        <v>0</v>
      </c>
      <c r="J117" s="94">
        <v>0</v>
      </c>
      <c r="K117" s="89">
        <f t="shared" si="6"/>
        <v>8</v>
      </c>
      <c r="L117" s="89">
        <v>16</v>
      </c>
      <c r="M117" s="94">
        <v>2</v>
      </c>
      <c r="N117" s="94">
        <v>0</v>
      </c>
      <c r="O117" s="94">
        <v>1</v>
      </c>
      <c r="P117" s="94">
        <v>1</v>
      </c>
      <c r="Q117" s="94">
        <v>1</v>
      </c>
      <c r="R117" s="94">
        <v>0</v>
      </c>
      <c r="S117" s="94">
        <v>0</v>
      </c>
      <c r="T117" s="94">
        <v>2</v>
      </c>
      <c r="U117" s="89">
        <f t="shared" si="2"/>
        <v>7</v>
      </c>
      <c r="V117" s="89">
        <v>16</v>
      </c>
      <c r="W117" s="94">
        <v>2</v>
      </c>
      <c r="X117" s="94">
        <v>0</v>
      </c>
      <c r="Y117" s="94">
        <v>2</v>
      </c>
      <c r="Z117" s="94">
        <v>0</v>
      </c>
      <c r="AA117" s="94">
        <v>2</v>
      </c>
      <c r="AB117" s="94">
        <v>1</v>
      </c>
      <c r="AC117" s="89">
        <f t="shared" si="3"/>
        <v>7</v>
      </c>
      <c r="AD117" s="89">
        <v>12</v>
      </c>
      <c r="AE117" s="89">
        <v>22</v>
      </c>
      <c r="AF117" s="117">
        <v>44</v>
      </c>
      <c r="AG117" s="117">
        <v>55</v>
      </c>
      <c r="AH117" s="117">
        <v>162</v>
      </c>
    </row>
    <row r="118" spans="1:34" s="118" customFormat="1" ht="15.75" x14ac:dyDescent="0.25">
      <c r="A118" s="115">
        <v>106</v>
      </c>
      <c r="B118" s="121" t="s">
        <v>492</v>
      </c>
      <c r="C118" s="94">
        <v>2</v>
      </c>
      <c r="D118" s="94">
        <v>2</v>
      </c>
      <c r="E118" s="94">
        <v>2</v>
      </c>
      <c r="F118" s="94">
        <v>1</v>
      </c>
      <c r="G118" s="94">
        <v>0</v>
      </c>
      <c r="H118" s="94">
        <v>1</v>
      </c>
      <c r="I118" s="94">
        <v>0</v>
      </c>
      <c r="J118" s="94">
        <v>0</v>
      </c>
      <c r="K118" s="89">
        <f t="shared" si="6"/>
        <v>8</v>
      </c>
      <c r="L118" s="89">
        <v>16</v>
      </c>
      <c r="M118" s="94">
        <v>2</v>
      </c>
      <c r="N118" s="94">
        <v>0</v>
      </c>
      <c r="O118" s="94">
        <v>1</v>
      </c>
      <c r="P118" s="94">
        <v>1</v>
      </c>
      <c r="Q118" s="94">
        <v>0</v>
      </c>
      <c r="R118" s="94">
        <v>0</v>
      </c>
      <c r="S118" s="94">
        <v>0</v>
      </c>
      <c r="T118" s="94">
        <v>0</v>
      </c>
      <c r="U118" s="89">
        <f t="shared" si="2"/>
        <v>4</v>
      </c>
      <c r="V118" s="89">
        <v>16</v>
      </c>
      <c r="W118" s="94">
        <v>2</v>
      </c>
      <c r="X118" s="94">
        <v>0</v>
      </c>
      <c r="Y118" s="94">
        <v>2</v>
      </c>
      <c r="Z118" s="94">
        <v>0</v>
      </c>
      <c r="AA118" s="94">
        <v>2</v>
      </c>
      <c r="AB118" s="94">
        <v>1</v>
      </c>
      <c r="AC118" s="89">
        <f t="shared" si="3"/>
        <v>7</v>
      </c>
      <c r="AD118" s="89">
        <v>12</v>
      </c>
      <c r="AE118" s="89">
        <v>19</v>
      </c>
      <c r="AF118" s="117">
        <v>44</v>
      </c>
      <c r="AG118" s="117">
        <v>43</v>
      </c>
      <c r="AH118" s="117">
        <v>162</v>
      </c>
    </row>
    <row r="119" spans="1:34" s="118" customFormat="1" ht="15.75" x14ac:dyDescent="0.25">
      <c r="A119" s="115">
        <v>107</v>
      </c>
      <c r="B119" s="121" t="s">
        <v>493</v>
      </c>
      <c r="C119" s="94">
        <v>2</v>
      </c>
      <c r="D119" s="94">
        <v>2</v>
      </c>
      <c r="E119" s="94">
        <v>0</v>
      </c>
      <c r="F119" s="94">
        <v>1</v>
      </c>
      <c r="G119" s="94">
        <v>0</v>
      </c>
      <c r="H119" s="94">
        <v>1</v>
      </c>
      <c r="I119" s="94">
        <v>0</v>
      </c>
      <c r="J119" s="94">
        <v>0</v>
      </c>
      <c r="K119" s="89">
        <f t="shared" si="6"/>
        <v>6</v>
      </c>
      <c r="L119" s="89">
        <v>16</v>
      </c>
      <c r="M119" s="94">
        <v>2</v>
      </c>
      <c r="N119" s="94">
        <v>0</v>
      </c>
      <c r="O119" s="94">
        <v>1</v>
      </c>
      <c r="P119" s="94">
        <v>1</v>
      </c>
      <c r="Q119" s="94">
        <v>0</v>
      </c>
      <c r="R119" s="94">
        <v>0</v>
      </c>
      <c r="S119" s="94">
        <v>0</v>
      </c>
      <c r="T119" s="94">
        <v>0</v>
      </c>
      <c r="U119" s="89">
        <f t="shared" si="2"/>
        <v>4</v>
      </c>
      <c r="V119" s="89">
        <v>16</v>
      </c>
      <c r="W119" s="94">
        <v>2</v>
      </c>
      <c r="X119" s="94">
        <v>0</v>
      </c>
      <c r="Y119" s="94">
        <v>2</v>
      </c>
      <c r="Z119" s="94">
        <v>0</v>
      </c>
      <c r="AA119" s="94">
        <v>2</v>
      </c>
      <c r="AB119" s="94">
        <v>1</v>
      </c>
      <c r="AC119" s="89">
        <f t="shared" si="3"/>
        <v>7</v>
      </c>
      <c r="AD119" s="89">
        <v>12</v>
      </c>
      <c r="AE119" s="89">
        <v>17</v>
      </c>
      <c r="AF119" s="117">
        <v>44</v>
      </c>
      <c r="AG119" s="117">
        <v>41</v>
      </c>
      <c r="AH119" s="117">
        <v>162</v>
      </c>
    </row>
    <row r="120" spans="1:34" s="118" customFormat="1" ht="15.75" x14ac:dyDescent="0.25">
      <c r="A120" s="115">
        <v>108</v>
      </c>
      <c r="B120" s="121" t="s">
        <v>494</v>
      </c>
      <c r="C120" s="94">
        <v>2</v>
      </c>
      <c r="D120" s="94">
        <v>2</v>
      </c>
      <c r="E120" s="94">
        <v>0</v>
      </c>
      <c r="F120" s="94">
        <v>1</v>
      </c>
      <c r="G120" s="94">
        <v>0</v>
      </c>
      <c r="H120" s="94">
        <v>1</v>
      </c>
      <c r="I120" s="94">
        <v>0</v>
      </c>
      <c r="J120" s="94">
        <v>0</v>
      </c>
      <c r="K120" s="89">
        <f t="shared" si="6"/>
        <v>6</v>
      </c>
      <c r="L120" s="89">
        <v>16</v>
      </c>
      <c r="M120" s="94">
        <v>2</v>
      </c>
      <c r="N120" s="94">
        <v>0</v>
      </c>
      <c r="O120" s="94">
        <v>1</v>
      </c>
      <c r="P120" s="94">
        <v>1</v>
      </c>
      <c r="Q120" s="94">
        <v>0</v>
      </c>
      <c r="R120" s="94">
        <v>0</v>
      </c>
      <c r="S120" s="94">
        <v>0</v>
      </c>
      <c r="T120" s="94">
        <v>0</v>
      </c>
      <c r="U120" s="89">
        <f t="shared" si="2"/>
        <v>4</v>
      </c>
      <c r="V120" s="89">
        <v>16</v>
      </c>
      <c r="W120" s="94">
        <v>2</v>
      </c>
      <c r="X120" s="94">
        <v>0</v>
      </c>
      <c r="Y120" s="94">
        <v>2</v>
      </c>
      <c r="Z120" s="94">
        <v>0</v>
      </c>
      <c r="AA120" s="94">
        <v>2</v>
      </c>
      <c r="AB120" s="94">
        <v>1</v>
      </c>
      <c r="AC120" s="89">
        <f t="shared" si="3"/>
        <v>7</v>
      </c>
      <c r="AD120" s="89">
        <v>12</v>
      </c>
      <c r="AE120" s="89">
        <v>17</v>
      </c>
      <c r="AF120" s="117">
        <v>44</v>
      </c>
      <c r="AG120" s="117">
        <v>45</v>
      </c>
      <c r="AH120" s="117">
        <v>162</v>
      </c>
    </row>
    <row r="121" spans="1:34" s="118" customFormat="1" ht="15.75" x14ac:dyDescent="0.25">
      <c r="A121" s="115">
        <v>109</v>
      </c>
      <c r="B121" s="123" t="s">
        <v>495</v>
      </c>
      <c r="C121" s="94">
        <v>2</v>
      </c>
      <c r="D121" s="94">
        <v>2</v>
      </c>
      <c r="E121" s="94">
        <v>2</v>
      </c>
      <c r="F121" s="94">
        <v>1</v>
      </c>
      <c r="G121" s="94">
        <v>1</v>
      </c>
      <c r="H121" s="94">
        <v>1</v>
      </c>
      <c r="I121" s="94">
        <v>0</v>
      </c>
      <c r="J121" s="94">
        <v>0</v>
      </c>
      <c r="K121" s="89">
        <f t="shared" si="6"/>
        <v>9</v>
      </c>
      <c r="L121" s="89">
        <v>16</v>
      </c>
      <c r="M121" s="94">
        <v>2</v>
      </c>
      <c r="N121" s="94">
        <v>2</v>
      </c>
      <c r="O121" s="94">
        <v>2</v>
      </c>
      <c r="P121" s="94">
        <v>2</v>
      </c>
      <c r="Q121" s="94">
        <v>2</v>
      </c>
      <c r="R121" s="94">
        <v>2</v>
      </c>
      <c r="S121" s="94">
        <v>2</v>
      </c>
      <c r="T121" s="94">
        <v>2</v>
      </c>
      <c r="U121" s="89">
        <f t="shared" si="2"/>
        <v>16</v>
      </c>
      <c r="V121" s="89">
        <v>16</v>
      </c>
      <c r="W121" s="94">
        <v>2</v>
      </c>
      <c r="X121" s="94">
        <v>0</v>
      </c>
      <c r="Y121" s="94">
        <v>1</v>
      </c>
      <c r="Z121" s="94">
        <v>1</v>
      </c>
      <c r="AA121" s="94">
        <v>2</v>
      </c>
      <c r="AB121" s="94">
        <v>0</v>
      </c>
      <c r="AC121" s="89">
        <f t="shared" si="3"/>
        <v>6</v>
      </c>
      <c r="AD121" s="89">
        <v>12</v>
      </c>
      <c r="AE121" s="89">
        <v>31</v>
      </c>
      <c r="AF121" s="117">
        <v>44</v>
      </c>
      <c r="AG121" s="117">
        <v>98</v>
      </c>
      <c r="AH121" s="117">
        <v>162</v>
      </c>
    </row>
    <row r="122" spans="1:34" s="118" customFormat="1" ht="15.75" x14ac:dyDescent="0.25">
      <c r="A122" s="115">
        <v>110</v>
      </c>
      <c r="B122" s="121" t="s">
        <v>496</v>
      </c>
      <c r="C122" s="94">
        <v>2</v>
      </c>
      <c r="D122" s="94">
        <v>2</v>
      </c>
      <c r="E122" s="94">
        <v>2</v>
      </c>
      <c r="F122" s="94">
        <v>1</v>
      </c>
      <c r="G122" s="94">
        <v>1</v>
      </c>
      <c r="H122" s="94">
        <v>1</v>
      </c>
      <c r="I122" s="94">
        <v>0</v>
      </c>
      <c r="J122" s="94">
        <v>0</v>
      </c>
      <c r="K122" s="89">
        <f t="shared" si="6"/>
        <v>9</v>
      </c>
      <c r="L122" s="89">
        <v>16</v>
      </c>
      <c r="M122" s="94">
        <v>2</v>
      </c>
      <c r="N122" s="94">
        <v>2</v>
      </c>
      <c r="O122" s="94">
        <v>2</v>
      </c>
      <c r="P122" s="94">
        <v>2</v>
      </c>
      <c r="Q122" s="94">
        <v>2</v>
      </c>
      <c r="R122" s="94">
        <v>2</v>
      </c>
      <c r="S122" s="94">
        <v>2</v>
      </c>
      <c r="T122" s="94">
        <v>2</v>
      </c>
      <c r="U122" s="89">
        <f t="shared" si="2"/>
        <v>16</v>
      </c>
      <c r="V122" s="89">
        <v>16</v>
      </c>
      <c r="W122" s="94">
        <v>2</v>
      </c>
      <c r="X122" s="94">
        <v>0</v>
      </c>
      <c r="Y122" s="94">
        <v>1</v>
      </c>
      <c r="Z122" s="94">
        <v>1</v>
      </c>
      <c r="AA122" s="94">
        <v>2</v>
      </c>
      <c r="AB122" s="94">
        <v>0</v>
      </c>
      <c r="AC122" s="89">
        <f t="shared" si="3"/>
        <v>6</v>
      </c>
      <c r="AD122" s="89">
        <v>12</v>
      </c>
      <c r="AE122" s="89">
        <v>31</v>
      </c>
      <c r="AF122" s="117">
        <v>44</v>
      </c>
      <c r="AG122" s="117">
        <v>98</v>
      </c>
      <c r="AH122" s="117">
        <v>162</v>
      </c>
    </row>
    <row r="123" spans="1:34" s="118" customFormat="1" ht="15.75" x14ac:dyDescent="0.25">
      <c r="A123" s="115">
        <v>111</v>
      </c>
      <c r="B123" s="121" t="s">
        <v>497</v>
      </c>
      <c r="C123" s="94">
        <v>1</v>
      </c>
      <c r="D123" s="94">
        <v>0</v>
      </c>
      <c r="E123" s="94">
        <v>0</v>
      </c>
      <c r="F123" s="94">
        <v>1</v>
      </c>
      <c r="G123" s="94">
        <v>1</v>
      </c>
      <c r="H123" s="94">
        <v>1</v>
      </c>
      <c r="I123" s="94">
        <v>0</v>
      </c>
      <c r="J123" s="94">
        <v>0</v>
      </c>
      <c r="K123" s="89">
        <f t="shared" si="6"/>
        <v>4</v>
      </c>
      <c r="L123" s="89">
        <v>16</v>
      </c>
      <c r="M123" s="94">
        <v>0</v>
      </c>
      <c r="N123" s="94">
        <v>0</v>
      </c>
      <c r="O123" s="94">
        <v>0</v>
      </c>
      <c r="P123" s="94">
        <v>0</v>
      </c>
      <c r="Q123" s="94">
        <v>0</v>
      </c>
      <c r="R123" s="94">
        <v>0</v>
      </c>
      <c r="S123" s="94">
        <v>0</v>
      </c>
      <c r="T123" s="94">
        <v>0</v>
      </c>
      <c r="U123" s="89">
        <f t="shared" si="2"/>
        <v>0</v>
      </c>
      <c r="V123" s="89">
        <v>16</v>
      </c>
      <c r="W123" s="94">
        <v>2</v>
      </c>
      <c r="X123" s="94">
        <v>0</v>
      </c>
      <c r="Y123" s="94">
        <v>0</v>
      </c>
      <c r="Z123" s="94">
        <v>0</v>
      </c>
      <c r="AA123" s="94">
        <v>0</v>
      </c>
      <c r="AB123" s="94">
        <v>0</v>
      </c>
      <c r="AC123" s="89">
        <f t="shared" si="3"/>
        <v>2</v>
      </c>
      <c r="AD123" s="89">
        <v>12</v>
      </c>
      <c r="AE123" s="89">
        <v>6</v>
      </c>
      <c r="AF123" s="117">
        <v>44</v>
      </c>
      <c r="AG123" s="117">
        <v>25</v>
      </c>
      <c r="AH123" s="117">
        <v>162</v>
      </c>
    </row>
    <row r="124" spans="1:34" s="118" customFormat="1" ht="15.75" x14ac:dyDescent="0.25">
      <c r="A124" s="115">
        <v>112</v>
      </c>
      <c r="B124" s="121" t="s">
        <v>498</v>
      </c>
      <c r="C124" s="94">
        <v>2</v>
      </c>
      <c r="D124" s="94">
        <v>2</v>
      </c>
      <c r="E124" s="94">
        <v>2</v>
      </c>
      <c r="F124" s="94">
        <v>1</v>
      </c>
      <c r="G124" s="94">
        <v>1</v>
      </c>
      <c r="H124" s="94">
        <v>1</v>
      </c>
      <c r="I124" s="94">
        <v>0</v>
      </c>
      <c r="J124" s="94">
        <v>0</v>
      </c>
      <c r="K124" s="89">
        <f t="shared" si="6"/>
        <v>9</v>
      </c>
      <c r="L124" s="89">
        <v>16</v>
      </c>
      <c r="M124" s="94">
        <v>2</v>
      </c>
      <c r="N124" s="94">
        <v>2</v>
      </c>
      <c r="O124" s="94">
        <v>2</v>
      </c>
      <c r="P124" s="94">
        <v>2</v>
      </c>
      <c r="Q124" s="94">
        <v>2</v>
      </c>
      <c r="R124" s="94">
        <v>2</v>
      </c>
      <c r="S124" s="94">
        <v>2</v>
      </c>
      <c r="T124" s="94">
        <v>2</v>
      </c>
      <c r="U124" s="89">
        <f t="shared" si="2"/>
        <v>16</v>
      </c>
      <c r="V124" s="89">
        <v>16</v>
      </c>
      <c r="W124" s="94">
        <v>2</v>
      </c>
      <c r="X124" s="94">
        <v>0</v>
      </c>
      <c r="Y124" s="94">
        <v>2</v>
      </c>
      <c r="Z124" s="94">
        <v>1</v>
      </c>
      <c r="AA124" s="94">
        <v>0</v>
      </c>
      <c r="AB124" s="94">
        <v>0</v>
      </c>
      <c r="AC124" s="89">
        <f t="shared" si="3"/>
        <v>5</v>
      </c>
      <c r="AD124" s="89">
        <v>12</v>
      </c>
      <c r="AE124" s="89">
        <v>30</v>
      </c>
      <c r="AF124" s="117">
        <v>44</v>
      </c>
      <c r="AG124" s="117">
        <v>76</v>
      </c>
      <c r="AH124" s="117">
        <v>162</v>
      </c>
    </row>
    <row r="125" spans="1:34" s="118" customFormat="1" ht="15.75" x14ac:dyDescent="0.25">
      <c r="A125" s="115">
        <v>113</v>
      </c>
      <c r="B125" s="121" t="s">
        <v>499</v>
      </c>
      <c r="C125" s="94">
        <v>2</v>
      </c>
      <c r="D125" s="94">
        <v>2</v>
      </c>
      <c r="E125" s="94">
        <v>2</v>
      </c>
      <c r="F125" s="94">
        <v>1</v>
      </c>
      <c r="G125" s="94">
        <v>1</v>
      </c>
      <c r="H125" s="94">
        <v>1</v>
      </c>
      <c r="I125" s="94">
        <v>0</v>
      </c>
      <c r="J125" s="94">
        <v>0</v>
      </c>
      <c r="K125" s="89">
        <f t="shared" si="6"/>
        <v>9</v>
      </c>
      <c r="L125" s="89">
        <v>16</v>
      </c>
      <c r="M125" s="94">
        <v>2</v>
      </c>
      <c r="N125" s="94">
        <v>0</v>
      </c>
      <c r="O125" s="94">
        <v>2</v>
      </c>
      <c r="P125" s="94">
        <v>1</v>
      </c>
      <c r="Q125" s="94">
        <v>2</v>
      </c>
      <c r="R125" s="94">
        <v>2</v>
      </c>
      <c r="S125" s="94">
        <v>2</v>
      </c>
      <c r="T125" s="94">
        <v>2</v>
      </c>
      <c r="U125" s="89">
        <f t="shared" si="2"/>
        <v>13</v>
      </c>
      <c r="V125" s="89">
        <v>16</v>
      </c>
      <c r="W125" s="94">
        <v>2</v>
      </c>
      <c r="X125" s="94">
        <v>0</v>
      </c>
      <c r="Y125" s="94">
        <v>2</v>
      </c>
      <c r="Z125" s="94">
        <v>0</v>
      </c>
      <c r="AA125" s="94">
        <v>0</v>
      </c>
      <c r="AB125" s="94">
        <v>0</v>
      </c>
      <c r="AC125" s="89">
        <f t="shared" si="3"/>
        <v>4</v>
      </c>
      <c r="AD125" s="89">
        <v>12</v>
      </c>
      <c r="AE125" s="89">
        <v>26</v>
      </c>
      <c r="AF125" s="117">
        <v>44</v>
      </c>
      <c r="AG125" s="117">
        <v>80</v>
      </c>
      <c r="AH125" s="117">
        <v>162</v>
      </c>
    </row>
    <row r="126" spans="1:34" s="118" customFormat="1" ht="15.75" x14ac:dyDescent="0.25">
      <c r="A126" s="115">
        <v>114</v>
      </c>
      <c r="B126" s="121" t="s">
        <v>500</v>
      </c>
      <c r="C126" s="94">
        <v>2</v>
      </c>
      <c r="D126" s="94">
        <v>2</v>
      </c>
      <c r="E126" s="94">
        <v>2</v>
      </c>
      <c r="F126" s="94">
        <v>1</v>
      </c>
      <c r="G126" s="94">
        <v>1</v>
      </c>
      <c r="H126" s="94">
        <v>1</v>
      </c>
      <c r="I126" s="94">
        <v>0</v>
      </c>
      <c r="J126" s="94">
        <v>0</v>
      </c>
      <c r="K126" s="89">
        <f t="shared" si="6"/>
        <v>9</v>
      </c>
      <c r="L126" s="89">
        <v>16</v>
      </c>
      <c r="M126" s="94">
        <v>2</v>
      </c>
      <c r="N126" s="94">
        <v>0</v>
      </c>
      <c r="O126" s="94">
        <v>1</v>
      </c>
      <c r="P126" s="94">
        <v>2</v>
      </c>
      <c r="Q126" s="94">
        <v>2</v>
      </c>
      <c r="R126" s="94">
        <v>0</v>
      </c>
      <c r="S126" s="94">
        <v>2</v>
      </c>
      <c r="T126" s="94">
        <v>2</v>
      </c>
      <c r="U126" s="89">
        <f t="shared" si="2"/>
        <v>11</v>
      </c>
      <c r="V126" s="89">
        <v>16</v>
      </c>
      <c r="W126" s="94">
        <v>2</v>
      </c>
      <c r="X126" s="95">
        <v>0</v>
      </c>
      <c r="Y126" s="94">
        <v>0</v>
      </c>
      <c r="Z126" s="94">
        <v>0</v>
      </c>
      <c r="AA126" s="94">
        <v>0</v>
      </c>
      <c r="AB126" s="94">
        <v>0</v>
      </c>
      <c r="AC126" s="89">
        <f t="shared" si="3"/>
        <v>2</v>
      </c>
      <c r="AD126" s="89">
        <v>12</v>
      </c>
      <c r="AE126" s="89">
        <v>22</v>
      </c>
      <c r="AF126" s="117">
        <v>44</v>
      </c>
      <c r="AG126" s="117">
        <v>69</v>
      </c>
      <c r="AH126" s="117">
        <v>162</v>
      </c>
    </row>
    <row r="127" spans="1:34" s="118" customFormat="1" ht="15.75" x14ac:dyDescent="0.25">
      <c r="A127" s="115">
        <v>115</v>
      </c>
      <c r="B127" s="121" t="s">
        <v>501</v>
      </c>
      <c r="C127" s="94">
        <v>2</v>
      </c>
      <c r="D127" s="94">
        <v>2</v>
      </c>
      <c r="E127" s="94">
        <v>2</v>
      </c>
      <c r="F127" s="94">
        <v>1</v>
      </c>
      <c r="G127" s="94">
        <v>1</v>
      </c>
      <c r="H127" s="94">
        <v>1</v>
      </c>
      <c r="I127" s="94">
        <v>0</v>
      </c>
      <c r="J127" s="94">
        <v>0</v>
      </c>
      <c r="K127" s="89">
        <f t="shared" si="6"/>
        <v>9</v>
      </c>
      <c r="L127" s="89">
        <v>16</v>
      </c>
      <c r="M127" s="94">
        <v>2</v>
      </c>
      <c r="N127" s="94">
        <v>0</v>
      </c>
      <c r="O127" s="94">
        <v>2</v>
      </c>
      <c r="P127" s="94">
        <v>1</v>
      </c>
      <c r="Q127" s="94">
        <v>1</v>
      </c>
      <c r="R127" s="94">
        <v>0</v>
      </c>
      <c r="S127" s="94">
        <v>2</v>
      </c>
      <c r="T127" s="94">
        <v>2</v>
      </c>
      <c r="U127" s="89">
        <f t="shared" si="2"/>
        <v>10</v>
      </c>
      <c r="V127" s="89">
        <v>16</v>
      </c>
      <c r="W127" s="94">
        <v>2</v>
      </c>
      <c r="X127" s="94">
        <v>0</v>
      </c>
      <c r="Y127" s="94">
        <v>0</v>
      </c>
      <c r="Z127" s="94">
        <v>1</v>
      </c>
      <c r="AA127" s="94">
        <v>0</v>
      </c>
      <c r="AB127" s="94">
        <v>0</v>
      </c>
      <c r="AC127" s="89">
        <f t="shared" si="3"/>
        <v>3</v>
      </c>
      <c r="AD127" s="89">
        <v>12</v>
      </c>
      <c r="AE127" s="89">
        <v>22</v>
      </c>
      <c r="AF127" s="117">
        <v>44</v>
      </c>
      <c r="AG127" s="117">
        <v>60</v>
      </c>
      <c r="AH127" s="117">
        <v>162</v>
      </c>
    </row>
    <row r="128" spans="1:34" s="118" customFormat="1" ht="15.75" x14ac:dyDescent="0.25">
      <c r="A128" s="115">
        <v>116</v>
      </c>
      <c r="B128" s="123" t="s">
        <v>502</v>
      </c>
      <c r="C128" s="94">
        <v>2</v>
      </c>
      <c r="D128" s="94">
        <v>2</v>
      </c>
      <c r="E128" s="94">
        <v>2</v>
      </c>
      <c r="F128" s="94">
        <v>1</v>
      </c>
      <c r="G128" s="94">
        <v>1</v>
      </c>
      <c r="H128" s="94">
        <v>1</v>
      </c>
      <c r="I128" s="94">
        <v>0</v>
      </c>
      <c r="J128" s="94">
        <v>0</v>
      </c>
      <c r="K128" s="89">
        <f t="shared" si="6"/>
        <v>9</v>
      </c>
      <c r="L128" s="89">
        <v>16</v>
      </c>
      <c r="M128" s="94">
        <v>2</v>
      </c>
      <c r="N128" s="94">
        <v>2</v>
      </c>
      <c r="O128" s="94">
        <v>2</v>
      </c>
      <c r="P128" s="94">
        <v>2</v>
      </c>
      <c r="Q128" s="94">
        <v>2</v>
      </c>
      <c r="R128" s="94">
        <v>0</v>
      </c>
      <c r="S128" s="94">
        <v>2</v>
      </c>
      <c r="T128" s="94">
        <v>2</v>
      </c>
      <c r="U128" s="89">
        <f t="shared" si="2"/>
        <v>14</v>
      </c>
      <c r="V128" s="89">
        <v>16</v>
      </c>
      <c r="W128" s="94">
        <v>2</v>
      </c>
      <c r="X128" s="94">
        <v>0</v>
      </c>
      <c r="Y128" s="94">
        <v>2</v>
      </c>
      <c r="Z128" s="94">
        <v>0</v>
      </c>
      <c r="AA128" s="94">
        <v>0</v>
      </c>
      <c r="AB128" s="94">
        <v>0</v>
      </c>
      <c r="AC128" s="89">
        <f t="shared" si="3"/>
        <v>4</v>
      </c>
      <c r="AD128" s="89">
        <v>12</v>
      </c>
      <c r="AE128" s="89">
        <v>27</v>
      </c>
      <c r="AF128" s="117">
        <v>44</v>
      </c>
      <c r="AG128" s="117">
        <v>100</v>
      </c>
      <c r="AH128" s="117">
        <v>162</v>
      </c>
    </row>
    <row r="129" spans="1:34" s="118" customFormat="1" ht="15.75" x14ac:dyDescent="0.25">
      <c r="A129" s="115">
        <v>117</v>
      </c>
      <c r="B129" s="121" t="s">
        <v>503</v>
      </c>
      <c r="C129" s="94">
        <v>1</v>
      </c>
      <c r="D129" s="94">
        <v>2</v>
      </c>
      <c r="E129" s="94">
        <v>2</v>
      </c>
      <c r="F129" s="94">
        <v>1</v>
      </c>
      <c r="G129" s="94">
        <v>1</v>
      </c>
      <c r="H129" s="94">
        <v>1</v>
      </c>
      <c r="I129" s="94">
        <v>0</v>
      </c>
      <c r="J129" s="94">
        <v>0</v>
      </c>
      <c r="K129" s="89">
        <f t="shared" si="6"/>
        <v>8</v>
      </c>
      <c r="L129" s="89">
        <v>16</v>
      </c>
      <c r="M129" s="94">
        <v>2</v>
      </c>
      <c r="N129" s="94">
        <v>2</v>
      </c>
      <c r="O129" s="94">
        <v>1</v>
      </c>
      <c r="P129" s="94">
        <v>1</v>
      </c>
      <c r="Q129" s="94">
        <v>0</v>
      </c>
      <c r="R129" s="94">
        <v>0</v>
      </c>
      <c r="S129" s="94">
        <v>0</v>
      </c>
      <c r="T129" s="94">
        <v>2</v>
      </c>
      <c r="U129" s="89">
        <f t="shared" si="2"/>
        <v>8</v>
      </c>
      <c r="V129" s="89">
        <v>16</v>
      </c>
      <c r="W129" s="94">
        <v>2</v>
      </c>
      <c r="X129" s="94">
        <v>0</v>
      </c>
      <c r="Y129" s="94">
        <v>2</v>
      </c>
      <c r="Z129" s="94">
        <v>0</v>
      </c>
      <c r="AA129" s="94">
        <v>0</v>
      </c>
      <c r="AB129" s="94">
        <v>0</v>
      </c>
      <c r="AC129" s="89">
        <f t="shared" si="3"/>
        <v>4</v>
      </c>
      <c r="AD129" s="89">
        <v>12</v>
      </c>
      <c r="AE129" s="89">
        <v>20</v>
      </c>
      <c r="AF129" s="117">
        <v>44</v>
      </c>
      <c r="AG129" s="117">
        <v>89</v>
      </c>
      <c r="AH129" s="117">
        <v>162</v>
      </c>
    </row>
    <row r="130" spans="1:34" s="118" customFormat="1" ht="15.75" x14ac:dyDescent="0.25">
      <c r="A130" s="115">
        <v>118</v>
      </c>
      <c r="B130" s="121" t="s">
        <v>504</v>
      </c>
      <c r="C130" s="94">
        <v>1</v>
      </c>
      <c r="D130" s="94">
        <v>2</v>
      </c>
      <c r="E130" s="94">
        <v>2</v>
      </c>
      <c r="F130" s="94">
        <v>2</v>
      </c>
      <c r="G130" s="94">
        <v>2</v>
      </c>
      <c r="H130" s="94">
        <v>2</v>
      </c>
      <c r="I130" s="94">
        <v>0</v>
      </c>
      <c r="J130" s="94">
        <v>0</v>
      </c>
      <c r="K130" s="89">
        <f t="shared" si="6"/>
        <v>11</v>
      </c>
      <c r="L130" s="89">
        <v>16</v>
      </c>
      <c r="M130" s="94">
        <v>2</v>
      </c>
      <c r="N130" s="94">
        <v>0</v>
      </c>
      <c r="O130" s="94">
        <v>1</v>
      </c>
      <c r="P130" s="94">
        <v>1</v>
      </c>
      <c r="Q130" s="94">
        <v>1</v>
      </c>
      <c r="R130" s="94">
        <v>0</v>
      </c>
      <c r="S130" s="94">
        <v>2</v>
      </c>
      <c r="T130" s="94">
        <v>2</v>
      </c>
      <c r="U130" s="89">
        <f t="shared" si="2"/>
        <v>9</v>
      </c>
      <c r="V130" s="89">
        <v>16</v>
      </c>
      <c r="W130" s="94">
        <v>2</v>
      </c>
      <c r="X130" s="94">
        <v>0</v>
      </c>
      <c r="Y130" s="94">
        <v>2</v>
      </c>
      <c r="Z130" s="94">
        <v>0</v>
      </c>
      <c r="AA130" s="94">
        <v>0</v>
      </c>
      <c r="AB130" s="94">
        <v>0</v>
      </c>
      <c r="AC130" s="89">
        <f t="shared" si="3"/>
        <v>4</v>
      </c>
      <c r="AD130" s="89">
        <v>12</v>
      </c>
      <c r="AE130" s="89">
        <v>24</v>
      </c>
      <c r="AF130" s="117">
        <v>44</v>
      </c>
      <c r="AG130" s="117">
        <v>77</v>
      </c>
      <c r="AH130" s="117">
        <v>162</v>
      </c>
    </row>
    <row r="131" spans="1:34" s="118" customFormat="1" ht="15.75" x14ac:dyDescent="0.25">
      <c r="A131" s="115">
        <v>119</v>
      </c>
      <c r="B131" s="121" t="s">
        <v>505</v>
      </c>
      <c r="C131" s="94">
        <v>2</v>
      </c>
      <c r="D131" s="94">
        <v>2</v>
      </c>
      <c r="E131" s="94">
        <v>2</v>
      </c>
      <c r="F131" s="94">
        <v>1</v>
      </c>
      <c r="G131" s="94">
        <v>1</v>
      </c>
      <c r="H131" s="94">
        <v>1</v>
      </c>
      <c r="I131" s="94">
        <v>0</v>
      </c>
      <c r="J131" s="94">
        <v>0</v>
      </c>
      <c r="K131" s="89">
        <f t="shared" si="6"/>
        <v>9</v>
      </c>
      <c r="L131" s="89">
        <v>16</v>
      </c>
      <c r="M131" s="94">
        <v>0</v>
      </c>
      <c r="N131" s="94">
        <v>0</v>
      </c>
      <c r="O131" s="94">
        <v>0</v>
      </c>
      <c r="P131" s="94">
        <v>0</v>
      </c>
      <c r="Q131" s="94">
        <v>0</v>
      </c>
      <c r="R131" s="94">
        <v>0</v>
      </c>
      <c r="S131" s="94">
        <v>0</v>
      </c>
      <c r="T131" s="94">
        <v>0</v>
      </c>
      <c r="U131" s="89">
        <f t="shared" si="2"/>
        <v>0</v>
      </c>
      <c r="V131" s="89">
        <v>16</v>
      </c>
      <c r="W131" s="94">
        <v>2</v>
      </c>
      <c r="X131" s="94">
        <v>0</v>
      </c>
      <c r="Y131" s="94">
        <v>2</v>
      </c>
      <c r="Z131" s="94">
        <v>0</v>
      </c>
      <c r="AA131" s="94">
        <v>0</v>
      </c>
      <c r="AB131" s="94">
        <v>0</v>
      </c>
      <c r="AC131" s="89">
        <f t="shared" si="3"/>
        <v>4</v>
      </c>
      <c r="AD131" s="89">
        <v>12</v>
      </c>
      <c r="AE131" s="89">
        <v>13</v>
      </c>
      <c r="AF131" s="117">
        <v>44</v>
      </c>
      <c r="AG131" s="117">
        <v>32</v>
      </c>
      <c r="AH131" s="117">
        <v>162</v>
      </c>
    </row>
    <row r="132" spans="1:34" s="118" customFormat="1" ht="15.75" x14ac:dyDescent="0.25">
      <c r="A132" s="115">
        <v>120</v>
      </c>
      <c r="B132" s="121" t="s">
        <v>506</v>
      </c>
      <c r="C132" s="94">
        <v>1</v>
      </c>
      <c r="D132" s="94">
        <v>2</v>
      </c>
      <c r="E132" s="94">
        <v>2</v>
      </c>
      <c r="F132" s="94">
        <v>1</v>
      </c>
      <c r="G132" s="94">
        <v>1</v>
      </c>
      <c r="H132" s="94">
        <v>1</v>
      </c>
      <c r="I132" s="94">
        <v>0</v>
      </c>
      <c r="J132" s="94">
        <v>0</v>
      </c>
      <c r="K132" s="89">
        <f t="shared" si="6"/>
        <v>8</v>
      </c>
      <c r="L132" s="89">
        <v>16</v>
      </c>
      <c r="M132" s="94">
        <v>2</v>
      </c>
      <c r="N132" s="94">
        <v>2</v>
      </c>
      <c r="O132" s="94">
        <v>2</v>
      </c>
      <c r="P132" s="94">
        <v>1</v>
      </c>
      <c r="Q132" s="94">
        <v>1</v>
      </c>
      <c r="R132" s="94">
        <v>0</v>
      </c>
      <c r="S132" s="94">
        <v>0</v>
      </c>
      <c r="T132" s="94">
        <v>2</v>
      </c>
      <c r="U132" s="89">
        <f t="shared" si="2"/>
        <v>10</v>
      </c>
      <c r="V132" s="89">
        <v>16</v>
      </c>
      <c r="W132" s="94">
        <v>2</v>
      </c>
      <c r="X132" s="94">
        <v>0</v>
      </c>
      <c r="Y132" s="94">
        <v>2</v>
      </c>
      <c r="Z132" s="94">
        <v>0</v>
      </c>
      <c r="AA132" s="94">
        <v>0</v>
      </c>
      <c r="AB132" s="94">
        <v>0</v>
      </c>
      <c r="AC132" s="89">
        <f t="shared" si="3"/>
        <v>4</v>
      </c>
      <c r="AD132" s="89">
        <v>12</v>
      </c>
      <c r="AE132" s="89">
        <v>22</v>
      </c>
      <c r="AF132" s="117">
        <v>44</v>
      </c>
      <c r="AG132" s="117">
        <v>86</v>
      </c>
      <c r="AH132" s="117">
        <v>162</v>
      </c>
    </row>
    <row r="133" spans="1:34" s="118" customFormat="1" ht="15.75" x14ac:dyDescent="0.25">
      <c r="A133" s="115">
        <v>121</v>
      </c>
      <c r="B133" s="121" t="s">
        <v>507</v>
      </c>
      <c r="C133" s="94">
        <v>2</v>
      </c>
      <c r="D133" s="94">
        <v>2</v>
      </c>
      <c r="E133" s="94">
        <v>2</v>
      </c>
      <c r="F133" s="94">
        <v>1</v>
      </c>
      <c r="G133" s="94">
        <v>1</v>
      </c>
      <c r="H133" s="94">
        <v>1</v>
      </c>
      <c r="I133" s="94">
        <v>0</v>
      </c>
      <c r="J133" s="94">
        <v>0</v>
      </c>
      <c r="K133" s="89">
        <f t="shared" si="6"/>
        <v>9</v>
      </c>
      <c r="L133" s="89">
        <v>16</v>
      </c>
      <c r="M133" s="94">
        <v>0</v>
      </c>
      <c r="N133" s="94">
        <v>0</v>
      </c>
      <c r="O133" s="94">
        <v>0</v>
      </c>
      <c r="P133" s="94">
        <v>0</v>
      </c>
      <c r="Q133" s="94">
        <v>0</v>
      </c>
      <c r="R133" s="94">
        <v>0</v>
      </c>
      <c r="S133" s="94">
        <v>0</v>
      </c>
      <c r="T133" s="94">
        <v>0</v>
      </c>
      <c r="U133" s="89">
        <f t="shared" si="2"/>
        <v>0</v>
      </c>
      <c r="V133" s="89">
        <v>16</v>
      </c>
      <c r="W133" s="94">
        <v>0</v>
      </c>
      <c r="X133" s="94">
        <v>0</v>
      </c>
      <c r="Y133" s="94">
        <v>2</v>
      </c>
      <c r="Z133" s="94">
        <v>0</v>
      </c>
      <c r="AA133" s="94">
        <v>2</v>
      </c>
      <c r="AB133" s="94">
        <v>0</v>
      </c>
      <c r="AC133" s="89">
        <f t="shared" si="3"/>
        <v>4</v>
      </c>
      <c r="AD133" s="89">
        <v>12</v>
      </c>
      <c r="AE133" s="89">
        <v>13</v>
      </c>
      <c r="AF133" s="117">
        <v>44</v>
      </c>
      <c r="AG133" s="117">
        <v>68</v>
      </c>
      <c r="AH133" s="117">
        <v>162</v>
      </c>
    </row>
    <row r="134" spans="1:34" s="118" customFormat="1" ht="15.75" x14ac:dyDescent="0.25">
      <c r="A134" s="115">
        <v>122</v>
      </c>
      <c r="B134" s="121" t="s">
        <v>508</v>
      </c>
      <c r="C134" s="94">
        <v>0</v>
      </c>
      <c r="D134" s="94">
        <v>0</v>
      </c>
      <c r="E134" s="94">
        <v>0</v>
      </c>
      <c r="F134" s="94">
        <v>0</v>
      </c>
      <c r="G134" s="94">
        <v>0</v>
      </c>
      <c r="H134" s="94">
        <v>0</v>
      </c>
      <c r="I134" s="94">
        <v>0</v>
      </c>
      <c r="J134" s="94">
        <v>0</v>
      </c>
      <c r="K134" s="89">
        <f t="shared" si="6"/>
        <v>0</v>
      </c>
      <c r="L134" s="89">
        <v>16</v>
      </c>
      <c r="M134" s="94">
        <v>0</v>
      </c>
      <c r="N134" s="94">
        <v>0</v>
      </c>
      <c r="O134" s="94">
        <v>0</v>
      </c>
      <c r="P134" s="94">
        <v>0</v>
      </c>
      <c r="Q134" s="94">
        <v>0</v>
      </c>
      <c r="R134" s="94">
        <v>0</v>
      </c>
      <c r="S134" s="94">
        <v>0</v>
      </c>
      <c r="T134" s="94">
        <v>0</v>
      </c>
      <c r="U134" s="89">
        <f t="shared" si="2"/>
        <v>0</v>
      </c>
      <c r="V134" s="89">
        <v>16</v>
      </c>
      <c r="W134" s="94">
        <v>0</v>
      </c>
      <c r="X134" s="94">
        <v>0</v>
      </c>
      <c r="Y134" s="94">
        <v>0</v>
      </c>
      <c r="Z134" s="94">
        <v>0</v>
      </c>
      <c r="AA134" s="94">
        <v>0</v>
      </c>
      <c r="AB134" s="94">
        <v>0</v>
      </c>
      <c r="AC134" s="89">
        <f t="shared" si="3"/>
        <v>0</v>
      </c>
      <c r="AD134" s="89">
        <v>12</v>
      </c>
      <c r="AE134" s="89">
        <v>0</v>
      </c>
      <c r="AF134" s="117">
        <v>44</v>
      </c>
      <c r="AG134" s="117">
        <v>22</v>
      </c>
      <c r="AH134" s="117">
        <v>162</v>
      </c>
    </row>
    <row r="135" spans="1:34" s="118" customFormat="1" ht="15.75" x14ac:dyDescent="0.25">
      <c r="A135" s="115">
        <v>123</v>
      </c>
      <c r="B135" s="123" t="s">
        <v>509</v>
      </c>
      <c r="C135" s="94">
        <v>2</v>
      </c>
      <c r="D135" s="94">
        <v>2</v>
      </c>
      <c r="E135" s="94">
        <v>2</v>
      </c>
      <c r="F135" s="94">
        <v>2</v>
      </c>
      <c r="G135" s="94">
        <v>2</v>
      </c>
      <c r="H135" s="94">
        <v>2</v>
      </c>
      <c r="I135" s="94">
        <v>2</v>
      </c>
      <c r="J135" s="94">
        <v>2</v>
      </c>
      <c r="K135" s="89">
        <f t="shared" si="6"/>
        <v>16</v>
      </c>
      <c r="L135" s="89">
        <v>16</v>
      </c>
      <c r="M135" s="94">
        <v>2</v>
      </c>
      <c r="N135" s="94">
        <v>2</v>
      </c>
      <c r="O135" s="94">
        <v>2</v>
      </c>
      <c r="P135" s="94">
        <v>2</v>
      </c>
      <c r="Q135" s="94">
        <v>2</v>
      </c>
      <c r="R135" s="94">
        <v>2</v>
      </c>
      <c r="S135" s="94">
        <v>2</v>
      </c>
      <c r="T135" s="94">
        <v>2</v>
      </c>
      <c r="U135" s="89">
        <f t="shared" si="2"/>
        <v>16</v>
      </c>
      <c r="V135" s="89">
        <v>16</v>
      </c>
      <c r="W135" s="94">
        <v>2</v>
      </c>
      <c r="X135" s="94">
        <v>2</v>
      </c>
      <c r="Y135" s="94">
        <v>2</v>
      </c>
      <c r="Z135" s="94">
        <v>1</v>
      </c>
      <c r="AA135" s="94">
        <v>2</v>
      </c>
      <c r="AB135" s="94">
        <v>0</v>
      </c>
      <c r="AC135" s="89">
        <f t="shared" si="3"/>
        <v>9</v>
      </c>
      <c r="AD135" s="89">
        <v>12</v>
      </c>
      <c r="AE135" s="89">
        <v>41</v>
      </c>
      <c r="AF135" s="117">
        <v>44</v>
      </c>
      <c r="AG135" s="117">
        <v>136</v>
      </c>
      <c r="AH135" s="117">
        <v>162</v>
      </c>
    </row>
    <row r="136" spans="1:34" s="118" customFormat="1" ht="15.75" x14ac:dyDescent="0.25">
      <c r="A136" s="115">
        <v>124</v>
      </c>
      <c r="B136" s="121" t="s">
        <v>510</v>
      </c>
      <c r="C136" s="94">
        <v>2</v>
      </c>
      <c r="D136" s="94">
        <v>2</v>
      </c>
      <c r="E136" s="94">
        <v>2</v>
      </c>
      <c r="F136" s="94">
        <v>2</v>
      </c>
      <c r="G136" s="94">
        <v>2</v>
      </c>
      <c r="H136" s="94">
        <v>2</v>
      </c>
      <c r="I136" s="94">
        <v>2</v>
      </c>
      <c r="J136" s="94">
        <v>2</v>
      </c>
      <c r="K136" s="89">
        <f t="shared" si="6"/>
        <v>16</v>
      </c>
      <c r="L136" s="89">
        <v>16</v>
      </c>
      <c r="M136" s="94">
        <v>2</v>
      </c>
      <c r="N136" s="94">
        <v>2</v>
      </c>
      <c r="O136" s="94">
        <v>2</v>
      </c>
      <c r="P136" s="94">
        <v>2</v>
      </c>
      <c r="Q136" s="94">
        <v>2</v>
      </c>
      <c r="R136" s="94">
        <v>2</v>
      </c>
      <c r="S136" s="94">
        <v>2</v>
      </c>
      <c r="T136" s="94">
        <v>2</v>
      </c>
      <c r="U136" s="89">
        <f t="shared" si="2"/>
        <v>16</v>
      </c>
      <c r="V136" s="89">
        <v>16</v>
      </c>
      <c r="W136" s="94">
        <v>2</v>
      </c>
      <c r="X136" s="94">
        <v>1</v>
      </c>
      <c r="Y136" s="94">
        <v>2</v>
      </c>
      <c r="Z136" s="94">
        <v>0</v>
      </c>
      <c r="AA136" s="94">
        <v>0</v>
      </c>
      <c r="AB136" s="94">
        <v>0</v>
      </c>
      <c r="AC136" s="89">
        <f t="shared" si="3"/>
        <v>5</v>
      </c>
      <c r="AD136" s="89">
        <v>12</v>
      </c>
      <c r="AE136" s="89">
        <v>37</v>
      </c>
      <c r="AF136" s="117">
        <v>44</v>
      </c>
      <c r="AG136" s="117">
        <v>132</v>
      </c>
      <c r="AH136" s="117">
        <v>162</v>
      </c>
    </row>
    <row r="137" spans="1:34" s="118" customFormat="1" ht="15.75" x14ac:dyDescent="0.25">
      <c r="A137" s="115">
        <v>125</v>
      </c>
      <c r="B137" s="121" t="s">
        <v>511</v>
      </c>
      <c r="C137" s="94">
        <v>1</v>
      </c>
      <c r="D137" s="94">
        <v>2</v>
      </c>
      <c r="E137" s="94">
        <v>2</v>
      </c>
      <c r="F137" s="94">
        <v>1</v>
      </c>
      <c r="G137" s="94">
        <v>1</v>
      </c>
      <c r="H137" s="94">
        <v>1</v>
      </c>
      <c r="I137" s="94">
        <v>0</v>
      </c>
      <c r="J137" s="94">
        <v>0</v>
      </c>
      <c r="K137" s="89">
        <f t="shared" si="6"/>
        <v>8</v>
      </c>
      <c r="L137" s="89">
        <v>16</v>
      </c>
      <c r="M137" s="94">
        <v>0</v>
      </c>
      <c r="N137" s="94">
        <v>0</v>
      </c>
      <c r="O137" s="94">
        <v>0</v>
      </c>
      <c r="P137" s="94">
        <v>0</v>
      </c>
      <c r="Q137" s="94">
        <v>0</v>
      </c>
      <c r="R137" s="94">
        <v>0</v>
      </c>
      <c r="S137" s="94">
        <v>0</v>
      </c>
      <c r="T137" s="94">
        <v>0</v>
      </c>
      <c r="U137" s="89">
        <f t="shared" si="2"/>
        <v>0</v>
      </c>
      <c r="V137" s="89">
        <v>16</v>
      </c>
      <c r="W137" s="94">
        <v>2</v>
      </c>
      <c r="X137" s="94">
        <v>0</v>
      </c>
      <c r="Y137" s="94">
        <v>0</v>
      </c>
      <c r="Z137" s="94">
        <v>0</v>
      </c>
      <c r="AA137" s="94">
        <v>0</v>
      </c>
      <c r="AB137" s="94">
        <v>0</v>
      </c>
      <c r="AC137" s="89">
        <f t="shared" si="3"/>
        <v>2</v>
      </c>
      <c r="AD137" s="89">
        <v>12</v>
      </c>
      <c r="AE137" s="89">
        <v>10</v>
      </c>
      <c r="AF137" s="117">
        <v>44</v>
      </c>
      <c r="AG137" s="117">
        <v>81</v>
      </c>
      <c r="AH137" s="117">
        <v>162</v>
      </c>
    </row>
    <row r="138" spans="1:34" s="118" customFormat="1" ht="15.75" x14ac:dyDescent="0.25">
      <c r="A138" s="115">
        <v>126</v>
      </c>
      <c r="B138" s="121" t="s">
        <v>512</v>
      </c>
      <c r="C138" s="94">
        <v>1</v>
      </c>
      <c r="D138" s="94">
        <v>2</v>
      </c>
      <c r="E138" s="94">
        <v>2</v>
      </c>
      <c r="F138" s="94">
        <v>2</v>
      </c>
      <c r="G138" s="94">
        <v>2</v>
      </c>
      <c r="H138" s="94">
        <v>2</v>
      </c>
      <c r="I138" s="94">
        <v>2</v>
      </c>
      <c r="J138" s="94">
        <v>2</v>
      </c>
      <c r="K138" s="89">
        <f t="shared" si="6"/>
        <v>15</v>
      </c>
      <c r="L138" s="89">
        <v>16</v>
      </c>
      <c r="M138" s="94">
        <v>2</v>
      </c>
      <c r="N138" s="94">
        <v>0</v>
      </c>
      <c r="O138" s="94">
        <v>2</v>
      </c>
      <c r="P138" s="94">
        <v>2</v>
      </c>
      <c r="Q138" s="94">
        <v>2</v>
      </c>
      <c r="R138" s="94">
        <v>0</v>
      </c>
      <c r="S138" s="94">
        <v>2</v>
      </c>
      <c r="T138" s="94">
        <v>2</v>
      </c>
      <c r="U138" s="89">
        <f t="shared" si="2"/>
        <v>12</v>
      </c>
      <c r="V138" s="89">
        <v>16</v>
      </c>
      <c r="W138" s="94">
        <v>2</v>
      </c>
      <c r="X138" s="94">
        <v>1</v>
      </c>
      <c r="Y138" s="94">
        <v>2</v>
      </c>
      <c r="Z138" s="94">
        <v>0</v>
      </c>
      <c r="AA138" s="94">
        <v>0</v>
      </c>
      <c r="AB138" s="94">
        <v>0</v>
      </c>
      <c r="AC138" s="89">
        <f t="shared" si="3"/>
        <v>5</v>
      </c>
      <c r="AD138" s="89">
        <v>12</v>
      </c>
      <c r="AE138" s="89">
        <v>32</v>
      </c>
      <c r="AF138" s="117">
        <v>44</v>
      </c>
      <c r="AG138" s="117">
        <v>98</v>
      </c>
      <c r="AH138" s="117">
        <v>162</v>
      </c>
    </row>
    <row r="139" spans="1:34" s="118" customFormat="1" ht="15.75" x14ac:dyDescent="0.25">
      <c r="A139" s="115">
        <v>127</v>
      </c>
      <c r="B139" s="121" t="s">
        <v>513</v>
      </c>
      <c r="C139" s="94">
        <v>2</v>
      </c>
      <c r="D139" s="94">
        <v>2</v>
      </c>
      <c r="E139" s="94">
        <v>2</v>
      </c>
      <c r="F139" s="94">
        <v>2</v>
      </c>
      <c r="G139" s="94">
        <v>2</v>
      </c>
      <c r="H139" s="94">
        <v>2</v>
      </c>
      <c r="I139" s="94">
        <v>2</v>
      </c>
      <c r="J139" s="94">
        <v>0</v>
      </c>
      <c r="K139" s="89">
        <f t="shared" si="6"/>
        <v>14</v>
      </c>
      <c r="L139" s="89">
        <v>16</v>
      </c>
      <c r="M139" s="94">
        <v>0</v>
      </c>
      <c r="N139" s="94">
        <v>0</v>
      </c>
      <c r="O139" s="94">
        <v>0</v>
      </c>
      <c r="P139" s="94">
        <v>0</v>
      </c>
      <c r="Q139" s="94">
        <v>0</v>
      </c>
      <c r="R139" s="94">
        <v>0</v>
      </c>
      <c r="S139" s="94">
        <v>0</v>
      </c>
      <c r="T139" s="94">
        <v>0</v>
      </c>
      <c r="U139" s="89">
        <f t="shared" si="2"/>
        <v>0</v>
      </c>
      <c r="V139" s="89">
        <v>16</v>
      </c>
      <c r="W139" s="94">
        <v>2</v>
      </c>
      <c r="X139" s="94">
        <v>1</v>
      </c>
      <c r="Y139" s="94">
        <v>2</v>
      </c>
      <c r="Z139" s="94">
        <v>0</v>
      </c>
      <c r="AA139" s="94">
        <v>0</v>
      </c>
      <c r="AB139" s="94">
        <v>0</v>
      </c>
      <c r="AC139" s="89">
        <f t="shared" si="3"/>
        <v>5</v>
      </c>
      <c r="AD139" s="89">
        <v>12</v>
      </c>
      <c r="AE139" s="89">
        <v>19</v>
      </c>
      <c r="AF139" s="117">
        <v>44</v>
      </c>
      <c r="AG139" s="117">
        <v>92</v>
      </c>
      <c r="AH139" s="117">
        <v>162</v>
      </c>
    </row>
    <row r="140" spans="1:34" s="118" customFormat="1" ht="15.75" x14ac:dyDescent="0.25">
      <c r="A140" s="115">
        <v>128</v>
      </c>
      <c r="B140" s="121" t="s">
        <v>514</v>
      </c>
      <c r="C140" s="94">
        <v>2</v>
      </c>
      <c r="D140" s="94">
        <v>2</v>
      </c>
      <c r="E140" s="94">
        <v>2</v>
      </c>
      <c r="F140" s="94">
        <v>2</v>
      </c>
      <c r="G140" s="94">
        <v>2</v>
      </c>
      <c r="H140" s="94">
        <v>1</v>
      </c>
      <c r="I140" s="94">
        <v>0</v>
      </c>
      <c r="J140" s="94">
        <v>0</v>
      </c>
      <c r="K140" s="89">
        <f t="shared" si="1"/>
        <v>11</v>
      </c>
      <c r="L140" s="89">
        <v>16</v>
      </c>
      <c r="M140" s="94">
        <v>2</v>
      </c>
      <c r="N140" s="94">
        <v>2</v>
      </c>
      <c r="O140" s="94">
        <v>2</v>
      </c>
      <c r="P140" s="94">
        <v>2</v>
      </c>
      <c r="Q140" s="94">
        <v>2</v>
      </c>
      <c r="R140" s="94">
        <v>2</v>
      </c>
      <c r="S140" s="94">
        <v>2</v>
      </c>
      <c r="T140" s="94">
        <v>2</v>
      </c>
      <c r="U140" s="89">
        <f t="shared" si="2"/>
        <v>16</v>
      </c>
      <c r="V140" s="89">
        <v>16</v>
      </c>
      <c r="W140" s="94">
        <v>2</v>
      </c>
      <c r="X140" s="94">
        <v>1</v>
      </c>
      <c r="Y140" s="94">
        <v>2</v>
      </c>
      <c r="Z140" s="94">
        <v>0</v>
      </c>
      <c r="AA140" s="94">
        <v>2</v>
      </c>
      <c r="AB140" s="94">
        <v>2</v>
      </c>
      <c r="AC140" s="89">
        <f t="shared" si="3"/>
        <v>9</v>
      </c>
      <c r="AD140" s="89">
        <v>12</v>
      </c>
      <c r="AE140" s="89">
        <v>36</v>
      </c>
      <c r="AF140" s="117">
        <v>44</v>
      </c>
      <c r="AG140" s="117">
        <v>108</v>
      </c>
      <c r="AH140" s="117">
        <v>162</v>
      </c>
    </row>
    <row r="141" spans="1:34" s="118" customFormat="1" ht="15.75" x14ac:dyDescent="0.25">
      <c r="A141" s="115">
        <v>129</v>
      </c>
      <c r="B141" s="121" t="s">
        <v>515</v>
      </c>
      <c r="C141" s="94">
        <v>2</v>
      </c>
      <c r="D141" s="94">
        <v>2</v>
      </c>
      <c r="E141" s="94">
        <v>2</v>
      </c>
      <c r="F141" s="94">
        <v>1</v>
      </c>
      <c r="G141" s="94">
        <v>1</v>
      </c>
      <c r="H141" s="94">
        <v>1</v>
      </c>
      <c r="I141" s="94">
        <v>2</v>
      </c>
      <c r="J141" s="94">
        <v>2</v>
      </c>
      <c r="K141" s="89">
        <f t="shared" si="1"/>
        <v>13</v>
      </c>
      <c r="L141" s="89">
        <v>16</v>
      </c>
      <c r="M141" s="94">
        <v>2</v>
      </c>
      <c r="N141" s="94">
        <v>2</v>
      </c>
      <c r="O141" s="94">
        <v>2</v>
      </c>
      <c r="P141" s="94">
        <v>2</v>
      </c>
      <c r="Q141" s="94">
        <v>2</v>
      </c>
      <c r="R141" s="94">
        <v>2</v>
      </c>
      <c r="S141" s="94">
        <v>2</v>
      </c>
      <c r="T141" s="94">
        <v>2</v>
      </c>
      <c r="U141" s="89">
        <f t="shared" si="2"/>
        <v>16</v>
      </c>
      <c r="V141" s="89">
        <v>16</v>
      </c>
      <c r="W141" s="94">
        <v>2</v>
      </c>
      <c r="X141" s="94">
        <v>1</v>
      </c>
      <c r="Y141" s="94">
        <v>2</v>
      </c>
      <c r="Z141" s="94">
        <v>0</v>
      </c>
      <c r="AA141" s="94">
        <v>0</v>
      </c>
      <c r="AB141" s="94">
        <v>0</v>
      </c>
      <c r="AC141" s="89">
        <f t="shared" si="3"/>
        <v>5</v>
      </c>
      <c r="AD141" s="89">
        <v>12</v>
      </c>
      <c r="AE141" s="89">
        <v>34</v>
      </c>
      <c r="AF141" s="117">
        <v>44</v>
      </c>
      <c r="AG141" s="117">
        <v>119</v>
      </c>
      <c r="AH141" s="117">
        <v>162</v>
      </c>
    </row>
    <row r="142" spans="1:34" s="118" customFormat="1" ht="15.75" x14ac:dyDescent="0.25">
      <c r="A142" s="115">
        <v>130</v>
      </c>
      <c r="B142" s="121" t="s">
        <v>516</v>
      </c>
      <c r="C142" s="94">
        <v>2</v>
      </c>
      <c r="D142" s="94">
        <v>2</v>
      </c>
      <c r="E142" s="94">
        <v>2</v>
      </c>
      <c r="F142" s="94">
        <v>2</v>
      </c>
      <c r="G142" s="94">
        <v>2</v>
      </c>
      <c r="H142" s="94">
        <v>2</v>
      </c>
      <c r="I142" s="94">
        <v>2</v>
      </c>
      <c r="J142" s="94">
        <v>2</v>
      </c>
      <c r="K142" s="89">
        <f t="shared" si="1"/>
        <v>16</v>
      </c>
      <c r="L142" s="89">
        <v>16</v>
      </c>
      <c r="M142" s="94">
        <v>2</v>
      </c>
      <c r="N142" s="94">
        <v>2</v>
      </c>
      <c r="O142" s="94">
        <v>2</v>
      </c>
      <c r="P142" s="94">
        <v>0</v>
      </c>
      <c r="Q142" s="94">
        <v>2</v>
      </c>
      <c r="R142" s="94">
        <v>2</v>
      </c>
      <c r="S142" s="94">
        <v>2</v>
      </c>
      <c r="T142" s="94">
        <v>2</v>
      </c>
      <c r="U142" s="89">
        <f t="shared" si="2"/>
        <v>14</v>
      </c>
      <c r="V142" s="89">
        <v>16</v>
      </c>
      <c r="W142" s="94">
        <v>2</v>
      </c>
      <c r="X142" s="94">
        <v>1</v>
      </c>
      <c r="Y142" s="94">
        <v>2</v>
      </c>
      <c r="Z142" s="94">
        <v>0</v>
      </c>
      <c r="AA142" s="94">
        <v>0</v>
      </c>
      <c r="AB142" s="94">
        <v>0</v>
      </c>
      <c r="AC142" s="89">
        <f t="shared" si="3"/>
        <v>5</v>
      </c>
      <c r="AD142" s="89">
        <v>12</v>
      </c>
      <c r="AE142" s="89">
        <v>35</v>
      </c>
      <c r="AF142" s="117">
        <v>44</v>
      </c>
      <c r="AG142" s="117">
        <v>104</v>
      </c>
      <c r="AH142" s="117">
        <v>162</v>
      </c>
    </row>
    <row r="143" spans="1:34" s="118" customFormat="1" ht="15.75" x14ac:dyDescent="0.25">
      <c r="A143" s="115">
        <v>131</v>
      </c>
      <c r="B143" s="121" t="s">
        <v>517</v>
      </c>
      <c r="C143" s="94">
        <v>2</v>
      </c>
      <c r="D143" s="94">
        <v>2</v>
      </c>
      <c r="E143" s="94">
        <v>2</v>
      </c>
      <c r="F143" s="94">
        <v>1</v>
      </c>
      <c r="G143" s="94">
        <v>1</v>
      </c>
      <c r="H143" s="94">
        <v>1</v>
      </c>
      <c r="I143" s="94">
        <v>2</v>
      </c>
      <c r="J143" s="94">
        <v>0</v>
      </c>
      <c r="K143" s="89">
        <f t="shared" si="1"/>
        <v>11</v>
      </c>
      <c r="L143" s="89">
        <v>16</v>
      </c>
      <c r="M143" s="94">
        <v>2</v>
      </c>
      <c r="N143" s="94">
        <v>2</v>
      </c>
      <c r="O143" s="94">
        <v>1</v>
      </c>
      <c r="P143" s="94">
        <v>2</v>
      </c>
      <c r="Q143" s="94">
        <v>2</v>
      </c>
      <c r="R143" s="94">
        <v>0</v>
      </c>
      <c r="S143" s="94">
        <v>2</v>
      </c>
      <c r="T143" s="94">
        <v>2</v>
      </c>
      <c r="U143" s="89">
        <f t="shared" si="2"/>
        <v>13</v>
      </c>
      <c r="V143" s="89">
        <v>16</v>
      </c>
      <c r="W143" s="94">
        <v>2</v>
      </c>
      <c r="X143" s="94">
        <v>1</v>
      </c>
      <c r="Y143" s="94">
        <v>2</v>
      </c>
      <c r="Z143" s="94">
        <v>0</v>
      </c>
      <c r="AA143" s="94">
        <v>0</v>
      </c>
      <c r="AB143" s="94">
        <v>1</v>
      </c>
      <c r="AC143" s="89">
        <f t="shared" si="3"/>
        <v>6</v>
      </c>
      <c r="AD143" s="89">
        <v>12</v>
      </c>
      <c r="AE143" s="89">
        <v>30</v>
      </c>
      <c r="AF143" s="117">
        <v>44</v>
      </c>
      <c r="AG143" s="117">
        <v>115</v>
      </c>
      <c r="AH143" s="117">
        <v>162</v>
      </c>
    </row>
    <row r="144" spans="1:34" s="118" customFormat="1" ht="15.75" x14ac:dyDescent="0.25">
      <c r="A144" s="115">
        <v>132</v>
      </c>
      <c r="B144" s="123" t="s">
        <v>518</v>
      </c>
      <c r="C144" s="94">
        <v>2</v>
      </c>
      <c r="D144" s="94">
        <v>2</v>
      </c>
      <c r="E144" s="94">
        <v>2</v>
      </c>
      <c r="F144" s="94">
        <v>2</v>
      </c>
      <c r="G144" s="94">
        <v>2</v>
      </c>
      <c r="H144" s="94">
        <v>2</v>
      </c>
      <c r="I144" s="94">
        <v>2</v>
      </c>
      <c r="J144" s="94">
        <v>0</v>
      </c>
      <c r="K144" s="89">
        <f t="shared" si="1"/>
        <v>14</v>
      </c>
      <c r="L144" s="89">
        <v>16</v>
      </c>
      <c r="M144" s="94">
        <v>2</v>
      </c>
      <c r="N144" s="94">
        <v>2</v>
      </c>
      <c r="O144" s="94">
        <v>2</v>
      </c>
      <c r="P144" s="94">
        <v>2</v>
      </c>
      <c r="Q144" s="94">
        <v>2</v>
      </c>
      <c r="R144" s="94">
        <v>2</v>
      </c>
      <c r="S144" s="94">
        <v>2</v>
      </c>
      <c r="T144" s="94">
        <v>2</v>
      </c>
      <c r="U144" s="89">
        <f t="shared" si="2"/>
        <v>16</v>
      </c>
      <c r="V144" s="89">
        <v>16</v>
      </c>
      <c r="W144" s="94">
        <v>2</v>
      </c>
      <c r="X144" s="94">
        <v>2</v>
      </c>
      <c r="Y144" s="94">
        <v>2</v>
      </c>
      <c r="Z144" s="94">
        <v>2</v>
      </c>
      <c r="AA144" s="94">
        <v>2</v>
      </c>
      <c r="AB144" s="94">
        <v>2</v>
      </c>
      <c r="AC144" s="89">
        <f t="shared" si="3"/>
        <v>12</v>
      </c>
      <c r="AD144" s="89">
        <v>12</v>
      </c>
      <c r="AE144" s="89">
        <v>42</v>
      </c>
      <c r="AF144" s="117">
        <v>44</v>
      </c>
      <c r="AG144" s="117">
        <v>160</v>
      </c>
      <c r="AH144" s="117">
        <v>162</v>
      </c>
    </row>
    <row r="145" spans="1:34" s="118" customFormat="1" ht="15.75" x14ac:dyDescent="0.25">
      <c r="A145" s="115">
        <v>133</v>
      </c>
      <c r="B145" s="121" t="s">
        <v>519</v>
      </c>
      <c r="C145" s="94">
        <v>2</v>
      </c>
      <c r="D145" s="94">
        <v>2</v>
      </c>
      <c r="E145" s="94">
        <v>2</v>
      </c>
      <c r="F145" s="94">
        <v>2</v>
      </c>
      <c r="G145" s="94">
        <v>2</v>
      </c>
      <c r="H145" s="94">
        <v>2</v>
      </c>
      <c r="I145" s="94">
        <v>2</v>
      </c>
      <c r="J145" s="94">
        <v>0</v>
      </c>
      <c r="K145" s="89">
        <f t="shared" si="1"/>
        <v>14</v>
      </c>
      <c r="L145" s="89">
        <v>16</v>
      </c>
      <c r="M145" s="94">
        <v>2</v>
      </c>
      <c r="N145" s="94">
        <v>2</v>
      </c>
      <c r="O145" s="94">
        <v>2</v>
      </c>
      <c r="P145" s="94">
        <v>2</v>
      </c>
      <c r="Q145" s="94">
        <v>2</v>
      </c>
      <c r="R145" s="94">
        <v>2</v>
      </c>
      <c r="S145" s="94">
        <v>2</v>
      </c>
      <c r="T145" s="94">
        <v>2</v>
      </c>
      <c r="U145" s="89">
        <f t="shared" si="2"/>
        <v>16</v>
      </c>
      <c r="V145" s="89">
        <v>16</v>
      </c>
      <c r="W145" s="94">
        <v>2</v>
      </c>
      <c r="X145" s="94">
        <v>2</v>
      </c>
      <c r="Y145" s="94">
        <v>2</v>
      </c>
      <c r="Z145" s="94">
        <v>2</v>
      </c>
      <c r="AA145" s="94">
        <v>2</v>
      </c>
      <c r="AB145" s="94">
        <v>2</v>
      </c>
      <c r="AC145" s="89">
        <f t="shared" si="3"/>
        <v>12</v>
      </c>
      <c r="AD145" s="89">
        <v>12</v>
      </c>
      <c r="AE145" s="89">
        <v>42</v>
      </c>
      <c r="AF145" s="117">
        <v>44</v>
      </c>
      <c r="AG145" s="117">
        <v>160</v>
      </c>
      <c r="AH145" s="117">
        <v>162</v>
      </c>
    </row>
    <row r="146" spans="1:34" s="118" customFormat="1" ht="31.5" x14ac:dyDescent="0.25">
      <c r="A146" s="115">
        <v>134</v>
      </c>
      <c r="B146" s="121" t="s">
        <v>520</v>
      </c>
      <c r="C146" s="94">
        <v>2</v>
      </c>
      <c r="D146" s="94">
        <v>2</v>
      </c>
      <c r="E146" s="94">
        <v>2</v>
      </c>
      <c r="F146" s="94">
        <v>2</v>
      </c>
      <c r="G146" s="94">
        <v>2</v>
      </c>
      <c r="H146" s="94">
        <v>2</v>
      </c>
      <c r="I146" s="94">
        <v>2</v>
      </c>
      <c r="J146" s="94">
        <v>0</v>
      </c>
      <c r="K146" s="89">
        <f t="shared" si="1"/>
        <v>14</v>
      </c>
      <c r="L146" s="89">
        <v>16</v>
      </c>
      <c r="M146" s="94">
        <v>2</v>
      </c>
      <c r="N146" s="94">
        <v>2</v>
      </c>
      <c r="O146" s="94">
        <v>2</v>
      </c>
      <c r="P146" s="94">
        <v>2</v>
      </c>
      <c r="Q146" s="94">
        <v>2</v>
      </c>
      <c r="R146" s="94">
        <v>2</v>
      </c>
      <c r="S146" s="94">
        <v>2</v>
      </c>
      <c r="T146" s="94">
        <v>2</v>
      </c>
      <c r="U146" s="89">
        <f t="shared" si="2"/>
        <v>16</v>
      </c>
      <c r="V146" s="89">
        <v>16</v>
      </c>
      <c r="W146" s="94">
        <v>2</v>
      </c>
      <c r="X146" s="94">
        <v>2</v>
      </c>
      <c r="Y146" s="94">
        <v>0</v>
      </c>
      <c r="Z146" s="94">
        <v>0</v>
      </c>
      <c r="AA146" s="94">
        <v>2</v>
      </c>
      <c r="AB146" s="94">
        <v>2</v>
      </c>
      <c r="AC146" s="89">
        <f t="shared" si="3"/>
        <v>8</v>
      </c>
      <c r="AD146" s="89">
        <v>12</v>
      </c>
      <c r="AE146" s="89">
        <v>38</v>
      </c>
      <c r="AF146" s="117">
        <v>44</v>
      </c>
      <c r="AG146" s="117">
        <v>139</v>
      </c>
      <c r="AH146" s="117">
        <v>162</v>
      </c>
    </row>
    <row r="147" spans="1:34" s="118" customFormat="1" ht="15.75" x14ac:dyDescent="0.25">
      <c r="A147" s="115">
        <v>135</v>
      </c>
      <c r="B147" s="121" t="s">
        <v>521</v>
      </c>
      <c r="C147" s="94">
        <v>2</v>
      </c>
      <c r="D147" s="94">
        <v>2</v>
      </c>
      <c r="E147" s="94">
        <v>2</v>
      </c>
      <c r="F147" s="94">
        <v>2</v>
      </c>
      <c r="G147" s="94">
        <v>2</v>
      </c>
      <c r="H147" s="94">
        <v>2</v>
      </c>
      <c r="I147" s="94">
        <v>2</v>
      </c>
      <c r="J147" s="94">
        <v>2</v>
      </c>
      <c r="K147" s="89">
        <f t="shared" si="1"/>
        <v>16</v>
      </c>
      <c r="L147" s="89">
        <v>16</v>
      </c>
      <c r="M147" s="94">
        <v>2</v>
      </c>
      <c r="N147" s="94">
        <v>2</v>
      </c>
      <c r="O147" s="94">
        <v>2</v>
      </c>
      <c r="P147" s="94">
        <v>2</v>
      </c>
      <c r="Q147" s="94">
        <v>2</v>
      </c>
      <c r="R147" s="94">
        <v>2</v>
      </c>
      <c r="S147" s="94">
        <v>2</v>
      </c>
      <c r="T147" s="94">
        <v>2</v>
      </c>
      <c r="U147" s="89">
        <f t="shared" si="2"/>
        <v>16</v>
      </c>
      <c r="V147" s="89">
        <v>16</v>
      </c>
      <c r="W147" s="94">
        <v>2</v>
      </c>
      <c r="X147" s="94">
        <v>0</v>
      </c>
      <c r="Y147" s="94">
        <v>0</v>
      </c>
      <c r="Z147" s="94">
        <v>0</v>
      </c>
      <c r="AA147" s="94">
        <v>2</v>
      </c>
      <c r="AB147" s="94">
        <v>0</v>
      </c>
      <c r="AC147" s="89">
        <f t="shared" si="3"/>
        <v>4</v>
      </c>
      <c r="AD147" s="89">
        <v>12</v>
      </c>
      <c r="AE147" s="89">
        <v>36</v>
      </c>
      <c r="AF147" s="117">
        <v>44</v>
      </c>
      <c r="AG147" s="117">
        <v>124</v>
      </c>
      <c r="AH147" s="117">
        <v>162</v>
      </c>
    </row>
    <row r="148" spans="1:34" s="118" customFormat="1" ht="31.5" x14ac:dyDescent="0.25">
      <c r="A148" s="115">
        <v>136</v>
      </c>
      <c r="B148" s="121" t="s">
        <v>530</v>
      </c>
      <c r="C148" s="94">
        <v>2</v>
      </c>
      <c r="D148" s="94">
        <v>2</v>
      </c>
      <c r="E148" s="94">
        <v>2</v>
      </c>
      <c r="F148" s="94">
        <v>2</v>
      </c>
      <c r="G148" s="94">
        <v>2</v>
      </c>
      <c r="H148" s="94">
        <v>2</v>
      </c>
      <c r="I148" s="94">
        <v>2</v>
      </c>
      <c r="J148" s="94">
        <v>2</v>
      </c>
      <c r="K148" s="89">
        <f t="shared" si="1"/>
        <v>16</v>
      </c>
      <c r="L148" s="89">
        <v>16</v>
      </c>
      <c r="M148" s="94">
        <v>2</v>
      </c>
      <c r="N148" s="94">
        <v>2</v>
      </c>
      <c r="O148" s="94">
        <v>2</v>
      </c>
      <c r="P148" s="94">
        <v>2</v>
      </c>
      <c r="Q148" s="94">
        <v>2</v>
      </c>
      <c r="R148" s="94">
        <v>2</v>
      </c>
      <c r="S148" s="94">
        <v>2</v>
      </c>
      <c r="T148" s="94">
        <v>2</v>
      </c>
      <c r="U148" s="89">
        <f t="shared" si="2"/>
        <v>16</v>
      </c>
      <c r="V148" s="89">
        <v>16</v>
      </c>
      <c r="W148" s="94">
        <v>2</v>
      </c>
      <c r="X148" s="94">
        <v>2</v>
      </c>
      <c r="Y148" s="94">
        <v>2</v>
      </c>
      <c r="Z148" s="94">
        <v>0</v>
      </c>
      <c r="AA148" s="94">
        <v>2</v>
      </c>
      <c r="AB148" s="94">
        <v>0</v>
      </c>
      <c r="AC148" s="89">
        <f t="shared" si="3"/>
        <v>8</v>
      </c>
      <c r="AD148" s="89">
        <v>12</v>
      </c>
      <c r="AE148" s="89">
        <v>40</v>
      </c>
      <c r="AF148" s="117">
        <v>44</v>
      </c>
      <c r="AG148" s="117">
        <v>140</v>
      </c>
      <c r="AH148" s="117">
        <v>162</v>
      </c>
    </row>
    <row r="149" spans="1:34" s="118" customFormat="1" ht="15.75" x14ac:dyDescent="0.25">
      <c r="A149" s="115">
        <v>137</v>
      </c>
      <c r="B149" s="121" t="s">
        <v>522</v>
      </c>
      <c r="C149" s="94">
        <v>2</v>
      </c>
      <c r="D149" s="94">
        <v>2</v>
      </c>
      <c r="E149" s="94">
        <v>2</v>
      </c>
      <c r="F149" s="94">
        <v>2</v>
      </c>
      <c r="G149" s="94">
        <v>2</v>
      </c>
      <c r="H149" s="94">
        <v>2</v>
      </c>
      <c r="I149" s="94">
        <v>2</v>
      </c>
      <c r="J149" s="94">
        <v>0</v>
      </c>
      <c r="K149" s="89">
        <f t="shared" si="1"/>
        <v>14</v>
      </c>
      <c r="L149" s="89">
        <v>16</v>
      </c>
      <c r="M149" s="94">
        <v>2</v>
      </c>
      <c r="N149" s="94">
        <v>2</v>
      </c>
      <c r="O149" s="94">
        <v>2</v>
      </c>
      <c r="P149" s="94">
        <v>2</v>
      </c>
      <c r="Q149" s="94">
        <v>2</v>
      </c>
      <c r="R149" s="94">
        <v>2</v>
      </c>
      <c r="S149" s="94">
        <v>2</v>
      </c>
      <c r="T149" s="94">
        <v>2</v>
      </c>
      <c r="U149" s="89">
        <f t="shared" si="2"/>
        <v>16</v>
      </c>
      <c r="V149" s="89">
        <v>16</v>
      </c>
      <c r="W149" s="94">
        <v>2</v>
      </c>
      <c r="X149" s="94">
        <v>0</v>
      </c>
      <c r="Y149" s="94">
        <v>0</v>
      </c>
      <c r="Z149" s="94">
        <v>0</v>
      </c>
      <c r="AA149" s="94">
        <v>2</v>
      </c>
      <c r="AB149" s="94">
        <v>0</v>
      </c>
      <c r="AC149" s="89">
        <f t="shared" si="3"/>
        <v>4</v>
      </c>
      <c r="AD149" s="89">
        <v>12</v>
      </c>
      <c r="AE149" s="89">
        <v>34</v>
      </c>
      <c r="AF149" s="117">
        <v>44</v>
      </c>
      <c r="AG149" s="117">
        <v>128</v>
      </c>
      <c r="AH149" s="117">
        <v>162</v>
      </c>
    </row>
    <row r="150" spans="1:34" s="118" customFormat="1" ht="15.75" x14ac:dyDescent="0.25">
      <c r="A150" s="115">
        <v>138</v>
      </c>
      <c r="B150" s="121" t="s">
        <v>523</v>
      </c>
      <c r="C150" s="94">
        <v>2</v>
      </c>
      <c r="D150" s="94">
        <v>2</v>
      </c>
      <c r="E150" s="94">
        <v>2</v>
      </c>
      <c r="F150" s="94">
        <v>2</v>
      </c>
      <c r="G150" s="94">
        <v>2</v>
      </c>
      <c r="H150" s="94">
        <v>0</v>
      </c>
      <c r="I150" s="94">
        <v>2</v>
      </c>
      <c r="J150" s="94">
        <v>2</v>
      </c>
      <c r="K150" s="89">
        <f t="shared" si="1"/>
        <v>14</v>
      </c>
      <c r="L150" s="89">
        <v>16</v>
      </c>
      <c r="M150" s="94">
        <v>2</v>
      </c>
      <c r="N150" s="94">
        <v>2</v>
      </c>
      <c r="O150" s="94">
        <v>2</v>
      </c>
      <c r="P150" s="94">
        <v>2</v>
      </c>
      <c r="Q150" s="94">
        <v>2</v>
      </c>
      <c r="R150" s="94">
        <v>2</v>
      </c>
      <c r="S150" s="94">
        <v>2</v>
      </c>
      <c r="T150" s="94">
        <v>2</v>
      </c>
      <c r="U150" s="89">
        <f t="shared" si="2"/>
        <v>16</v>
      </c>
      <c r="V150" s="89">
        <v>16</v>
      </c>
      <c r="W150" s="94">
        <v>2</v>
      </c>
      <c r="X150" s="94">
        <v>2</v>
      </c>
      <c r="Y150" s="94">
        <v>2</v>
      </c>
      <c r="Z150" s="94">
        <v>0</v>
      </c>
      <c r="AA150" s="94">
        <v>2</v>
      </c>
      <c r="AB150" s="94">
        <v>2</v>
      </c>
      <c r="AC150" s="89">
        <f t="shared" si="3"/>
        <v>10</v>
      </c>
      <c r="AD150" s="89">
        <v>12</v>
      </c>
      <c r="AE150" s="89">
        <v>40</v>
      </c>
      <c r="AF150" s="117">
        <v>44</v>
      </c>
      <c r="AG150" s="117">
        <v>150</v>
      </c>
      <c r="AH150" s="117">
        <v>162</v>
      </c>
    </row>
    <row r="151" spans="1:34" s="118" customFormat="1" ht="15.75" x14ac:dyDescent="0.25">
      <c r="A151" s="115">
        <v>139</v>
      </c>
      <c r="B151" s="123" t="s">
        <v>524</v>
      </c>
      <c r="C151" s="94">
        <v>1</v>
      </c>
      <c r="D151" s="94">
        <v>2</v>
      </c>
      <c r="E151" s="94">
        <v>2</v>
      </c>
      <c r="F151" s="94">
        <v>1</v>
      </c>
      <c r="G151" s="94">
        <v>1</v>
      </c>
      <c r="H151" s="94">
        <v>1</v>
      </c>
      <c r="I151" s="94">
        <v>0</v>
      </c>
      <c r="J151" s="94">
        <v>0</v>
      </c>
      <c r="K151" s="89">
        <f t="shared" si="1"/>
        <v>8</v>
      </c>
      <c r="L151" s="89">
        <v>16</v>
      </c>
      <c r="M151" s="94">
        <v>2</v>
      </c>
      <c r="N151" s="94">
        <v>2</v>
      </c>
      <c r="O151" s="94">
        <v>2</v>
      </c>
      <c r="P151" s="94">
        <v>2</v>
      </c>
      <c r="Q151" s="94">
        <v>2</v>
      </c>
      <c r="R151" s="94">
        <v>0</v>
      </c>
      <c r="S151" s="94">
        <v>2</v>
      </c>
      <c r="T151" s="94">
        <v>2</v>
      </c>
      <c r="U151" s="89">
        <f t="shared" si="2"/>
        <v>14</v>
      </c>
      <c r="V151" s="89">
        <v>16</v>
      </c>
      <c r="W151" s="94">
        <v>2</v>
      </c>
      <c r="X151" s="94">
        <v>2</v>
      </c>
      <c r="Y151" s="94">
        <v>2</v>
      </c>
      <c r="Z151" s="94">
        <v>2</v>
      </c>
      <c r="AA151" s="94">
        <v>2</v>
      </c>
      <c r="AB151" s="94">
        <v>1</v>
      </c>
      <c r="AC151" s="89">
        <f t="shared" si="3"/>
        <v>11</v>
      </c>
      <c r="AD151" s="89">
        <v>12</v>
      </c>
      <c r="AE151" s="89">
        <v>33</v>
      </c>
      <c r="AF151" s="117">
        <v>44</v>
      </c>
      <c r="AG151" s="117">
        <v>122</v>
      </c>
      <c r="AH151" s="117">
        <v>162</v>
      </c>
    </row>
    <row r="152" spans="1:34" s="118" customFormat="1" ht="15.75" x14ac:dyDescent="0.25">
      <c r="A152" s="115">
        <v>140</v>
      </c>
      <c r="B152" s="121" t="s">
        <v>525</v>
      </c>
      <c r="C152" s="94">
        <v>1</v>
      </c>
      <c r="D152" s="94">
        <v>2</v>
      </c>
      <c r="E152" s="94">
        <v>2</v>
      </c>
      <c r="F152" s="94">
        <v>1</v>
      </c>
      <c r="G152" s="94">
        <v>1</v>
      </c>
      <c r="H152" s="94">
        <v>1</v>
      </c>
      <c r="I152" s="94">
        <v>0</v>
      </c>
      <c r="J152" s="94">
        <v>0</v>
      </c>
      <c r="K152" s="89">
        <f t="shared" si="1"/>
        <v>8</v>
      </c>
      <c r="L152" s="89">
        <v>16</v>
      </c>
      <c r="M152" s="94">
        <v>2</v>
      </c>
      <c r="N152" s="94">
        <v>2</v>
      </c>
      <c r="O152" s="94">
        <v>1</v>
      </c>
      <c r="P152" s="94">
        <v>1</v>
      </c>
      <c r="Q152" s="94">
        <v>1</v>
      </c>
      <c r="R152" s="94">
        <v>0</v>
      </c>
      <c r="S152" s="94">
        <v>0</v>
      </c>
      <c r="T152" s="94">
        <v>2</v>
      </c>
      <c r="U152" s="89">
        <f t="shared" si="2"/>
        <v>9</v>
      </c>
      <c r="V152" s="89">
        <v>16</v>
      </c>
      <c r="W152" s="94">
        <v>2</v>
      </c>
      <c r="X152" s="94">
        <v>2</v>
      </c>
      <c r="Y152" s="94">
        <v>2</v>
      </c>
      <c r="Z152" s="94">
        <v>2</v>
      </c>
      <c r="AA152" s="94">
        <v>2</v>
      </c>
      <c r="AB152" s="94">
        <v>1</v>
      </c>
      <c r="AC152" s="89">
        <f t="shared" si="3"/>
        <v>11</v>
      </c>
      <c r="AD152" s="89">
        <v>12</v>
      </c>
      <c r="AE152" s="89">
        <v>28</v>
      </c>
      <c r="AF152" s="117">
        <v>44</v>
      </c>
      <c r="AG152" s="117">
        <v>108</v>
      </c>
      <c r="AH152" s="117">
        <v>162</v>
      </c>
    </row>
    <row r="153" spans="1:34" s="118" customFormat="1" ht="15.75" x14ac:dyDescent="0.25">
      <c r="A153" s="115">
        <v>141</v>
      </c>
      <c r="B153" s="121" t="s">
        <v>526</v>
      </c>
      <c r="C153" s="94">
        <v>1</v>
      </c>
      <c r="D153" s="94">
        <v>2</v>
      </c>
      <c r="E153" s="94">
        <v>2</v>
      </c>
      <c r="F153" s="94">
        <v>2</v>
      </c>
      <c r="G153" s="94">
        <v>2</v>
      </c>
      <c r="H153" s="94">
        <v>0</v>
      </c>
      <c r="I153" s="94">
        <v>0</v>
      </c>
      <c r="J153" s="94">
        <v>0</v>
      </c>
      <c r="K153" s="89">
        <f t="shared" si="1"/>
        <v>9</v>
      </c>
      <c r="L153" s="89">
        <v>16</v>
      </c>
      <c r="M153" s="94">
        <v>0</v>
      </c>
      <c r="N153" s="94">
        <v>0</v>
      </c>
      <c r="O153" s="94">
        <v>0</v>
      </c>
      <c r="P153" s="94">
        <v>0</v>
      </c>
      <c r="Q153" s="94">
        <v>0</v>
      </c>
      <c r="R153" s="94">
        <v>0</v>
      </c>
      <c r="S153" s="94">
        <v>0</v>
      </c>
      <c r="T153" s="94">
        <v>0</v>
      </c>
      <c r="U153" s="89">
        <f t="shared" si="2"/>
        <v>0</v>
      </c>
      <c r="V153" s="89">
        <v>16</v>
      </c>
      <c r="W153" s="94">
        <v>2</v>
      </c>
      <c r="X153" s="94">
        <v>1</v>
      </c>
      <c r="Y153" s="94">
        <v>2</v>
      </c>
      <c r="Z153" s="94">
        <v>0</v>
      </c>
      <c r="AA153" s="94">
        <v>2</v>
      </c>
      <c r="AB153" s="94">
        <v>0</v>
      </c>
      <c r="AC153" s="89">
        <f t="shared" si="3"/>
        <v>7</v>
      </c>
      <c r="AD153" s="89">
        <v>12</v>
      </c>
      <c r="AE153" s="89">
        <v>16</v>
      </c>
      <c r="AF153" s="117">
        <v>44</v>
      </c>
      <c r="AG153" s="117">
        <v>48</v>
      </c>
      <c r="AH153" s="117">
        <v>162</v>
      </c>
    </row>
    <row r="154" spans="1:34" s="118" customFormat="1" ht="15.75" x14ac:dyDescent="0.25">
      <c r="A154" s="115">
        <v>142</v>
      </c>
      <c r="B154" s="121" t="s">
        <v>527</v>
      </c>
      <c r="C154" s="94">
        <v>1</v>
      </c>
      <c r="D154" s="94">
        <v>2</v>
      </c>
      <c r="E154" s="94">
        <v>2</v>
      </c>
      <c r="F154" s="94">
        <v>1</v>
      </c>
      <c r="G154" s="94">
        <v>1</v>
      </c>
      <c r="H154" s="94">
        <v>1</v>
      </c>
      <c r="I154" s="94">
        <v>0</v>
      </c>
      <c r="J154" s="94">
        <v>0</v>
      </c>
      <c r="K154" s="89">
        <f t="shared" si="1"/>
        <v>8</v>
      </c>
      <c r="L154" s="89">
        <v>16</v>
      </c>
      <c r="M154" s="94">
        <v>0</v>
      </c>
      <c r="N154" s="94">
        <v>0</v>
      </c>
      <c r="O154" s="94">
        <v>0</v>
      </c>
      <c r="P154" s="94">
        <v>0</v>
      </c>
      <c r="Q154" s="94">
        <v>0</v>
      </c>
      <c r="R154" s="94">
        <v>0</v>
      </c>
      <c r="S154" s="94">
        <v>0</v>
      </c>
      <c r="T154" s="94">
        <v>0</v>
      </c>
      <c r="U154" s="89">
        <f t="shared" si="2"/>
        <v>0</v>
      </c>
      <c r="V154" s="89">
        <v>16</v>
      </c>
      <c r="W154" s="94">
        <v>2</v>
      </c>
      <c r="X154" s="94">
        <v>0</v>
      </c>
      <c r="Y154" s="94">
        <v>2</v>
      </c>
      <c r="Z154" s="94">
        <v>0</v>
      </c>
      <c r="AA154" s="94">
        <v>0</v>
      </c>
      <c r="AB154" s="94">
        <v>0</v>
      </c>
      <c r="AC154" s="89">
        <f t="shared" si="3"/>
        <v>4</v>
      </c>
      <c r="AD154" s="89">
        <v>12</v>
      </c>
      <c r="AE154" s="89">
        <v>12</v>
      </c>
      <c r="AF154" s="117">
        <v>44</v>
      </c>
      <c r="AG154" s="117">
        <v>42</v>
      </c>
      <c r="AH154" s="117">
        <v>162</v>
      </c>
    </row>
    <row r="155" spans="1:34" s="118" customFormat="1" ht="15.75" x14ac:dyDescent="0.25">
      <c r="A155" s="115">
        <v>143</v>
      </c>
      <c r="B155" s="121" t="s">
        <v>528</v>
      </c>
      <c r="C155" s="94">
        <v>0</v>
      </c>
      <c r="D155" s="94">
        <v>2</v>
      </c>
      <c r="E155" s="94">
        <v>0</v>
      </c>
      <c r="F155" s="94">
        <v>0</v>
      </c>
      <c r="G155" s="94">
        <v>0</v>
      </c>
      <c r="H155" s="96">
        <v>0</v>
      </c>
      <c r="I155" s="96">
        <v>0</v>
      </c>
      <c r="J155" s="94">
        <v>0</v>
      </c>
      <c r="K155" s="89">
        <f t="shared" si="1"/>
        <v>2</v>
      </c>
      <c r="L155" s="89">
        <v>16</v>
      </c>
      <c r="M155" s="94">
        <v>0</v>
      </c>
      <c r="N155" s="94">
        <v>0</v>
      </c>
      <c r="O155" s="94">
        <v>0</v>
      </c>
      <c r="P155" s="94">
        <v>0</v>
      </c>
      <c r="Q155" s="94">
        <v>0</v>
      </c>
      <c r="R155" s="94">
        <v>0</v>
      </c>
      <c r="S155" s="94">
        <v>0</v>
      </c>
      <c r="T155" s="94">
        <v>0</v>
      </c>
      <c r="U155" s="89">
        <f t="shared" si="2"/>
        <v>0</v>
      </c>
      <c r="V155" s="89">
        <v>16</v>
      </c>
      <c r="W155" s="94">
        <v>0</v>
      </c>
      <c r="X155" s="94">
        <v>0</v>
      </c>
      <c r="Y155" s="94">
        <v>2</v>
      </c>
      <c r="Z155" s="94">
        <v>0</v>
      </c>
      <c r="AA155" s="94">
        <v>0</v>
      </c>
      <c r="AB155" s="94">
        <v>0</v>
      </c>
      <c r="AC155" s="89">
        <f t="shared" si="3"/>
        <v>2</v>
      </c>
      <c r="AD155" s="89">
        <v>12</v>
      </c>
      <c r="AE155" s="89">
        <v>4</v>
      </c>
      <c r="AF155" s="117">
        <v>44</v>
      </c>
      <c r="AG155" s="117">
        <v>31</v>
      </c>
      <c r="AH155" s="117">
        <v>162</v>
      </c>
    </row>
    <row r="156" spans="1:34" s="127" customFormat="1" ht="47.25" x14ac:dyDescent="0.25">
      <c r="A156" s="84" t="s">
        <v>52</v>
      </c>
      <c r="B156" s="87" t="s">
        <v>312</v>
      </c>
      <c r="C156" s="88">
        <f>C18+C11</f>
        <v>201</v>
      </c>
      <c r="D156" s="88">
        <f t="shared" ref="D156:AD156" si="7">D18+D11</f>
        <v>236</v>
      </c>
      <c r="E156" s="88">
        <f t="shared" si="7"/>
        <v>226</v>
      </c>
      <c r="F156" s="88">
        <f t="shared" si="7"/>
        <v>161</v>
      </c>
      <c r="G156" s="88">
        <f t="shared" si="7"/>
        <v>157</v>
      </c>
      <c r="H156" s="88">
        <f t="shared" si="7"/>
        <v>153</v>
      </c>
      <c r="I156" s="88">
        <f t="shared" si="7"/>
        <v>72</v>
      </c>
      <c r="J156" s="88">
        <f t="shared" si="7"/>
        <v>54</v>
      </c>
      <c r="K156" s="88">
        <f t="shared" si="7"/>
        <v>1260</v>
      </c>
      <c r="L156" s="88">
        <f t="shared" si="7"/>
        <v>2288</v>
      </c>
      <c r="M156" s="88">
        <f t="shared" si="7"/>
        <v>188</v>
      </c>
      <c r="N156" s="88">
        <f t="shared" si="7"/>
        <v>156</v>
      </c>
      <c r="O156" s="88">
        <f t="shared" si="7"/>
        <v>176</v>
      </c>
      <c r="P156" s="88">
        <f t="shared" si="7"/>
        <v>152</v>
      </c>
      <c r="Q156" s="88">
        <f t="shared" si="7"/>
        <v>158</v>
      </c>
      <c r="R156" s="88">
        <f t="shared" si="7"/>
        <v>100</v>
      </c>
      <c r="S156" s="88">
        <f t="shared" si="7"/>
        <v>166</v>
      </c>
      <c r="T156" s="88">
        <f t="shared" si="7"/>
        <v>180</v>
      </c>
      <c r="U156" s="88">
        <f t="shared" si="7"/>
        <v>1276</v>
      </c>
      <c r="V156" s="88">
        <f t="shared" si="7"/>
        <v>2288</v>
      </c>
      <c r="W156" s="88">
        <f t="shared" si="7"/>
        <v>226</v>
      </c>
      <c r="X156" s="88">
        <f t="shared" si="7"/>
        <v>53</v>
      </c>
      <c r="Y156" s="88">
        <f t="shared" si="7"/>
        <v>146</v>
      </c>
      <c r="Z156" s="88">
        <f t="shared" si="7"/>
        <v>65</v>
      </c>
      <c r="AA156" s="88">
        <f t="shared" si="7"/>
        <v>114</v>
      </c>
      <c r="AB156" s="88">
        <f t="shared" si="7"/>
        <v>36</v>
      </c>
      <c r="AC156" s="88">
        <f t="shared" si="7"/>
        <v>640</v>
      </c>
      <c r="AD156" s="88">
        <f t="shared" si="7"/>
        <v>1716</v>
      </c>
      <c r="AE156" s="88">
        <v>3176</v>
      </c>
      <c r="AF156" s="88">
        <f>AF18+AF11</f>
        <v>6292</v>
      </c>
      <c r="AG156" s="88">
        <v>11087</v>
      </c>
      <c r="AH156" s="88">
        <v>23166</v>
      </c>
    </row>
    <row r="157" spans="1:34" ht="15.75" x14ac:dyDescent="0.25">
      <c r="A157" s="82"/>
      <c r="B157" s="85"/>
      <c r="C157" s="92"/>
      <c r="D157" s="92">
        <f>D156/2</f>
        <v>118</v>
      </c>
      <c r="E157" s="92">
        <f>E156/2</f>
        <v>113</v>
      </c>
      <c r="F157" s="92"/>
      <c r="G157" s="92"/>
      <c r="H157" s="92"/>
      <c r="I157" s="92">
        <f>I156/2</f>
        <v>36</v>
      </c>
      <c r="J157" s="92">
        <f>J156/2</f>
        <v>27</v>
      </c>
      <c r="K157" s="91">
        <f>K156/L156</f>
        <v>0.55069930069930073</v>
      </c>
      <c r="L157" s="93"/>
      <c r="M157" s="92">
        <f t="shared" ref="M157:T157" si="8">M156/2</f>
        <v>94</v>
      </c>
      <c r="N157" s="92">
        <f t="shared" si="8"/>
        <v>78</v>
      </c>
      <c r="O157" s="92"/>
      <c r="P157" s="92"/>
      <c r="Q157" s="92"/>
      <c r="R157" s="92">
        <f t="shared" si="8"/>
        <v>50</v>
      </c>
      <c r="S157" s="92">
        <f t="shared" si="8"/>
        <v>83</v>
      </c>
      <c r="T157" s="92">
        <f t="shared" si="8"/>
        <v>90</v>
      </c>
      <c r="U157" s="91">
        <f>U156/V156</f>
        <v>0.55769230769230771</v>
      </c>
      <c r="V157" s="93"/>
      <c r="W157" s="92">
        <f>W156/2</f>
        <v>113</v>
      </c>
      <c r="X157" s="92"/>
      <c r="Y157" s="92"/>
      <c r="Z157" s="92"/>
      <c r="AA157" s="92">
        <f>AA156/2</f>
        <v>57</v>
      </c>
      <c r="AB157" s="53"/>
      <c r="AC157" s="128">
        <f>AC156/AD156</f>
        <v>0.37296037296037299</v>
      </c>
      <c r="AD157" s="129"/>
      <c r="AE157" s="130">
        <v>0.50476795931341389</v>
      </c>
      <c r="AF157" s="129"/>
      <c r="AG157" s="128">
        <v>0.47858931192264526</v>
      </c>
      <c r="AH157" s="53"/>
    </row>
    <row r="158" spans="1:34" ht="15.75" x14ac:dyDescent="0.25">
      <c r="A158" s="131"/>
      <c r="B158" s="85"/>
      <c r="C158" s="92"/>
      <c r="D158" s="92"/>
      <c r="E158" s="92"/>
      <c r="F158" s="92"/>
      <c r="G158" s="92"/>
      <c r="H158" s="92"/>
      <c r="I158" s="92"/>
      <c r="J158" s="92"/>
      <c r="K158" s="93"/>
      <c r="L158" s="93"/>
      <c r="M158" s="92"/>
      <c r="N158" s="92"/>
      <c r="O158" s="92"/>
      <c r="P158" s="92"/>
      <c r="Q158" s="92"/>
      <c r="R158" s="92"/>
      <c r="S158" s="92"/>
      <c r="T158" s="92"/>
      <c r="U158" s="93"/>
      <c r="V158" s="93"/>
      <c r="W158" s="92"/>
      <c r="X158" s="92"/>
      <c r="Y158" s="92"/>
      <c r="Z158" s="92"/>
      <c r="AA158" s="92"/>
      <c r="AB158" s="92"/>
      <c r="AC158" s="93"/>
      <c r="AD158" s="93"/>
      <c r="AE158" s="132"/>
      <c r="AF158" s="53"/>
      <c r="AG158" s="53"/>
      <c r="AH158" s="53"/>
    </row>
    <row r="159" spans="1:34" ht="18.75" x14ac:dyDescent="0.25">
      <c r="A159" s="133"/>
      <c r="B159" s="85"/>
      <c r="C159" s="83"/>
      <c r="D159" s="83"/>
      <c r="E159" s="83"/>
      <c r="F159" s="83"/>
      <c r="G159" s="83"/>
      <c r="H159" s="83"/>
      <c r="I159" s="83"/>
      <c r="J159" s="83"/>
      <c r="K159" s="90"/>
      <c r="L159" s="90"/>
      <c r="M159" s="83"/>
      <c r="N159" s="83"/>
      <c r="O159" s="83"/>
      <c r="P159" s="83"/>
      <c r="Q159" s="83"/>
      <c r="R159" s="83"/>
      <c r="S159" s="83"/>
      <c r="T159" s="83"/>
      <c r="U159" s="90"/>
      <c r="V159" s="90"/>
      <c r="W159" s="83"/>
      <c r="X159" s="83"/>
      <c r="Y159" s="83"/>
      <c r="Z159" s="83"/>
      <c r="AA159" s="83"/>
      <c r="AB159" s="83"/>
      <c r="AC159" s="90"/>
      <c r="AD159" s="90"/>
      <c r="AE159" s="134"/>
    </row>
    <row r="160" spans="1:34" ht="18.75" x14ac:dyDescent="0.25">
      <c r="A160" s="133"/>
      <c r="B160" s="85"/>
      <c r="C160" s="83"/>
      <c r="D160" s="83"/>
      <c r="E160" s="83"/>
      <c r="F160" s="83"/>
      <c r="G160" s="83"/>
      <c r="H160" s="83"/>
      <c r="I160" s="83"/>
      <c r="J160" s="83"/>
      <c r="K160" s="90"/>
      <c r="L160" s="90"/>
      <c r="M160" s="83"/>
      <c r="N160" s="83"/>
      <c r="O160" s="83"/>
      <c r="P160" s="83"/>
      <c r="Q160" s="83"/>
      <c r="R160" s="83"/>
      <c r="S160" s="83"/>
      <c r="T160" s="83"/>
      <c r="U160" s="90"/>
      <c r="V160" s="90"/>
      <c r="W160" s="83"/>
      <c r="X160" s="83"/>
      <c r="Y160" s="83"/>
      <c r="Z160" s="83"/>
      <c r="AA160" s="83"/>
      <c r="AB160" s="83"/>
      <c r="AC160" s="90"/>
      <c r="AD160" s="90"/>
      <c r="AE160" s="134"/>
    </row>
    <row r="161" spans="1:31" ht="18.75" x14ac:dyDescent="0.25">
      <c r="A161" s="82"/>
      <c r="B161" s="85"/>
      <c r="C161" s="83"/>
      <c r="D161" s="83"/>
      <c r="E161" s="83"/>
      <c r="F161" s="83"/>
      <c r="G161" s="83"/>
      <c r="H161" s="83"/>
      <c r="I161" s="83"/>
      <c r="J161" s="83"/>
      <c r="K161" s="90"/>
      <c r="L161" s="90"/>
      <c r="M161" s="83"/>
      <c r="N161" s="83"/>
      <c r="O161" s="83"/>
      <c r="P161" s="83"/>
      <c r="Q161" s="83"/>
      <c r="R161" s="83"/>
      <c r="S161" s="83"/>
      <c r="T161" s="83"/>
      <c r="U161" s="90"/>
      <c r="V161" s="90"/>
      <c r="W161" s="83"/>
      <c r="X161" s="83"/>
      <c r="Y161" s="83"/>
      <c r="Z161" s="83"/>
      <c r="AA161" s="83"/>
      <c r="AB161" s="83"/>
      <c r="AC161" s="90"/>
      <c r="AD161" s="90"/>
      <c r="AE161" s="134"/>
    </row>
    <row r="162" spans="1:31" ht="18.75" x14ac:dyDescent="0.25">
      <c r="A162" s="82"/>
      <c r="B162" s="85"/>
      <c r="C162" s="83"/>
      <c r="D162" s="83"/>
      <c r="E162" s="83"/>
      <c r="F162" s="83"/>
      <c r="G162" s="83"/>
      <c r="H162" s="83"/>
      <c r="I162" s="83"/>
      <c r="J162" s="83"/>
      <c r="K162" s="90"/>
      <c r="L162" s="90"/>
      <c r="M162" s="83"/>
      <c r="N162" s="83"/>
      <c r="O162" s="83"/>
      <c r="P162" s="83"/>
      <c r="Q162" s="83"/>
      <c r="R162" s="83"/>
      <c r="S162" s="83"/>
      <c r="T162" s="83"/>
      <c r="U162" s="90"/>
      <c r="V162" s="90"/>
      <c r="W162" s="83"/>
      <c r="X162" s="83"/>
      <c r="Y162" s="83"/>
      <c r="Z162" s="83"/>
      <c r="AA162" s="83"/>
      <c r="AB162" s="83"/>
      <c r="AC162" s="90"/>
      <c r="AD162" s="90"/>
      <c r="AE162" s="134"/>
    </row>
    <row r="163" spans="1:31" ht="18.75" x14ac:dyDescent="0.25">
      <c r="A163" s="82"/>
      <c r="B163" s="85"/>
      <c r="C163" s="83"/>
      <c r="D163" s="83"/>
      <c r="E163" s="83"/>
      <c r="F163" s="83"/>
      <c r="G163" s="83"/>
      <c r="H163" s="83"/>
      <c r="I163" s="83"/>
      <c r="J163" s="83"/>
      <c r="K163" s="90"/>
      <c r="L163" s="90"/>
      <c r="M163" s="83"/>
      <c r="N163" s="83"/>
      <c r="O163" s="83"/>
      <c r="P163" s="83"/>
      <c r="Q163" s="83"/>
      <c r="R163" s="83"/>
      <c r="S163" s="83"/>
      <c r="T163" s="83"/>
      <c r="U163" s="90"/>
      <c r="V163" s="90"/>
      <c r="W163" s="83"/>
      <c r="X163" s="83"/>
      <c r="Y163" s="83"/>
      <c r="Z163" s="83"/>
      <c r="AA163" s="83"/>
      <c r="AB163" s="83"/>
      <c r="AC163" s="90"/>
      <c r="AD163" s="90"/>
      <c r="AE163" s="134"/>
    </row>
    <row r="164" spans="1:31" ht="18.75" x14ac:dyDescent="0.25">
      <c r="A164" s="82"/>
      <c r="B164" s="85"/>
      <c r="C164" s="83"/>
      <c r="D164" s="83"/>
      <c r="E164" s="83"/>
      <c r="F164" s="83"/>
      <c r="G164" s="83"/>
      <c r="H164" s="83"/>
      <c r="I164" s="83"/>
      <c r="J164" s="83"/>
      <c r="K164" s="90"/>
      <c r="L164" s="90"/>
      <c r="M164" s="83"/>
      <c r="N164" s="83"/>
      <c r="O164" s="83"/>
      <c r="P164" s="83"/>
      <c r="Q164" s="83"/>
      <c r="R164" s="83"/>
      <c r="S164" s="83"/>
      <c r="T164" s="83"/>
      <c r="U164" s="90"/>
      <c r="V164" s="90"/>
      <c r="W164" s="83"/>
      <c r="X164" s="83"/>
      <c r="Y164" s="83"/>
      <c r="Z164" s="83"/>
      <c r="AA164" s="83"/>
      <c r="AB164" s="83"/>
      <c r="AC164" s="90"/>
      <c r="AD164" s="90"/>
      <c r="AE164" s="134"/>
    </row>
    <row r="165" spans="1:31" ht="18.75" x14ac:dyDescent="0.25">
      <c r="A165" s="82"/>
      <c r="B165" s="85"/>
      <c r="C165" s="83"/>
      <c r="D165" s="83"/>
      <c r="E165" s="83"/>
      <c r="F165" s="83"/>
      <c r="G165" s="83"/>
      <c r="H165" s="83"/>
      <c r="I165" s="83"/>
      <c r="J165" s="83"/>
      <c r="K165" s="90"/>
      <c r="L165" s="90"/>
      <c r="M165" s="83"/>
      <c r="N165" s="83"/>
      <c r="O165" s="83"/>
      <c r="P165" s="83"/>
      <c r="Q165" s="83"/>
      <c r="R165" s="83"/>
      <c r="S165" s="83"/>
      <c r="T165" s="83"/>
      <c r="U165" s="90"/>
      <c r="V165" s="90"/>
      <c r="W165" s="83"/>
      <c r="X165" s="83"/>
      <c r="Y165" s="83"/>
      <c r="Z165" s="83"/>
      <c r="AA165" s="83"/>
      <c r="AB165" s="83"/>
      <c r="AC165" s="90"/>
      <c r="AD165" s="90"/>
      <c r="AE165" s="134"/>
    </row>
    <row r="166" spans="1:31" ht="18.75" x14ac:dyDescent="0.25">
      <c r="A166" s="82"/>
      <c r="B166" s="85"/>
      <c r="C166" s="83"/>
      <c r="D166" s="83"/>
      <c r="E166" s="83"/>
      <c r="F166" s="83"/>
      <c r="G166" s="83"/>
      <c r="H166" s="83"/>
      <c r="I166" s="83"/>
      <c r="J166" s="83"/>
      <c r="K166" s="90"/>
      <c r="L166" s="90"/>
      <c r="M166" s="83"/>
      <c r="N166" s="83"/>
      <c r="O166" s="83"/>
      <c r="P166" s="83"/>
      <c r="Q166" s="83"/>
      <c r="R166" s="83"/>
      <c r="S166" s="83"/>
      <c r="T166" s="83"/>
      <c r="U166" s="90"/>
      <c r="V166" s="90"/>
      <c r="W166" s="83"/>
      <c r="X166" s="83"/>
      <c r="Y166" s="83"/>
      <c r="Z166" s="83"/>
      <c r="AA166" s="83"/>
      <c r="AB166" s="83"/>
      <c r="AC166" s="90"/>
      <c r="AD166" s="90"/>
      <c r="AE166" s="134"/>
    </row>
    <row r="167" spans="1:31" ht="18.75" x14ac:dyDescent="0.25">
      <c r="A167" s="82"/>
      <c r="B167" s="85"/>
      <c r="C167" s="83"/>
      <c r="D167" s="83"/>
      <c r="E167" s="83"/>
      <c r="F167" s="83"/>
      <c r="G167" s="83"/>
      <c r="H167" s="83"/>
      <c r="I167" s="83"/>
      <c r="J167" s="83"/>
      <c r="K167" s="90"/>
      <c r="L167" s="90"/>
      <c r="M167" s="83"/>
      <c r="N167" s="83"/>
      <c r="O167" s="83"/>
      <c r="P167" s="83"/>
      <c r="Q167" s="83"/>
      <c r="R167" s="83"/>
      <c r="S167" s="83"/>
      <c r="T167" s="83"/>
      <c r="U167" s="90"/>
      <c r="V167" s="90"/>
      <c r="W167" s="83"/>
      <c r="X167" s="83"/>
      <c r="Y167" s="83"/>
      <c r="Z167" s="83"/>
      <c r="AA167" s="83"/>
      <c r="AB167" s="83"/>
      <c r="AC167" s="90"/>
      <c r="AD167" s="90"/>
      <c r="AE167" s="134"/>
    </row>
    <row r="168" spans="1:31" ht="18.75" x14ac:dyDescent="0.25">
      <c r="A168" s="82"/>
      <c r="B168" s="85"/>
      <c r="C168" s="83"/>
      <c r="D168" s="83"/>
      <c r="E168" s="83"/>
      <c r="F168" s="83"/>
      <c r="G168" s="83"/>
      <c r="H168" s="83"/>
      <c r="I168" s="83"/>
      <c r="J168" s="83"/>
      <c r="K168" s="90"/>
      <c r="L168" s="90"/>
      <c r="M168" s="83"/>
      <c r="N168" s="83"/>
      <c r="O168" s="83"/>
      <c r="P168" s="83"/>
      <c r="Q168" s="83"/>
      <c r="R168" s="83"/>
      <c r="S168" s="83"/>
      <c r="T168" s="83"/>
      <c r="U168" s="90"/>
      <c r="V168" s="90"/>
      <c r="W168" s="83"/>
      <c r="X168" s="83"/>
      <c r="Y168" s="83"/>
      <c r="Z168" s="83"/>
      <c r="AA168" s="83"/>
      <c r="AB168" s="83"/>
      <c r="AC168" s="90"/>
      <c r="AD168" s="90"/>
      <c r="AE168" s="134"/>
    </row>
    <row r="169" spans="1:31" ht="18.75" x14ac:dyDescent="0.25">
      <c r="A169" s="82"/>
      <c r="B169" s="85"/>
      <c r="C169" s="83"/>
      <c r="D169" s="83"/>
      <c r="E169" s="83"/>
      <c r="F169" s="83"/>
      <c r="G169" s="83"/>
      <c r="H169" s="83"/>
      <c r="I169" s="83"/>
      <c r="J169" s="83"/>
      <c r="K169" s="90"/>
      <c r="L169" s="90"/>
      <c r="M169" s="83"/>
      <c r="N169" s="83"/>
      <c r="O169" s="83"/>
      <c r="P169" s="83"/>
      <c r="Q169" s="83"/>
      <c r="R169" s="83"/>
      <c r="S169" s="83"/>
      <c r="T169" s="83"/>
      <c r="U169" s="90"/>
      <c r="V169" s="90"/>
      <c r="W169" s="83"/>
      <c r="X169" s="83"/>
      <c r="Y169" s="83"/>
      <c r="Z169" s="83"/>
      <c r="AA169" s="83"/>
      <c r="AB169" s="83"/>
      <c r="AC169" s="90"/>
      <c r="AD169" s="90"/>
      <c r="AE169" s="134"/>
    </row>
    <row r="170" spans="1:31" ht="18.75" x14ac:dyDescent="0.25">
      <c r="A170" s="82"/>
      <c r="B170" s="85"/>
      <c r="C170" s="83"/>
      <c r="D170" s="83"/>
      <c r="E170" s="83"/>
      <c r="F170" s="83"/>
      <c r="G170" s="83"/>
      <c r="H170" s="83"/>
      <c r="I170" s="83"/>
      <c r="J170" s="83"/>
      <c r="K170" s="90"/>
      <c r="L170" s="90"/>
      <c r="M170" s="83"/>
      <c r="N170" s="83"/>
      <c r="O170" s="83"/>
      <c r="P170" s="83"/>
      <c r="Q170" s="83"/>
      <c r="R170" s="83"/>
      <c r="S170" s="83"/>
      <c r="T170" s="83"/>
      <c r="U170" s="90"/>
      <c r="V170" s="90"/>
      <c r="W170" s="83"/>
      <c r="X170" s="83"/>
      <c r="Y170" s="83"/>
      <c r="Z170" s="83"/>
      <c r="AA170" s="83"/>
      <c r="AB170" s="83"/>
      <c r="AC170" s="90"/>
      <c r="AD170" s="90"/>
      <c r="AE170" s="134"/>
    </row>
    <row r="171" spans="1:31" ht="18.75" x14ac:dyDescent="0.25">
      <c r="A171" s="82"/>
      <c r="B171" s="85"/>
      <c r="C171" s="83"/>
      <c r="D171" s="83"/>
      <c r="E171" s="83"/>
      <c r="F171" s="83"/>
      <c r="G171" s="83"/>
      <c r="H171" s="83"/>
      <c r="I171" s="83"/>
      <c r="J171" s="83"/>
      <c r="K171" s="90"/>
      <c r="L171" s="90"/>
      <c r="M171" s="83"/>
      <c r="N171" s="83"/>
      <c r="O171" s="83"/>
      <c r="P171" s="83"/>
      <c r="Q171" s="83"/>
      <c r="R171" s="83"/>
      <c r="S171" s="83"/>
      <c r="T171" s="83"/>
      <c r="U171" s="90"/>
      <c r="V171" s="90"/>
      <c r="W171" s="83"/>
      <c r="X171" s="83"/>
      <c r="Y171" s="83"/>
      <c r="Z171" s="83"/>
      <c r="AA171" s="83"/>
      <c r="AB171" s="83"/>
      <c r="AC171" s="90"/>
      <c r="AD171" s="90"/>
      <c r="AE171" s="134"/>
    </row>
    <row r="172" spans="1:31" ht="18.75" x14ac:dyDescent="0.25">
      <c r="A172" s="82"/>
      <c r="B172" s="85"/>
      <c r="C172" s="83"/>
      <c r="D172" s="83"/>
      <c r="E172" s="83"/>
      <c r="F172" s="83"/>
      <c r="G172" s="83"/>
      <c r="H172" s="83"/>
      <c r="I172" s="83"/>
      <c r="J172" s="83"/>
      <c r="K172" s="90"/>
      <c r="L172" s="90"/>
      <c r="M172" s="83"/>
      <c r="N172" s="83"/>
      <c r="O172" s="83"/>
      <c r="P172" s="83"/>
      <c r="Q172" s="83"/>
      <c r="R172" s="83"/>
      <c r="S172" s="83"/>
      <c r="T172" s="83"/>
      <c r="U172" s="90"/>
      <c r="V172" s="90"/>
      <c r="W172" s="83"/>
      <c r="X172" s="83"/>
      <c r="Y172" s="83"/>
      <c r="Z172" s="83"/>
      <c r="AA172" s="83"/>
      <c r="AB172" s="83"/>
      <c r="AC172" s="90"/>
      <c r="AD172" s="90"/>
      <c r="AE172" s="134"/>
    </row>
    <row r="173" spans="1:31" ht="18.75" x14ac:dyDescent="0.25">
      <c r="A173" s="82"/>
      <c r="B173" s="85"/>
      <c r="C173" s="83"/>
      <c r="D173" s="83"/>
      <c r="E173" s="83"/>
      <c r="F173" s="83"/>
      <c r="G173" s="83"/>
      <c r="H173" s="83"/>
      <c r="I173" s="83"/>
      <c r="J173" s="83"/>
      <c r="K173" s="90"/>
      <c r="L173" s="90"/>
      <c r="M173" s="83"/>
      <c r="N173" s="83"/>
      <c r="O173" s="83"/>
      <c r="P173" s="83"/>
      <c r="Q173" s="83"/>
      <c r="R173" s="83"/>
      <c r="S173" s="83"/>
      <c r="T173" s="83"/>
      <c r="U173" s="90"/>
      <c r="V173" s="90"/>
      <c r="W173" s="83"/>
      <c r="X173" s="83"/>
      <c r="Y173" s="83"/>
      <c r="Z173" s="83"/>
      <c r="AA173" s="83"/>
      <c r="AB173" s="83"/>
      <c r="AC173" s="90"/>
      <c r="AD173" s="90"/>
      <c r="AE173" s="134"/>
    </row>
    <row r="174" spans="1:31" ht="18.75" x14ac:dyDescent="0.25">
      <c r="A174" s="82"/>
      <c r="B174" s="85"/>
      <c r="C174" s="83"/>
      <c r="D174" s="83"/>
      <c r="E174" s="83"/>
      <c r="F174" s="83"/>
      <c r="G174" s="83"/>
      <c r="H174" s="83"/>
      <c r="I174" s="83"/>
      <c r="J174" s="83"/>
      <c r="K174" s="90"/>
      <c r="L174" s="90"/>
      <c r="M174" s="83"/>
      <c r="N174" s="83"/>
      <c r="O174" s="83"/>
      <c r="P174" s="83"/>
      <c r="Q174" s="83"/>
      <c r="R174" s="83"/>
      <c r="S174" s="83"/>
      <c r="T174" s="83"/>
      <c r="U174" s="90"/>
      <c r="V174" s="90"/>
      <c r="W174" s="83"/>
      <c r="X174" s="83"/>
      <c r="Y174" s="83"/>
      <c r="Z174" s="83"/>
      <c r="AA174" s="83"/>
      <c r="AB174" s="83"/>
      <c r="AC174" s="90"/>
      <c r="AD174" s="90"/>
      <c r="AE174" s="134"/>
    </row>
    <row r="175" spans="1:31" ht="18.75" x14ac:dyDescent="0.25">
      <c r="A175" s="82"/>
      <c r="B175" s="85"/>
      <c r="C175" s="83"/>
      <c r="D175" s="83"/>
      <c r="E175" s="83"/>
      <c r="F175" s="83"/>
      <c r="G175" s="83"/>
      <c r="H175" s="83"/>
      <c r="I175" s="83"/>
      <c r="J175" s="83"/>
      <c r="K175" s="90"/>
      <c r="L175" s="90"/>
      <c r="M175" s="83"/>
      <c r="N175" s="83"/>
      <c r="O175" s="83"/>
      <c r="P175" s="83"/>
      <c r="Q175" s="83"/>
      <c r="R175" s="83"/>
      <c r="S175" s="83"/>
      <c r="T175" s="83"/>
      <c r="U175" s="90"/>
      <c r="V175" s="90"/>
      <c r="W175" s="83"/>
      <c r="X175" s="83"/>
      <c r="Y175" s="83"/>
      <c r="Z175" s="83"/>
      <c r="AA175" s="83"/>
      <c r="AB175" s="83"/>
      <c r="AC175" s="90"/>
      <c r="AD175" s="90"/>
      <c r="AE175" s="134"/>
    </row>
    <row r="176" spans="1:31" ht="18.75" x14ac:dyDescent="0.25">
      <c r="A176" s="82"/>
      <c r="B176" s="85"/>
      <c r="C176" s="83"/>
      <c r="D176" s="83"/>
      <c r="E176" s="83"/>
      <c r="F176" s="83"/>
      <c r="G176" s="83"/>
      <c r="H176" s="83"/>
      <c r="I176" s="83"/>
      <c r="J176" s="83"/>
      <c r="K176" s="90"/>
      <c r="L176" s="90"/>
      <c r="M176" s="83"/>
      <c r="N176" s="83"/>
      <c r="O176" s="83"/>
      <c r="P176" s="83"/>
      <c r="Q176" s="83"/>
      <c r="R176" s="83"/>
      <c r="S176" s="83"/>
      <c r="T176" s="83"/>
      <c r="U176" s="90"/>
      <c r="V176" s="90"/>
      <c r="W176" s="83"/>
      <c r="X176" s="83"/>
      <c r="Y176" s="83"/>
      <c r="Z176" s="83"/>
      <c r="AA176" s="83"/>
      <c r="AB176" s="83"/>
      <c r="AC176" s="90"/>
      <c r="AD176" s="90"/>
      <c r="AE176" s="134"/>
    </row>
    <row r="177" spans="1:31" ht="18.75" x14ac:dyDescent="0.25">
      <c r="A177" s="82"/>
      <c r="B177" s="85"/>
      <c r="C177" s="83"/>
      <c r="D177" s="83"/>
      <c r="E177" s="83"/>
      <c r="F177" s="83"/>
      <c r="G177" s="83"/>
      <c r="H177" s="83"/>
      <c r="I177" s="83"/>
      <c r="J177" s="83"/>
      <c r="K177" s="90"/>
      <c r="L177" s="90"/>
      <c r="M177" s="83"/>
      <c r="N177" s="83"/>
      <c r="O177" s="83"/>
      <c r="P177" s="83"/>
      <c r="Q177" s="83"/>
      <c r="R177" s="83"/>
      <c r="S177" s="83"/>
      <c r="T177" s="83"/>
      <c r="U177" s="90"/>
      <c r="V177" s="90"/>
      <c r="W177" s="83"/>
      <c r="X177" s="83"/>
      <c r="Y177" s="83"/>
      <c r="Z177" s="83"/>
      <c r="AA177" s="83"/>
      <c r="AB177" s="83"/>
      <c r="AC177" s="90"/>
      <c r="AD177" s="90"/>
      <c r="AE177" s="134"/>
    </row>
    <row r="178" spans="1:31" ht="18.75" x14ac:dyDescent="0.25">
      <c r="A178" s="82"/>
      <c r="B178" s="85"/>
      <c r="C178" s="83"/>
      <c r="D178" s="83"/>
      <c r="E178" s="83"/>
      <c r="F178" s="83"/>
      <c r="G178" s="83"/>
      <c r="H178" s="83"/>
      <c r="I178" s="83"/>
      <c r="J178" s="83"/>
      <c r="K178" s="90"/>
      <c r="L178" s="90"/>
      <c r="M178" s="83"/>
      <c r="N178" s="83"/>
      <c r="O178" s="83"/>
      <c r="P178" s="83"/>
      <c r="Q178" s="83"/>
      <c r="R178" s="83"/>
      <c r="S178" s="83"/>
      <c r="T178" s="83"/>
      <c r="U178" s="90"/>
      <c r="V178" s="90"/>
      <c r="W178" s="83"/>
      <c r="X178" s="83"/>
      <c r="Y178" s="83"/>
      <c r="Z178" s="83"/>
      <c r="AA178" s="83"/>
      <c r="AB178" s="83"/>
      <c r="AC178" s="90"/>
      <c r="AD178" s="90"/>
      <c r="AE178" s="134"/>
    </row>
    <row r="179" spans="1:31" ht="18.75" x14ac:dyDescent="0.25">
      <c r="A179" s="82"/>
      <c r="B179" s="85"/>
      <c r="C179" s="83"/>
      <c r="D179" s="83"/>
      <c r="E179" s="83"/>
      <c r="F179" s="83"/>
      <c r="G179" s="83"/>
      <c r="H179" s="83"/>
      <c r="I179" s="83"/>
      <c r="J179" s="83"/>
      <c r="K179" s="90"/>
      <c r="L179" s="90"/>
      <c r="M179" s="83"/>
      <c r="N179" s="83"/>
      <c r="O179" s="83"/>
      <c r="P179" s="83"/>
      <c r="Q179" s="83"/>
      <c r="R179" s="83"/>
      <c r="S179" s="83"/>
      <c r="T179" s="83"/>
      <c r="U179" s="90"/>
      <c r="V179" s="90"/>
      <c r="W179" s="83"/>
      <c r="X179" s="83"/>
      <c r="Y179" s="83"/>
      <c r="Z179" s="83"/>
      <c r="AA179" s="83"/>
      <c r="AB179" s="83"/>
      <c r="AC179" s="90"/>
      <c r="AD179" s="90"/>
      <c r="AE179" s="134"/>
    </row>
    <row r="180" spans="1:31" ht="18.75" x14ac:dyDescent="0.25">
      <c r="A180" s="82"/>
      <c r="B180" s="85"/>
      <c r="C180" s="83"/>
      <c r="D180" s="83"/>
      <c r="E180" s="83"/>
      <c r="F180" s="83"/>
      <c r="G180" s="83"/>
      <c r="H180" s="83"/>
      <c r="I180" s="83"/>
      <c r="J180" s="83"/>
      <c r="K180" s="90"/>
      <c r="L180" s="90"/>
      <c r="M180" s="83"/>
      <c r="N180" s="83"/>
      <c r="O180" s="83"/>
      <c r="P180" s="83"/>
      <c r="Q180" s="83"/>
      <c r="R180" s="83"/>
      <c r="S180" s="83"/>
      <c r="T180" s="83"/>
      <c r="U180" s="90"/>
      <c r="V180" s="90"/>
      <c r="W180" s="83"/>
      <c r="X180" s="83"/>
      <c r="Y180" s="83"/>
      <c r="Z180" s="83"/>
      <c r="AA180" s="83"/>
      <c r="AB180" s="83"/>
      <c r="AC180" s="90"/>
      <c r="AD180" s="90"/>
      <c r="AE180" s="134"/>
    </row>
    <row r="181" spans="1:31" ht="18.75" x14ac:dyDescent="0.25">
      <c r="A181" s="82"/>
      <c r="B181" s="85"/>
      <c r="C181" s="83"/>
      <c r="D181" s="83"/>
      <c r="E181" s="83"/>
      <c r="F181" s="83"/>
      <c r="G181" s="83"/>
      <c r="H181" s="83"/>
      <c r="I181" s="83"/>
      <c r="J181" s="83"/>
      <c r="K181" s="90"/>
      <c r="L181" s="90"/>
      <c r="M181" s="83"/>
      <c r="N181" s="83"/>
      <c r="O181" s="83"/>
      <c r="P181" s="83"/>
      <c r="Q181" s="83"/>
      <c r="R181" s="83"/>
      <c r="S181" s="83"/>
      <c r="T181" s="83"/>
      <c r="U181" s="90"/>
      <c r="V181" s="90"/>
      <c r="W181" s="83"/>
      <c r="X181" s="83"/>
      <c r="Y181" s="83"/>
      <c r="Z181" s="83"/>
      <c r="AA181" s="83"/>
      <c r="AB181" s="83"/>
      <c r="AC181" s="90"/>
      <c r="AD181" s="90"/>
      <c r="AE181" s="134"/>
    </row>
    <row r="182" spans="1:31" ht="18.75" x14ac:dyDescent="0.25">
      <c r="A182" s="82"/>
      <c r="B182" s="85"/>
      <c r="C182" s="83"/>
      <c r="D182" s="83"/>
      <c r="E182" s="83"/>
      <c r="F182" s="83"/>
      <c r="G182" s="83"/>
      <c r="H182" s="83"/>
      <c r="I182" s="83"/>
      <c r="J182" s="83"/>
      <c r="K182" s="90"/>
      <c r="L182" s="90"/>
      <c r="M182" s="83"/>
      <c r="N182" s="83"/>
      <c r="O182" s="83"/>
      <c r="P182" s="83"/>
      <c r="Q182" s="83"/>
      <c r="R182" s="83"/>
      <c r="S182" s="83"/>
      <c r="T182" s="83"/>
      <c r="U182" s="90"/>
      <c r="V182" s="90"/>
      <c r="W182" s="83"/>
      <c r="X182" s="83"/>
      <c r="Y182" s="83"/>
      <c r="Z182" s="83"/>
      <c r="AA182" s="83"/>
      <c r="AB182" s="83"/>
      <c r="AC182" s="90"/>
      <c r="AD182" s="90"/>
      <c r="AE182" s="134"/>
    </row>
    <row r="183" spans="1:31" ht="18.75" x14ac:dyDescent="0.25">
      <c r="A183" s="82"/>
      <c r="B183" s="85"/>
      <c r="C183" s="83"/>
      <c r="D183" s="83"/>
      <c r="E183" s="83"/>
      <c r="F183" s="83"/>
      <c r="G183" s="83"/>
      <c r="H183" s="83"/>
      <c r="I183" s="83"/>
      <c r="J183" s="83"/>
      <c r="K183" s="90"/>
      <c r="L183" s="90"/>
      <c r="M183" s="83"/>
      <c r="N183" s="83"/>
      <c r="O183" s="83"/>
      <c r="P183" s="83"/>
      <c r="Q183" s="83"/>
      <c r="R183" s="83"/>
      <c r="S183" s="83"/>
      <c r="T183" s="83"/>
      <c r="U183" s="90"/>
      <c r="V183" s="90"/>
      <c r="W183" s="83"/>
      <c r="X183" s="83"/>
      <c r="Y183" s="83"/>
      <c r="Z183" s="83"/>
      <c r="AA183" s="83"/>
      <c r="AB183" s="83"/>
      <c r="AC183" s="90"/>
      <c r="AD183" s="90"/>
      <c r="AE183" s="134"/>
    </row>
    <row r="184" spans="1:31" ht="18.75" x14ac:dyDescent="0.25">
      <c r="A184" s="82"/>
      <c r="B184" s="85"/>
      <c r="C184" s="83"/>
      <c r="D184" s="83"/>
      <c r="E184" s="83"/>
      <c r="F184" s="83"/>
      <c r="G184" s="83"/>
      <c r="H184" s="83"/>
      <c r="I184" s="83"/>
      <c r="J184" s="83"/>
      <c r="K184" s="90"/>
      <c r="L184" s="90"/>
      <c r="M184" s="83"/>
      <c r="N184" s="83"/>
      <c r="O184" s="83"/>
      <c r="P184" s="83"/>
      <c r="Q184" s="83"/>
      <c r="R184" s="83"/>
      <c r="S184" s="83"/>
      <c r="T184" s="83"/>
      <c r="U184" s="90"/>
      <c r="V184" s="90"/>
      <c r="W184" s="83"/>
      <c r="X184" s="83"/>
      <c r="Y184" s="83"/>
      <c r="Z184" s="83"/>
      <c r="AA184" s="83"/>
      <c r="AB184" s="83"/>
      <c r="AC184" s="90"/>
      <c r="AD184" s="90"/>
      <c r="AE184" s="134"/>
    </row>
    <row r="185" spans="1:31" ht="18.75" x14ac:dyDescent="0.25">
      <c r="A185" s="82"/>
      <c r="B185" s="85"/>
      <c r="C185" s="83"/>
      <c r="D185" s="83"/>
      <c r="E185" s="83"/>
      <c r="F185" s="83"/>
      <c r="G185" s="83"/>
      <c r="H185" s="83"/>
      <c r="I185" s="83"/>
      <c r="J185" s="83"/>
      <c r="K185" s="90"/>
      <c r="L185" s="90"/>
      <c r="M185" s="83"/>
      <c r="N185" s="83"/>
      <c r="O185" s="83"/>
      <c r="P185" s="83"/>
      <c r="Q185" s="83"/>
      <c r="R185" s="83"/>
      <c r="S185" s="83"/>
      <c r="T185" s="83"/>
      <c r="U185" s="90"/>
      <c r="V185" s="90"/>
      <c r="W185" s="83"/>
      <c r="X185" s="83"/>
      <c r="Y185" s="83"/>
      <c r="Z185" s="83"/>
      <c r="AA185" s="83"/>
      <c r="AB185" s="83"/>
      <c r="AC185" s="90"/>
      <c r="AD185" s="90"/>
      <c r="AE185" s="134"/>
    </row>
    <row r="186" spans="1:31" ht="18.75" x14ac:dyDescent="0.25">
      <c r="A186" s="82"/>
      <c r="B186" s="85"/>
      <c r="C186" s="83"/>
      <c r="D186" s="83"/>
      <c r="E186" s="83"/>
      <c r="F186" s="83"/>
      <c r="G186" s="83"/>
      <c r="H186" s="83"/>
      <c r="I186" s="83"/>
      <c r="J186" s="83"/>
      <c r="K186" s="90"/>
      <c r="L186" s="90"/>
      <c r="M186" s="83"/>
      <c r="N186" s="83"/>
      <c r="O186" s="83"/>
      <c r="P186" s="83"/>
      <c r="Q186" s="83"/>
      <c r="R186" s="83"/>
      <c r="S186" s="83"/>
      <c r="T186" s="83"/>
      <c r="U186" s="90"/>
      <c r="V186" s="90"/>
      <c r="W186" s="83"/>
      <c r="X186" s="83"/>
      <c r="Y186" s="83"/>
      <c r="Z186" s="83"/>
      <c r="AA186" s="83"/>
      <c r="AB186" s="83"/>
      <c r="AC186" s="90"/>
      <c r="AD186" s="90"/>
      <c r="AE186" s="134"/>
    </row>
    <row r="187" spans="1:31" ht="18.75" x14ac:dyDescent="0.25">
      <c r="A187" s="82"/>
      <c r="B187" s="85"/>
      <c r="C187" s="83"/>
      <c r="D187" s="83"/>
      <c r="E187" s="83"/>
      <c r="F187" s="83"/>
      <c r="G187" s="83"/>
      <c r="H187" s="83"/>
      <c r="I187" s="83"/>
      <c r="J187" s="83"/>
      <c r="K187" s="90"/>
      <c r="L187" s="90"/>
      <c r="M187" s="83"/>
      <c r="N187" s="83"/>
      <c r="O187" s="83"/>
      <c r="P187" s="83"/>
      <c r="Q187" s="83"/>
      <c r="R187" s="83"/>
      <c r="S187" s="83"/>
      <c r="T187" s="83"/>
      <c r="U187" s="90"/>
      <c r="V187" s="90"/>
      <c r="W187" s="83"/>
      <c r="X187" s="83"/>
      <c r="Y187" s="83"/>
      <c r="Z187" s="83"/>
      <c r="AA187" s="83"/>
      <c r="AB187" s="83"/>
      <c r="AC187" s="90"/>
      <c r="AD187" s="90"/>
      <c r="AE187" s="134"/>
    </row>
    <row r="188" spans="1:31" ht="18.75" x14ac:dyDescent="0.25">
      <c r="A188" s="82"/>
      <c r="B188" s="85"/>
      <c r="C188" s="83"/>
      <c r="D188" s="83"/>
      <c r="E188" s="83"/>
      <c r="F188" s="83"/>
      <c r="G188" s="83"/>
      <c r="H188" s="83"/>
      <c r="I188" s="83"/>
      <c r="J188" s="83"/>
      <c r="K188" s="90"/>
      <c r="L188" s="90"/>
      <c r="M188" s="83"/>
      <c r="N188" s="83"/>
      <c r="O188" s="83"/>
      <c r="P188" s="83"/>
      <c r="Q188" s="83"/>
      <c r="R188" s="83"/>
      <c r="S188" s="83"/>
      <c r="T188" s="83"/>
      <c r="U188" s="90"/>
      <c r="V188" s="90"/>
      <c r="W188" s="83"/>
      <c r="X188" s="83"/>
      <c r="Y188" s="83"/>
      <c r="Z188" s="83"/>
      <c r="AA188" s="83"/>
      <c r="AB188" s="83"/>
      <c r="AC188" s="90"/>
      <c r="AD188" s="90"/>
      <c r="AE188" s="134"/>
    </row>
    <row r="189" spans="1:31" ht="18.75" x14ac:dyDescent="0.25">
      <c r="A189" s="82"/>
      <c r="B189" s="85"/>
      <c r="C189" s="83"/>
      <c r="D189" s="83"/>
      <c r="E189" s="83"/>
      <c r="F189" s="83"/>
      <c r="G189" s="83"/>
      <c r="H189" s="83"/>
      <c r="I189" s="83"/>
      <c r="J189" s="83"/>
      <c r="K189" s="90"/>
      <c r="L189" s="90"/>
      <c r="M189" s="83"/>
      <c r="N189" s="83"/>
      <c r="O189" s="83"/>
      <c r="P189" s="83"/>
      <c r="Q189" s="83"/>
      <c r="R189" s="83"/>
      <c r="S189" s="83"/>
      <c r="T189" s="83"/>
      <c r="U189" s="90"/>
      <c r="V189" s="90"/>
      <c r="W189" s="83"/>
      <c r="X189" s="83"/>
      <c r="Y189" s="83"/>
      <c r="Z189" s="83"/>
      <c r="AA189" s="83"/>
      <c r="AB189" s="83"/>
      <c r="AC189" s="90"/>
      <c r="AD189" s="90"/>
      <c r="AE189" s="134"/>
    </row>
    <row r="190" spans="1:31" ht="18.75" x14ac:dyDescent="0.25">
      <c r="A190" s="82"/>
      <c r="B190" s="85"/>
      <c r="C190" s="83"/>
      <c r="D190" s="83"/>
      <c r="E190" s="83"/>
      <c r="F190" s="83"/>
      <c r="G190" s="83"/>
      <c r="H190" s="83"/>
      <c r="I190" s="83"/>
      <c r="J190" s="83"/>
      <c r="K190" s="90"/>
      <c r="L190" s="90"/>
      <c r="M190" s="83"/>
      <c r="N190" s="83"/>
      <c r="O190" s="83"/>
      <c r="P190" s="83"/>
      <c r="Q190" s="83"/>
      <c r="R190" s="83"/>
      <c r="S190" s="83"/>
      <c r="T190" s="83"/>
      <c r="U190" s="90"/>
      <c r="V190" s="90"/>
      <c r="W190" s="83"/>
      <c r="X190" s="83"/>
      <c r="Y190" s="83"/>
      <c r="Z190" s="83"/>
      <c r="AA190" s="83"/>
      <c r="AB190" s="83"/>
      <c r="AC190" s="90"/>
      <c r="AD190" s="90"/>
      <c r="AE190" s="134"/>
    </row>
    <row r="191" spans="1:31" ht="18.75" x14ac:dyDescent="0.25">
      <c r="A191" s="82"/>
      <c r="B191" s="85"/>
      <c r="C191" s="83"/>
      <c r="D191" s="83"/>
      <c r="E191" s="83"/>
      <c r="F191" s="83"/>
      <c r="G191" s="83"/>
      <c r="H191" s="83"/>
      <c r="I191" s="83"/>
      <c r="J191" s="83"/>
      <c r="K191" s="90"/>
      <c r="L191" s="90"/>
      <c r="M191" s="83"/>
      <c r="N191" s="83"/>
      <c r="O191" s="83"/>
      <c r="P191" s="83"/>
      <c r="Q191" s="83"/>
      <c r="R191" s="83"/>
      <c r="S191" s="83"/>
      <c r="T191" s="83"/>
      <c r="U191" s="90"/>
      <c r="V191" s="90"/>
      <c r="W191" s="83"/>
      <c r="X191" s="83"/>
      <c r="Y191" s="83"/>
      <c r="Z191" s="83"/>
      <c r="AA191" s="83"/>
      <c r="AB191" s="83"/>
      <c r="AC191" s="90"/>
      <c r="AD191" s="90"/>
      <c r="AE191" s="134"/>
    </row>
    <row r="192" spans="1:31" ht="18.75" x14ac:dyDescent="0.25">
      <c r="A192" s="82"/>
      <c r="B192" s="85"/>
      <c r="C192" s="83"/>
      <c r="D192" s="83"/>
      <c r="E192" s="83"/>
      <c r="F192" s="83"/>
      <c r="G192" s="83"/>
      <c r="H192" s="83"/>
      <c r="I192" s="83"/>
      <c r="J192" s="83"/>
      <c r="K192" s="90"/>
      <c r="L192" s="90"/>
      <c r="M192" s="83"/>
      <c r="N192" s="83"/>
      <c r="O192" s="83"/>
      <c r="P192" s="83"/>
      <c r="Q192" s="83"/>
      <c r="R192" s="83"/>
      <c r="S192" s="83"/>
      <c r="T192" s="83"/>
      <c r="U192" s="90"/>
      <c r="V192" s="90"/>
      <c r="W192" s="83"/>
      <c r="X192" s="83"/>
      <c r="Y192" s="83"/>
      <c r="Z192" s="83"/>
      <c r="AA192" s="83"/>
      <c r="AB192" s="83"/>
      <c r="AC192" s="90"/>
      <c r="AD192" s="90"/>
      <c r="AE192" s="134"/>
    </row>
    <row r="193" spans="1:31" ht="18.75" x14ac:dyDescent="0.25">
      <c r="A193" s="82"/>
      <c r="B193" s="85"/>
      <c r="C193" s="83"/>
      <c r="D193" s="83"/>
      <c r="E193" s="83"/>
      <c r="F193" s="83"/>
      <c r="G193" s="83"/>
      <c r="H193" s="83"/>
      <c r="I193" s="83"/>
      <c r="J193" s="83"/>
      <c r="K193" s="90"/>
      <c r="L193" s="90"/>
      <c r="M193" s="83"/>
      <c r="N193" s="83"/>
      <c r="O193" s="83"/>
      <c r="P193" s="83"/>
      <c r="Q193" s="83"/>
      <c r="R193" s="83"/>
      <c r="S193" s="83"/>
      <c r="T193" s="83"/>
      <c r="U193" s="90"/>
      <c r="V193" s="90"/>
      <c r="W193" s="83"/>
      <c r="X193" s="83"/>
      <c r="Y193" s="83"/>
      <c r="Z193" s="83"/>
      <c r="AA193" s="83"/>
      <c r="AB193" s="83"/>
      <c r="AC193" s="90"/>
      <c r="AD193" s="90"/>
      <c r="AE193" s="134"/>
    </row>
    <row r="194" spans="1:31" ht="18.75" x14ac:dyDescent="0.25">
      <c r="A194" s="82"/>
      <c r="B194" s="85"/>
      <c r="C194" s="83"/>
      <c r="D194" s="83"/>
      <c r="E194" s="83"/>
      <c r="F194" s="83"/>
      <c r="G194" s="83"/>
      <c r="H194" s="83"/>
      <c r="I194" s="83"/>
      <c r="J194" s="83"/>
      <c r="K194" s="90"/>
      <c r="L194" s="90"/>
      <c r="M194" s="83"/>
      <c r="N194" s="83"/>
      <c r="O194" s="83"/>
      <c r="P194" s="83"/>
      <c r="Q194" s="83"/>
      <c r="R194" s="83"/>
      <c r="S194" s="83"/>
      <c r="T194" s="83"/>
      <c r="U194" s="90"/>
      <c r="V194" s="90"/>
      <c r="W194" s="83"/>
      <c r="X194" s="83"/>
      <c r="Y194" s="83"/>
      <c r="Z194" s="83"/>
      <c r="AA194" s="83"/>
      <c r="AB194" s="83"/>
      <c r="AC194" s="90"/>
      <c r="AD194" s="90"/>
      <c r="AE194" s="134"/>
    </row>
    <row r="195" spans="1:31" ht="18.75" x14ac:dyDescent="0.25">
      <c r="A195" s="82"/>
      <c r="B195" s="85"/>
      <c r="C195" s="83"/>
      <c r="D195" s="83"/>
      <c r="E195" s="83"/>
      <c r="F195" s="83"/>
      <c r="G195" s="83"/>
      <c r="H195" s="83"/>
      <c r="I195" s="83"/>
      <c r="J195" s="83"/>
      <c r="K195" s="90"/>
      <c r="L195" s="90"/>
      <c r="M195" s="83"/>
      <c r="N195" s="83"/>
      <c r="O195" s="83"/>
      <c r="P195" s="83"/>
      <c r="Q195" s="83"/>
      <c r="R195" s="83"/>
      <c r="S195" s="83"/>
      <c r="T195" s="83"/>
      <c r="U195" s="90"/>
      <c r="V195" s="90"/>
      <c r="W195" s="83"/>
      <c r="X195" s="83"/>
      <c r="Y195" s="83"/>
      <c r="Z195" s="83"/>
      <c r="AA195" s="83"/>
      <c r="AB195" s="83"/>
      <c r="AC195" s="90"/>
      <c r="AD195" s="90"/>
      <c r="AE195" s="134"/>
    </row>
    <row r="196" spans="1:31" ht="18.75" x14ac:dyDescent="0.25">
      <c r="A196" s="82"/>
      <c r="B196" s="85"/>
      <c r="C196" s="83"/>
      <c r="D196" s="83"/>
      <c r="E196" s="83"/>
      <c r="F196" s="83"/>
      <c r="G196" s="83"/>
      <c r="H196" s="83"/>
      <c r="I196" s="83"/>
      <c r="J196" s="83"/>
      <c r="K196" s="90"/>
      <c r="L196" s="90"/>
      <c r="M196" s="83"/>
      <c r="N196" s="83"/>
      <c r="O196" s="83"/>
      <c r="P196" s="83"/>
      <c r="Q196" s="83"/>
      <c r="R196" s="83"/>
      <c r="S196" s="83"/>
      <c r="T196" s="83"/>
      <c r="U196" s="90"/>
      <c r="V196" s="90"/>
      <c r="W196" s="83"/>
      <c r="X196" s="83"/>
      <c r="Y196" s="83"/>
      <c r="Z196" s="83"/>
      <c r="AA196" s="83"/>
      <c r="AB196" s="83"/>
      <c r="AC196" s="90"/>
      <c r="AD196" s="90"/>
      <c r="AE196" s="134"/>
    </row>
    <row r="197" spans="1:31" ht="18.75" x14ac:dyDescent="0.25">
      <c r="A197" s="82"/>
      <c r="B197" s="85"/>
      <c r="C197" s="83"/>
      <c r="D197" s="83"/>
      <c r="E197" s="83"/>
      <c r="F197" s="83"/>
      <c r="G197" s="83"/>
      <c r="H197" s="83"/>
      <c r="I197" s="83"/>
      <c r="J197" s="83"/>
      <c r="K197" s="90"/>
      <c r="L197" s="90"/>
      <c r="M197" s="83"/>
      <c r="N197" s="83"/>
      <c r="O197" s="83"/>
      <c r="P197" s="83"/>
      <c r="Q197" s="83"/>
      <c r="R197" s="83"/>
      <c r="S197" s="83"/>
      <c r="T197" s="83"/>
      <c r="U197" s="90"/>
      <c r="V197" s="90"/>
      <c r="W197" s="83"/>
      <c r="X197" s="83"/>
      <c r="Y197" s="83"/>
      <c r="Z197" s="83"/>
      <c r="AA197" s="83"/>
      <c r="AB197" s="83"/>
      <c r="AC197" s="90"/>
      <c r="AD197" s="90"/>
      <c r="AE197" s="134"/>
    </row>
    <row r="198" spans="1:31" ht="18.75" x14ac:dyDescent="0.25">
      <c r="A198" s="82"/>
      <c r="B198" s="85"/>
      <c r="C198" s="83"/>
      <c r="D198" s="83"/>
      <c r="E198" s="83"/>
      <c r="F198" s="83"/>
      <c r="G198" s="83"/>
      <c r="H198" s="83"/>
      <c r="I198" s="83"/>
      <c r="J198" s="83"/>
      <c r="K198" s="90"/>
      <c r="L198" s="90"/>
      <c r="M198" s="83"/>
      <c r="N198" s="83"/>
      <c r="O198" s="83"/>
      <c r="P198" s="83"/>
      <c r="Q198" s="83"/>
      <c r="R198" s="83"/>
      <c r="S198" s="83"/>
      <c r="T198" s="83"/>
      <c r="U198" s="90"/>
      <c r="V198" s="90"/>
      <c r="W198" s="83"/>
      <c r="X198" s="83"/>
      <c r="Y198" s="83"/>
      <c r="Z198" s="83"/>
      <c r="AA198" s="83"/>
      <c r="AB198" s="83"/>
      <c r="AC198" s="90"/>
      <c r="AD198" s="90"/>
      <c r="AE198" s="134"/>
    </row>
    <row r="199" spans="1:31" ht="18.75" x14ac:dyDescent="0.25">
      <c r="A199" s="82"/>
      <c r="B199" s="85"/>
      <c r="C199" s="83"/>
      <c r="D199" s="83"/>
      <c r="E199" s="83"/>
      <c r="F199" s="83"/>
      <c r="G199" s="83"/>
      <c r="H199" s="83"/>
      <c r="I199" s="83"/>
      <c r="J199" s="83"/>
      <c r="K199" s="90"/>
      <c r="L199" s="90"/>
      <c r="M199" s="83"/>
      <c r="N199" s="83"/>
      <c r="O199" s="83"/>
      <c r="P199" s="83"/>
      <c r="Q199" s="83"/>
      <c r="R199" s="83"/>
      <c r="S199" s="83"/>
      <c r="T199" s="83"/>
      <c r="U199" s="90"/>
      <c r="V199" s="90"/>
      <c r="W199" s="83"/>
      <c r="X199" s="83"/>
      <c r="Y199" s="83"/>
      <c r="Z199" s="83"/>
      <c r="AA199" s="83"/>
      <c r="AB199" s="83"/>
      <c r="AC199" s="90"/>
      <c r="AD199" s="90"/>
      <c r="AE199" s="134"/>
    </row>
    <row r="200" spans="1:31" ht="18.75" x14ac:dyDescent="0.25">
      <c r="A200" s="82"/>
      <c r="B200" s="85"/>
      <c r="C200" s="83"/>
      <c r="D200" s="83"/>
      <c r="E200" s="83"/>
      <c r="F200" s="83"/>
      <c r="G200" s="83"/>
      <c r="H200" s="83"/>
      <c r="I200" s="83"/>
      <c r="J200" s="83"/>
      <c r="K200" s="90"/>
      <c r="L200" s="90"/>
      <c r="M200" s="83"/>
      <c r="N200" s="83"/>
      <c r="O200" s="83"/>
      <c r="P200" s="83"/>
      <c r="Q200" s="83"/>
      <c r="R200" s="83"/>
      <c r="S200" s="83"/>
      <c r="T200" s="83"/>
      <c r="U200" s="90"/>
      <c r="V200" s="90"/>
      <c r="W200" s="83"/>
      <c r="X200" s="83"/>
      <c r="Y200" s="83"/>
      <c r="Z200" s="83"/>
      <c r="AA200" s="83"/>
      <c r="AB200" s="83"/>
      <c r="AC200" s="90"/>
      <c r="AD200" s="90"/>
      <c r="AE200" s="134"/>
    </row>
    <row r="201" spans="1:31" ht="18.75" x14ac:dyDescent="0.25">
      <c r="A201" s="82"/>
      <c r="B201" s="85"/>
      <c r="C201" s="83"/>
      <c r="D201" s="83"/>
      <c r="E201" s="83"/>
      <c r="F201" s="83"/>
      <c r="G201" s="83"/>
      <c r="H201" s="83"/>
      <c r="I201" s="83"/>
      <c r="J201" s="83"/>
      <c r="K201" s="90"/>
      <c r="L201" s="90"/>
      <c r="M201" s="83"/>
      <c r="N201" s="83"/>
      <c r="O201" s="83"/>
      <c r="P201" s="83"/>
      <c r="Q201" s="83"/>
      <c r="R201" s="83"/>
      <c r="S201" s="83"/>
      <c r="T201" s="83"/>
      <c r="U201" s="90"/>
      <c r="V201" s="90"/>
      <c r="W201" s="83"/>
      <c r="X201" s="83"/>
      <c r="Y201" s="83"/>
      <c r="Z201" s="83"/>
      <c r="AA201" s="83"/>
      <c r="AB201" s="83"/>
      <c r="AC201" s="90"/>
      <c r="AD201" s="90"/>
      <c r="AE201" s="134"/>
    </row>
    <row r="202" spans="1:31" ht="18.75" x14ac:dyDescent="0.25">
      <c r="A202" s="82"/>
      <c r="B202" s="85"/>
      <c r="C202" s="83"/>
      <c r="D202" s="83"/>
      <c r="E202" s="83"/>
      <c r="F202" s="83"/>
      <c r="G202" s="83"/>
      <c r="H202" s="83"/>
      <c r="I202" s="83"/>
      <c r="J202" s="83"/>
      <c r="K202" s="90"/>
      <c r="L202" s="90"/>
      <c r="M202" s="83"/>
      <c r="N202" s="83"/>
      <c r="O202" s="83"/>
      <c r="P202" s="83"/>
      <c r="Q202" s="83"/>
      <c r="R202" s="83"/>
      <c r="S202" s="83"/>
      <c r="T202" s="83"/>
      <c r="U202" s="90"/>
      <c r="V202" s="90"/>
      <c r="W202" s="83"/>
      <c r="X202" s="83"/>
      <c r="Y202" s="83"/>
      <c r="Z202" s="83"/>
      <c r="AA202" s="83"/>
      <c r="AB202" s="83"/>
      <c r="AC202" s="90"/>
      <c r="AD202" s="90"/>
      <c r="AE202" s="134"/>
    </row>
    <row r="203" spans="1:31" ht="18.75" x14ac:dyDescent="0.25">
      <c r="A203" s="82"/>
      <c r="B203" s="85"/>
      <c r="C203" s="83"/>
      <c r="D203" s="83"/>
      <c r="E203" s="83"/>
      <c r="F203" s="83"/>
      <c r="G203" s="83"/>
      <c r="H203" s="83"/>
      <c r="I203" s="83"/>
      <c r="J203" s="83"/>
      <c r="K203" s="90"/>
      <c r="L203" s="90"/>
      <c r="M203" s="83"/>
      <c r="N203" s="83"/>
      <c r="O203" s="83"/>
      <c r="P203" s="83"/>
      <c r="Q203" s="83"/>
      <c r="R203" s="83"/>
      <c r="S203" s="83"/>
      <c r="T203" s="83"/>
      <c r="U203" s="90"/>
      <c r="V203" s="90"/>
      <c r="W203" s="83"/>
      <c r="X203" s="83"/>
      <c r="Y203" s="83"/>
      <c r="Z203" s="83"/>
      <c r="AA203" s="83"/>
      <c r="AB203" s="83"/>
      <c r="AC203" s="90"/>
      <c r="AD203" s="90"/>
      <c r="AE203" s="134"/>
    </row>
    <row r="204" spans="1:31" ht="18.75" x14ac:dyDescent="0.25">
      <c r="A204" s="82"/>
      <c r="B204" s="85"/>
      <c r="C204" s="83"/>
      <c r="D204" s="83"/>
      <c r="E204" s="83"/>
      <c r="F204" s="83"/>
      <c r="G204" s="83"/>
      <c r="H204" s="83"/>
      <c r="I204" s="83"/>
      <c r="J204" s="83"/>
      <c r="K204" s="90"/>
      <c r="L204" s="90"/>
      <c r="M204" s="83"/>
      <c r="N204" s="83"/>
      <c r="O204" s="83"/>
      <c r="P204" s="83"/>
      <c r="Q204" s="83"/>
      <c r="R204" s="83"/>
      <c r="S204" s="83"/>
      <c r="T204" s="83"/>
      <c r="U204" s="90"/>
      <c r="V204" s="90"/>
      <c r="W204" s="83"/>
      <c r="X204" s="83"/>
      <c r="Y204" s="83"/>
      <c r="Z204" s="83"/>
      <c r="AA204" s="83"/>
      <c r="AB204" s="83"/>
      <c r="AC204" s="90"/>
      <c r="AD204" s="90"/>
      <c r="AE204" s="134"/>
    </row>
    <row r="205" spans="1:31" ht="18.75" x14ac:dyDescent="0.25">
      <c r="A205" s="82"/>
      <c r="B205" s="85"/>
      <c r="C205" s="83"/>
      <c r="D205" s="83"/>
      <c r="E205" s="83"/>
      <c r="F205" s="83"/>
      <c r="G205" s="83"/>
      <c r="H205" s="83"/>
      <c r="I205" s="83"/>
      <c r="J205" s="83"/>
      <c r="K205" s="90"/>
      <c r="L205" s="90"/>
      <c r="M205" s="83"/>
      <c r="N205" s="83"/>
      <c r="O205" s="83"/>
      <c r="P205" s="83"/>
      <c r="Q205" s="83"/>
      <c r="R205" s="83"/>
      <c r="S205" s="83"/>
      <c r="T205" s="83"/>
      <c r="U205" s="90"/>
      <c r="V205" s="90"/>
      <c r="W205" s="83"/>
      <c r="X205" s="83"/>
      <c r="Y205" s="83"/>
      <c r="Z205" s="83"/>
      <c r="AA205" s="83"/>
      <c r="AB205" s="83"/>
      <c r="AC205" s="90"/>
      <c r="AD205" s="90"/>
      <c r="AE205" s="134"/>
    </row>
    <row r="206" spans="1:31" ht="18.75" x14ac:dyDescent="0.25">
      <c r="A206" s="82"/>
      <c r="B206" s="85"/>
      <c r="C206" s="83"/>
      <c r="D206" s="83"/>
      <c r="E206" s="83"/>
      <c r="F206" s="83"/>
      <c r="G206" s="83"/>
      <c r="H206" s="83"/>
      <c r="I206" s="83"/>
      <c r="J206" s="83"/>
      <c r="K206" s="90"/>
      <c r="L206" s="90"/>
      <c r="M206" s="83"/>
      <c r="N206" s="83"/>
      <c r="O206" s="83"/>
      <c r="P206" s="83"/>
      <c r="Q206" s="83"/>
      <c r="R206" s="83"/>
      <c r="S206" s="83"/>
      <c r="T206" s="83"/>
      <c r="U206" s="90"/>
      <c r="V206" s="90"/>
      <c r="W206" s="83"/>
      <c r="X206" s="83"/>
      <c r="Y206" s="83"/>
      <c r="Z206" s="83"/>
      <c r="AA206" s="83"/>
      <c r="AB206" s="83"/>
      <c r="AC206" s="90"/>
      <c r="AD206" s="90"/>
      <c r="AE206" s="134"/>
    </row>
    <row r="207" spans="1:31" ht="18.75" x14ac:dyDescent="0.25">
      <c r="A207" s="82"/>
      <c r="B207" s="85"/>
      <c r="C207" s="83"/>
      <c r="D207" s="83"/>
      <c r="E207" s="83"/>
      <c r="F207" s="83"/>
      <c r="G207" s="83"/>
      <c r="H207" s="83"/>
      <c r="I207" s="83"/>
      <c r="J207" s="83"/>
      <c r="K207" s="90"/>
      <c r="L207" s="90"/>
      <c r="M207" s="83"/>
      <c r="N207" s="83"/>
      <c r="O207" s="83"/>
      <c r="P207" s="83"/>
      <c r="Q207" s="83"/>
      <c r="R207" s="83"/>
      <c r="S207" s="83"/>
      <c r="T207" s="83"/>
      <c r="U207" s="90"/>
      <c r="V207" s="90"/>
      <c r="W207" s="83"/>
      <c r="X207" s="83"/>
      <c r="Y207" s="83"/>
      <c r="Z207" s="83"/>
      <c r="AA207" s="83"/>
      <c r="AB207" s="83"/>
      <c r="AC207" s="90"/>
      <c r="AD207" s="90"/>
      <c r="AE207" s="134"/>
    </row>
    <row r="208" spans="1:31" ht="18.75" x14ac:dyDescent="0.25">
      <c r="A208" s="82"/>
      <c r="B208" s="85"/>
      <c r="C208" s="83"/>
      <c r="D208" s="83"/>
      <c r="E208" s="83"/>
      <c r="F208" s="83"/>
      <c r="G208" s="83"/>
      <c r="H208" s="83"/>
      <c r="I208" s="83"/>
      <c r="J208" s="83"/>
      <c r="K208" s="90"/>
      <c r="L208" s="90"/>
      <c r="M208" s="83"/>
      <c r="N208" s="83"/>
      <c r="O208" s="83"/>
      <c r="P208" s="83"/>
      <c r="Q208" s="83"/>
      <c r="R208" s="83"/>
      <c r="S208" s="83"/>
      <c r="T208" s="83"/>
      <c r="U208" s="90"/>
      <c r="V208" s="90"/>
      <c r="W208" s="83"/>
      <c r="X208" s="83"/>
      <c r="Y208" s="83"/>
      <c r="Z208" s="83"/>
      <c r="AA208" s="83"/>
      <c r="AB208" s="83"/>
      <c r="AC208" s="90"/>
      <c r="AD208" s="90"/>
      <c r="AE208" s="134"/>
    </row>
    <row r="209" spans="1:31" ht="18.75" x14ac:dyDescent="0.25">
      <c r="A209" s="82"/>
      <c r="B209" s="85"/>
      <c r="C209" s="83"/>
      <c r="D209" s="83"/>
      <c r="E209" s="83"/>
      <c r="F209" s="83"/>
      <c r="G209" s="83"/>
      <c r="H209" s="83"/>
      <c r="I209" s="83"/>
      <c r="J209" s="83"/>
      <c r="K209" s="90"/>
      <c r="L209" s="90"/>
      <c r="M209" s="83"/>
      <c r="N209" s="83"/>
      <c r="O209" s="83"/>
      <c r="P209" s="83"/>
      <c r="Q209" s="83"/>
      <c r="R209" s="83"/>
      <c r="S209" s="83"/>
      <c r="T209" s="83"/>
      <c r="U209" s="90"/>
      <c r="V209" s="90"/>
      <c r="W209" s="83"/>
      <c r="X209" s="83"/>
      <c r="Y209" s="83"/>
      <c r="Z209" s="83"/>
      <c r="AA209" s="83"/>
      <c r="AB209" s="83"/>
      <c r="AC209" s="90"/>
      <c r="AD209" s="90"/>
      <c r="AE209" s="134"/>
    </row>
    <row r="210" spans="1:31" ht="18.75" x14ac:dyDescent="0.25">
      <c r="A210" s="82"/>
      <c r="B210" s="85"/>
      <c r="C210" s="83"/>
      <c r="D210" s="83"/>
      <c r="E210" s="83"/>
      <c r="F210" s="83"/>
      <c r="G210" s="83"/>
      <c r="H210" s="83"/>
      <c r="I210" s="83"/>
      <c r="J210" s="83"/>
      <c r="K210" s="90"/>
      <c r="L210" s="90"/>
      <c r="M210" s="83"/>
      <c r="N210" s="83"/>
      <c r="O210" s="83"/>
      <c r="P210" s="83"/>
      <c r="Q210" s="83"/>
      <c r="R210" s="83"/>
      <c r="S210" s="83"/>
      <c r="T210" s="83"/>
      <c r="U210" s="90"/>
      <c r="V210" s="90"/>
      <c r="W210" s="83"/>
      <c r="X210" s="83"/>
      <c r="Y210" s="83"/>
      <c r="Z210" s="83"/>
      <c r="AA210" s="83"/>
      <c r="AB210" s="83"/>
      <c r="AC210" s="90"/>
      <c r="AD210" s="90"/>
      <c r="AE210" s="134"/>
    </row>
    <row r="211" spans="1:31" ht="18.75" x14ac:dyDescent="0.25">
      <c r="A211" s="82"/>
      <c r="B211" s="85"/>
      <c r="C211" s="83"/>
      <c r="D211" s="83"/>
      <c r="E211" s="83"/>
      <c r="F211" s="83"/>
      <c r="G211" s="83"/>
      <c r="H211" s="83"/>
      <c r="I211" s="83"/>
      <c r="J211" s="83"/>
      <c r="K211" s="90"/>
      <c r="L211" s="90"/>
      <c r="M211" s="83"/>
      <c r="N211" s="83"/>
      <c r="O211" s="83"/>
      <c r="P211" s="83"/>
      <c r="Q211" s="83"/>
      <c r="R211" s="83"/>
      <c r="S211" s="83"/>
      <c r="T211" s="83"/>
      <c r="U211" s="90"/>
      <c r="V211" s="90"/>
      <c r="W211" s="83"/>
      <c r="X211" s="83"/>
      <c r="Y211" s="83"/>
      <c r="Z211" s="83"/>
      <c r="AA211" s="83"/>
      <c r="AB211" s="83"/>
      <c r="AC211" s="90"/>
      <c r="AD211" s="90"/>
      <c r="AE211" s="134"/>
    </row>
    <row r="212" spans="1:31" ht="18.75" x14ac:dyDescent="0.25">
      <c r="A212" s="82"/>
      <c r="B212" s="85"/>
      <c r="C212" s="83"/>
      <c r="D212" s="83"/>
      <c r="E212" s="83"/>
      <c r="F212" s="83"/>
      <c r="G212" s="83"/>
      <c r="H212" s="83"/>
      <c r="I212" s="83"/>
      <c r="J212" s="83"/>
      <c r="K212" s="90"/>
      <c r="L212" s="90"/>
      <c r="M212" s="83"/>
      <c r="N212" s="83"/>
      <c r="O212" s="83"/>
      <c r="P212" s="83"/>
      <c r="Q212" s="83"/>
      <c r="R212" s="83"/>
      <c r="S212" s="83"/>
      <c r="T212" s="83"/>
      <c r="U212" s="90"/>
      <c r="V212" s="90"/>
      <c r="W212" s="83"/>
      <c r="X212" s="83"/>
      <c r="Y212" s="83"/>
      <c r="Z212" s="83"/>
      <c r="AA212" s="83"/>
      <c r="AB212" s="83"/>
      <c r="AC212" s="90"/>
      <c r="AD212" s="90"/>
      <c r="AE212" s="134"/>
    </row>
    <row r="213" spans="1:31" ht="18.75" x14ac:dyDescent="0.25">
      <c r="A213" s="82"/>
      <c r="B213" s="85"/>
      <c r="C213" s="83"/>
      <c r="D213" s="83"/>
      <c r="E213" s="83"/>
      <c r="F213" s="83"/>
      <c r="G213" s="83"/>
      <c r="H213" s="83"/>
      <c r="I213" s="83"/>
      <c r="J213" s="83"/>
      <c r="K213" s="90"/>
      <c r="L213" s="90"/>
      <c r="M213" s="83"/>
      <c r="N213" s="83"/>
      <c r="O213" s="83"/>
      <c r="P213" s="83"/>
      <c r="Q213" s="83"/>
      <c r="R213" s="83"/>
      <c r="S213" s="83"/>
      <c r="T213" s="83"/>
      <c r="U213" s="90"/>
      <c r="V213" s="90"/>
      <c r="W213" s="83"/>
      <c r="X213" s="83"/>
      <c r="Y213" s="83"/>
      <c r="Z213" s="83"/>
      <c r="AA213" s="83"/>
      <c r="AB213" s="83"/>
      <c r="AC213" s="90"/>
      <c r="AD213" s="90"/>
      <c r="AE213" s="134"/>
    </row>
    <row r="214" spans="1:31" ht="18.75" x14ac:dyDescent="0.25">
      <c r="A214" s="82"/>
      <c r="B214" s="85"/>
      <c r="C214" s="83"/>
      <c r="D214" s="83"/>
      <c r="E214" s="83"/>
      <c r="F214" s="83"/>
      <c r="G214" s="83"/>
      <c r="H214" s="83"/>
      <c r="I214" s="83"/>
      <c r="J214" s="83"/>
      <c r="K214" s="90"/>
      <c r="L214" s="90"/>
      <c r="M214" s="83"/>
      <c r="N214" s="83"/>
      <c r="O214" s="83"/>
      <c r="P214" s="83"/>
      <c r="Q214" s="83"/>
      <c r="R214" s="83"/>
      <c r="S214" s="83"/>
      <c r="T214" s="83"/>
      <c r="U214" s="90"/>
      <c r="V214" s="90"/>
      <c r="W214" s="83"/>
      <c r="X214" s="83"/>
      <c r="Y214" s="83"/>
      <c r="Z214" s="83"/>
      <c r="AA214" s="83"/>
      <c r="AB214" s="83"/>
      <c r="AC214" s="90"/>
      <c r="AD214" s="90"/>
      <c r="AE214" s="134"/>
    </row>
    <row r="215" spans="1:31" ht="18.75" x14ac:dyDescent="0.25">
      <c r="A215" s="82"/>
      <c r="B215" s="85"/>
      <c r="C215" s="83"/>
      <c r="D215" s="83"/>
      <c r="E215" s="83"/>
      <c r="F215" s="83"/>
      <c r="G215" s="83"/>
      <c r="H215" s="83"/>
      <c r="I215" s="83"/>
      <c r="J215" s="83"/>
      <c r="K215" s="90"/>
      <c r="L215" s="90"/>
      <c r="M215" s="83"/>
      <c r="N215" s="83"/>
      <c r="O215" s="83"/>
      <c r="P215" s="83"/>
      <c r="Q215" s="83"/>
      <c r="R215" s="83"/>
      <c r="S215" s="83"/>
      <c r="T215" s="83"/>
      <c r="U215" s="90"/>
      <c r="V215" s="90"/>
      <c r="W215" s="83"/>
      <c r="X215" s="83"/>
      <c r="Y215" s="83"/>
      <c r="Z215" s="83"/>
      <c r="AA215" s="83"/>
      <c r="AB215" s="83"/>
      <c r="AC215" s="90"/>
      <c r="AD215" s="90"/>
      <c r="AE215" s="134"/>
    </row>
    <row r="216" spans="1:31" ht="18.75" x14ac:dyDescent="0.25">
      <c r="A216" s="82"/>
      <c r="B216" s="85"/>
      <c r="C216" s="83"/>
      <c r="D216" s="83"/>
      <c r="E216" s="83"/>
      <c r="F216" s="83"/>
      <c r="G216" s="83"/>
      <c r="H216" s="83"/>
      <c r="I216" s="83"/>
      <c r="J216" s="83"/>
      <c r="K216" s="90"/>
      <c r="L216" s="90"/>
      <c r="M216" s="83"/>
      <c r="N216" s="83"/>
      <c r="O216" s="83"/>
      <c r="P216" s="83"/>
      <c r="Q216" s="83"/>
      <c r="R216" s="83"/>
      <c r="S216" s="83"/>
      <c r="T216" s="83"/>
      <c r="U216" s="90"/>
      <c r="V216" s="90"/>
      <c r="W216" s="83"/>
      <c r="X216" s="83"/>
      <c r="Y216" s="83"/>
      <c r="Z216" s="83"/>
      <c r="AA216" s="83"/>
      <c r="AB216" s="83"/>
      <c r="AC216" s="90"/>
      <c r="AD216" s="90"/>
      <c r="AE216" s="134"/>
    </row>
    <row r="217" spans="1:31" ht="18.75" x14ac:dyDescent="0.25">
      <c r="A217" s="82"/>
      <c r="B217" s="85"/>
      <c r="C217" s="83"/>
      <c r="D217" s="83"/>
      <c r="E217" s="83"/>
      <c r="F217" s="83"/>
      <c r="G217" s="83"/>
      <c r="H217" s="83"/>
      <c r="I217" s="83"/>
      <c r="J217" s="83"/>
      <c r="K217" s="90"/>
      <c r="L217" s="90"/>
      <c r="M217" s="83"/>
      <c r="N217" s="83"/>
      <c r="O217" s="83"/>
      <c r="P217" s="83"/>
      <c r="Q217" s="83"/>
      <c r="R217" s="83"/>
      <c r="S217" s="83"/>
      <c r="T217" s="83"/>
      <c r="U217" s="90"/>
      <c r="V217" s="90"/>
      <c r="W217" s="83"/>
      <c r="X217" s="83"/>
      <c r="Y217" s="83"/>
      <c r="Z217" s="83"/>
      <c r="AA217" s="83"/>
      <c r="AB217" s="83"/>
      <c r="AC217" s="90"/>
      <c r="AD217" s="90"/>
      <c r="AE217" s="134"/>
    </row>
    <row r="218" spans="1:31" ht="18.75" x14ac:dyDescent="0.25">
      <c r="A218" s="82"/>
      <c r="B218" s="85"/>
      <c r="C218" s="83"/>
      <c r="D218" s="83"/>
      <c r="E218" s="83"/>
      <c r="F218" s="83"/>
      <c r="G218" s="83"/>
      <c r="H218" s="83"/>
      <c r="I218" s="83"/>
      <c r="J218" s="83"/>
      <c r="K218" s="90"/>
      <c r="L218" s="90"/>
      <c r="M218" s="83"/>
      <c r="N218" s="83"/>
      <c r="O218" s="83"/>
      <c r="P218" s="83"/>
      <c r="Q218" s="83"/>
      <c r="R218" s="83"/>
      <c r="S218" s="83"/>
      <c r="T218" s="83"/>
      <c r="U218" s="90"/>
      <c r="V218" s="90"/>
      <c r="W218" s="83"/>
      <c r="X218" s="83"/>
      <c r="Y218" s="83"/>
      <c r="Z218" s="83"/>
      <c r="AA218" s="83"/>
      <c r="AB218" s="83"/>
      <c r="AC218" s="90"/>
      <c r="AD218" s="90"/>
      <c r="AE218" s="134"/>
    </row>
    <row r="219" spans="1:31" ht="18.75" x14ac:dyDescent="0.25">
      <c r="A219" s="82"/>
      <c r="B219" s="85"/>
      <c r="C219" s="83"/>
      <c r="D219" s="83"/>
      <c r="E219" s="83"/>
      <c r="F219" s="83"/>
      <c r="G219" s="83"/>
      <c r="H219" s="83"/>
      <c r="I219" s="83"/>
      <c r="J219" s="83"/>
      <c r="K219" s="90"/>
      <c r="L219" s="90"/>
      <c r="M219" s="83"/>
      <c r="N219" s="83"/>
      <c r="O219" s="83"/>
      <c r="P219" s="83"/>
      <c r="Q219" s="83"/>
      <c r="R219" s="83"/>
      <c r="S219" s="83"/>
      <c r="T219" s="83"/>
      <c r="U219" s="90"/>
      <c r="V219" s="90"/>
      <c r="W219" s="83"/>
      <c r="X219" s="83"/>
      <c r="Y219" s="83"/>
      <c r="Z219" s="83"/>
      <c r="AA219" s="83"/>
      <c r="AB219" s="83"/>
      <c r="AC219" s="90"/>
      <c r="AD219" s="90"/>
      <c r="AE219" s="134"/>
    </row>
    <row r="220" spans="1:31" ht="18.75" x14ac:dyDescent="0.25">
      <c r="A220" s="82"/>
      <c r="B220" s="85"/>
      <c r="C220" s="83"/>
      <c r="D220" s="83"/>
      <c r="E220" s="83"/>
      <c r="F220" s="83"/>
      <c r="G220" s="83"/>
      <c r="H220" s="83"/>
      <c r="I220" s="83"/>
      <c r="J220" s="83"/>
      <c r="K220" s="90"/>
      <c r="L220" s="90"/>
      <c r="M220" s="83"/>
      <c r="N220" s="83"/>
      <c r="O220" s="83"/>
      <c r="P220" s="83"/>
      <c r="Q220" s="83"/>
      <c r="R220" s="83"/>
      <c r="S220" s="83"/>
      <c r="T220" s="83"/>
      <c r="U220" s="90"/>
      <c r="V220" s="90"/>
      <c r="W220" s="83"/>
      <c r="X220" s="83"/>
      <c r="Y220" s="83"/>
      <c r="Z220" s="83"/>
      <c r="AA220" s="83"/>
      <c r="AB220" s="83"/>
      <c r="AC220" s="90"/>
      <c r="AD220" s="90"/>
      <c r="AE220" s="134"/>
    </row>
    <row r="221" spans="1:31" ht="18.75" x14ac:dyDescent="0.25">
      <c r="A221" s="82"/>
      <c r="B221" s="85"/>
      <c r="C221" s="83"/>
      <c r="D221" s="83"/>
      <c r="E221" s="83"/>
      <c r="F221" s="83"/>
      <c r="G221" s="83"/>
      <c r="H221" s="83"/>
      <c r="I221" s="83"/>
      <c r="J221" s="83"/>
      <c r="K221" s="90"/>
      <c r="L221" s="90"/>
      <c r="M221" s="83"/>
      <c r="N221" s="83"/>
      <c r="O221" s="83"/>
      <c r="P221" s="83"/>
      <c r="Q221" s="83"/>
      <c r="R221" s="83"/>
      <c r="S221" s="83"/>
      <c r="T221" s="83"/>
      <c r="U221" s="90"/>
      <c r="V221" s="90"/>
      <c r="W221" s="83"/>
      <c r="X221" s="83"/>
      <c r="Y221" s="83"/>
      <c r="Z221" s="83"/>
      <c r="AA221" s="83"/>
      <c r="AB221" s="83"/>
      <c r="AC221" s="90"/>
      <c r="AD221" s="90"/>
      <c r="AE221" s="134"/>
    </row>
    <row r="222" spans="1:31" ht="18.75" x14ac:dyDescent="0.25">
      <c r="A222" s="82"/>
      <c r="B222" s="85"/>
      <c r="C222" s="83"/>
      <c r="D222" s="83"/>
      <c r="E222" s="83"/>
      <c r="F222" s="83"/>
      <c r="G222" s="83"/>
      <c r="H222" s="83"/>
      <c r="I222" s="83"/>
      <c r="J222" s="83"/>
      <c r="K222" s="90"/>
      <c r="L222" s="90"/>
      <c r="M222" s="83"/>
      <c r="N222" s="83"/>
      <c r="O222" s="83"/>
      <c r="P222" s="83"/>
      <c r="Q222" s="83"/>
      <c r="R222" s="83"/>
      <c r="S222" s="83"/>
      <c r="T222" s="83"/>
      <c r="U222" s="90"/>
      <c r="V222" s="90"/>
      <c r="W222" s="83"/>
      <c r="X222" s="83"/>
      <c r="Y222" s="83"/>
      <c r="Z222" s="83"/>
      <c r="AA222" s="83"/>
      <c r="AB222" s="83"/>
      <c r="AC222" s="90"/>
      <c r="AD222" s="90"/>
      <c r="AE222" s="134"/>
    </row>
    <row r="223" spans="1:31" ht="18.75" x14ac:dyDescent="0.25">
      <c r="A223" s="82"/>
      <c r="B223" s="85"/>
      <c r="C223" s="83"/>
      <c r="D223" s="83"/>
      <c r="E223" s="83"/>
      <c r="F223" s="83"/>
      <c r="G223" s="83"/>
      <c r="H223" s="83"/>
      <c r="I223" s="83"/>
      <c r="J223" s="83"/>
      <c r="K223" s="90"/>
      <c r="L223" s="90"/>
      <c r="M223" s="83"/>
      <c r="N223" s="83"/>
      <c r="O223" s="83"/>
      <c r="P223" s="83"/>
      <c r="Q223" s="83"/>
      <c r="R223" s="83"/>
      <c r="S223" s="83"/>
      <c r="T223" s="83"/>
      <c r="U223" s="90"/>
      <c r="V223" s="90"/>
      <c r="W223" s="83"/>
      <c r="X223" s="83"/>
      <c r="Y223" s="83"/>
      <c r="Z223" s="83"/>
      <c r="AA223" s="83"/>
      <c r="AB223" s="83"/>
      <c r="AC223" s="90"/>
      <c r="AD223" s="90"/>
      <c r="AE223" s="134"/>
    </row>
    <row r="224" spans="1:31" ht="18.75" x14ac:dyDescent="0.25">
      <c r="A224" s="82"/>
      <c r="B224" s="85"/>
      <c r="C224" s="83"/>
      <c r="D224" s="83"/>
      <c r="E224" s="83"/>
      <c r="F224" s="83"/>
      <c r="G224" s="83"/>
      <c r="H224" s="83"/>
      <c r="I224" s="83"/>
      <c r="J224" s="83"/>
      <c r="K224" s="90"/>
      <c r="L224" s="90"/>
      <c r="M224" s="83"/>
      <c r="N224" s="83"/>
      <c r="O224" s="83"/>
      <c r="P224" s="83"/>
      <c r="Q224" s="83"/>
      <c r="R224" s="83"/>
      <c r="S224" s="83"/>
      <c r="T224" s="83"/>
      <c r="U224" s="90"/>
      <c r="V224" s="90"/>
      <c r="W224" s="83"/>
      <c r="X224" s="83"/>
      <c r="Y224" s="83"/>
      <c r="Z224" s="83"/>
      <c r="AA224" s="83"/>
      <c r="AB224" s="83"/>
      <c r="AC224" s="90"/>
      <c r="AD224" s="90"/>
      <c r="AE224" s="134"/>
    </row>
    <row r="225" spans="1:31" ht="18.75" x14ac:dyDescent="0.25">
      <c r="A225" s="82"/>
      <c r="B225" s="85"/>
      <c r="C225" s="83"/>
      <c r="D225" s="83"/>
      <c r="E225" s="83"/>
      <c r="F225" s="83"/>
      <c r="G225" s="83"/>
      <c r="H225" s="83"/>
      <c r="I225" s="83"/>
      <c r="J225" s="83"/>
      <c r="K225" s="90"/>
      <c r="L225" s="90"/>
      <c r="M225" s="83"/>
      <c r="N225" s="83"/>
      <c r="O225" s="83"/>
      <c r="P225" s="83"/>
      <c r="Q225" s="83"/>
      <c r="R225" s="83"/>
      <c r="S225" s="83"/>
      <c r="T225" s="83"/>
      <c r="U225" s="90"/>
      <c r="V225" s="90"/>
      <c r="W225" s="83"/>
      <c r="X225" s="83"/>
      <c r="Y225" s="83"/>
      <c r="Z225" s="83"/>
      <c r="AA225" s="83"/>
      <c r="AB225" s="83"/>
      <c r="AC225" s="90"/>
      <c r="AD225" s="90"/>
      <c r="AE225" s="134"/>
    </row>
    <row r="226" spans="1:31" ht="18.75" x14ac:dyDescent="0.25">
      <c r="A226" s="82"/>
      <c r="B226" s="85"/>
      <c r="C226" s="83"/>
      <c r="D226" s="83"/>
      <c r="E226" s="83"/>
      <c r="F226" s="83"/>
      <c r="G226" s="83"/>
      <c r="H226" s="83"/>
      <c r="I226" s="83"/>
      <c r="J226" s="83"/>
      <c r="K226" s="90"/>
      <c r="L226" s="90"/>
      <c r="M226" s="83"/>
      <c r="N226" s="83"/>
      <c r="O226" s="83"/>
      <c r="P226" s="83"/>
      <c r="Q226" s="83"/>
      <c r="R226" s="83"/>
      <c r="S226" s="83"/>
      <c r="T226" s="83"/>
      <c r="U226" s="90"/>
      <c r="V226" s="90"/>
      <c r="W226" s="83"/>
      <c r="X226" s="83"/>
      <c r="Y226" s="83"/>
      <c r="Z226" s="83"/>
      <c r="AA226" s="83"/>
      <c r="AB226" s="83"/>
      <c r="AC226" s="90"/>
      <c r="AD226" s="90"/>
      <c r="AE226" s="134"/>
    </row>
    <row r="227" spans="1:31" ht="18.75" x14ac:dyDescent="0.25">
      <c r="A227" s="82"/>
      <c r="B227" s="85"/>
      <c r="C227" s="83"/>
      <c r="D227" s="83"/>
      <c r="E227" s="83"/>
      <c r="F227" s="83"/>
      <c r="G227" s="83"/>
      <c r="H227" s="83"/>
      <c r="I227" s="83"/>
      <c r="J227" s="83"/>
      <c r="K227" s="90"/>
      <c r="L227" s="90"/>
      <c r="M227" s="83"/>
      <c r="N227" s="83"/>
      <c r="O227" s="83"/>
      <c r="P227" s="83"/>
      <c r="Q227" s="83"/>
      <c r="R227" s="83"/>
      <c r="S227" s="83"/>
      <c r="T227" s="83"/>
      <c r="U227" s="90"/>
      <c r="V227" s="90"/>
      <c r="W227" s="83"/>
      <c r="X227" s="83"/>
      <c r="Y227" s="83"/>
      <c r="Z227" s="83"/>
      <c r="AA227" s="83"/>
      <c r="AB227" s="83"/>
      <c r="AC227" s="90"/>
      <c r="AD227" s="90"/>
      <c r="AE227" s="134"/>
    </row>
    <row r="228" spans="1:31" ht="18.75" x14ac:dyDescent="0.25">
      <c r="A228" s="82"/>
      <c r="B228" s="85"/>
      <c r="C228" s="83"/>
      <c r="D228" s="83"/>
      <c r="E228" s="83"/>
      <c r="F228" s="83"/>
      <c r="G228" s="83"/>
      <c r="H228" s="83"/>
      <c r="I228" s="83"/>
      <c r="J228" s="83"/>
      <c r="K228" s="90"/>
      <c r="L228" s="90"/>
      <c r="M228" s="83"/>
      <c r="N228" s="83"/>
      <c r="O228" s="83"/>
      <c r="P228" s="83"/>
      <c r="Q228" s="83"/>
      <c r="R228" s="83"/>
      <c r="S228" s="83"/>
      <c r="T228" s="83"/>
      <c r="U228" s="90"/>
      <c r="V228" s="90"/>
      <c r="W228" s="83"/>
      <c r="X228" s="83"/>
      <c r="Y228" s="83"/>
      <c r="Z228" s="83"/>
      <c r="AA228" s="83"/>
      <c r="AB228" s="83"/>
      <c r="AC228" s="90"/>
      <c r="AD228" s="90"/>
      <c r="AE228" s="134"/>
    </row>
    <row r="229" spans="1:31" ht="18.75" x14ac:dyDescent="0.25">
      <c r="A229" s="82"/>
      <c r="B229" s="85"/>
      <c r="C229" s="83"/>
      <c r="D229" s="83"/>
      <c r="E229" s="83"/>
      <c r="F229" s="83"/>
      <c r="G229" s="83"/>
      <c r="H229" s="83"/>
      <c r="I229" s="83"/>
      <c r="J229" s="83"/>
      <c r="K229" s="90"/>
      <c r="L229" s="90"/>
      <c r="M229" s="83"/>
      <c r="N229" s="83"/>
      <c r="O229" s="83"/>
      <c r="P229" s="83"/>
      <c r="Q229" s="83"/>
      <c r="R229" s="83"/>
      <c r="S229" s="83"/>
      <c r="T229" s="83"/>
      <c r="U229" s="90"/>
      <c r="V229" s="90"/>
      <c r="W229" s="83"/>
      <c r="X229" s="83"/>
      <c r="Y229" s="83"/>
      <c r="Z229" s="83"/>
      <c r="AA229" s="83"/>
      <c r="AB229" s="83"/>
      <c r="AC229" s="90"/>
      <c r="AD229" s="90"/>
      <c r="AE229" s="134"/>
    </row>
    <row r="230" spans="1:31" ht="18.75" x14ac:dyDescent="0.25">
      <c r="A230" s="82"/>
      <c r="B230" s="85"/>
      <c r="C230" s="83"/>
      <c r="D230" s="83"/>
      <c r="E230" s="83"/>
      <c r="F230" s="83"/>
      <c r="G230" s="83"/>
      <c r="H230" s="83"/>
      <c r="I230" s="83"/>
      <c r="J230" s="83"/>
      <c r="K230" s="90"/>
      <c r="L230" s="90"/>
      <c r="M230" s="83"/>
      <c r="N230" s="83"/>
      <c r="O230" s="83"/>
      <c r="P230" s="83"/>
      <c r="Q230" s="83"/>
      <c r="R230" s="83"/>
      <c r="S230" s="83"/>
      <c r="T230" s="83"/>
      <c r="U230" s="90"/>
      <c r="V230" s="90"/>
      <c r="W230" s="83"/>
      <c r="X230" s="83"/>
      <c r="Y230" s="83"/>
      <c r="Z230" s="83"/>
      <c r="AA230" s="83"/>
      <c r="AB230" s="83"/>
      <c r="AC230" s="90"/>
      <c r="AD230" s="90"/>
      <c r="AE230" s="134"/>
    </row>
    <row r="231" spans="1:31" ht="18.75" x14ac:dyDescent="0.25">
      <c r="A231" s="82"/>
      <c r="B231" s="85"/>
      <c r="C231" s="83"/>
      <c r="D231" s="83"/>
      <c r="E231" s="83"/>
      <c r="F231" s="83"/>
      <c r="G231" s="83"/>
      <c r="H231" s="83"/>
      <c r="I231" s="83"/>
      <c r="J231" s="83"/>
      <c r="K231" s="90"/>
      <c r="L231" s="90"/>
      <c r="M231" s="83"/>
      <c r="N231" s="83"/>
      <c r="O231" s="83"/>
      <c r="P231" s="83"/>
      <c r="Q231" s="83"/>
      <c r="R231" s="83"/>
      <c r="S231" s="83"/>
      <c r="T231" s="83"/>
      <c r="U231" s="90"/>
      <c r="V231" s="90"/>
      <c r="W231" s="83"/>
      <c r="X231" s="83"/>
      <c r="Y231" s="83"/>
      <c r="Z231" s="83"/>
      <c r="AA231" s="83"/>
      <c r="AB231" s="83"/>
      <c r="AC231" s="90"/>
      <c r="AD231" s="90"/>
      <c r="AE231" s="134"/>
    </row>
    <row r="232" spans="1:31" ht="18.75" x14ac:dyDescent="0.25">
      <c r="A232" s="82"/>
      <c r="B232" s="85"/>
      <c r="C232" s="83"/>
      <c r="D232" s="83"/>
      <c r="E232" s="83"/>
      <c r="F232" s="83"/>
      <c r="G232" s="83"/>
      <c r="H232" s="83"/>
      <c r="I232" s="83"/>
      <c r="J232" s="83"/>
      <c r="K232" s="90"/>
      <c r="L232" s="90"/>
      <c r="M232" s="83"/>
      <c r="N232" s="83"/>
      <c r="O232" s="83"/>
      <c r="P232" s="83"/>
      <c r="Q232" s="83"/>
      <c r="R232" s="83"/>
      <c r="S232" s="83"/>
      <c r="T232" s="83"/>
      <c r="U232" s="90"/>
      <c r="V232" s="90"/>
      <c r="W232" s="83"/>
      <c r="X232" s="83"/>
      <c r="Y232" s="83"/>
      <c r="Z232" s="83"/>
      <c r="AA232" s="83"/>
      <c r="AB232" s="83"/>
      <c r="AC232" s="90"/>
      <c r="AD232" s="90"/>
      <c r="AE232" s="134"/>
    </row>
    <row r="233" spans="1:31" ht="18.75" x14ac:dyDescent="0.25">
      <c r="A233" s="82"/>
      <c r="B233" s="85"/>
      <c r="C233" s="83"/>
      <c r="D233" s="83"/>
      <c r="E233" s="83"/>
      <c r="F233" s="83"/>
      <c r="G233" s="83"/>
      <c r="H233" s="83"/>
      <c r="I233" s="83"/>
      <c r="J233" s="83"/>
      <c r="K233" s="90"/>
      <c r="L233" s="90"/>
      <c r="M233" s="83"/>
      <c r="N233" s="83"/>
      <c r="O233" s="83"/>
      <c r="P233" s="83"/>
      <c r="Q233" s="83"/>
      <c r="R233" s="83"/>
      <c r="S233" s="83"/>
      <c r="T233" s="83"/>
      <c r="U233" s="90"/>
      <c r="V233" s="90"/>
      <c r="W233" s="83"/>
      <c r="X233" s="83"/>
      <c r="Y233" s="83"/>
      <c r="Z233" s="83"/>
      <c r="AA233" s="83"/>
      <c r="AB233" s="83"/>
      <c r="AC233" s="90"/>
      <c r="AD233" s="90"/>
      <c r="AE233" s="134"/>
    </row>
    <row r="234" spans="1:31" ht="18.75" x14ac:dyDescent="0.25">
      <c r="A234" s="82"/>
      <c r="B234" s="85"/>
      <c r="C234" s="83"/>
      <c r="D234" s="83"/>
      <c r="E234" s="83"/>
      <c r="F234" s="83"/>
      <c r="G234" s="83"/>
      <c r="H234" s="83"/>
      <c r="I234" s="83"/>
      <c r="J234" s="83"/>
      <c r="K234" s="90"/>
      <c r="L234" s="90"/>
      <c r="M234" s="83"/>
      <c r="N234" s="83"/>
      <c r="O234" s="83"/>
      <c r="P234" s="83"/>
      <c r="Q234" s="83"/>
      <c r="R234" s="83"/>
      <c r="S234" s="83"/>
      <c r="T234" s="83"/>
      <c r="U234" s="90"/>
      <c r="V234" s="90"/>
      <c r="W234" s="83"/>
      <c r="X234" s="83"/>
      <c r="Y234" s="83"/>
      <c r="Z234" s="83"/>
      <c r="AA234" s="83"/>
      <c r="AB234" s="83"/>
      <c r="AC234" s="90"/>
      <c r="AD234" s="90"/>
      <c r="AE234" s="134"/>
    </row>
    <row r="235" spans="1:31" ht="18.75" x14ac:dyDescent="0.25">
      <c r="A235" s="82"/>
      <c r="B235" s="85"/>
      <c r="C235" s="83"/>
      <c r="D235" s="83"/>
      <c r="E235" s="83"/>
      <c r="F235" s="83"/>
      <c r="G235" s="83"/>
      <c r="H235" s="83"/>
      <c r="I235" s="83"/>
      <c r="J235" s="83"/>
      <c r="K235" s="90"/>
      <c r="L235" s="90"/>
      <c r="M235" s="83"/>
      <c r="N235" s="83"/>
      <c r="O235" s="83"/>
      <c r="P235" s="83"/>
      <c r="Q235" s="83"/>
      <c r="R235" s="83"/>
      <c r="S235" s="83"/>
      <c r="T235" s="83"/>
      <c r="U235" s="90"/>
      <c r="V235" s="90"/>
      <c r="W235" s="83"/>
      <c r="X235" s="83"/>
      <c r="Y235" s="83"/>
      <c r="Z235" s="83"/>
      <c r="AA235" s="83"/>
      <c r="AB235" s="83"/>
      <c r="AC235" s="90"/>
      <c r="AD235" s="90"/>
      <c r="AE235" s="134"/>
    </row>
    <row r="236" spans="1:31" ht="18.75" x14ac:dyDescent="0.25">
      <c r="A236" s="82"/>
      <c r="B236" s="85"/>
      <c r="C236" s="83"/>
      <c r="D236" s="83"/>
      <c r="E236" s="83"/>
      <c r="F236" s="83"/>
      <c r="G236" s="83"/>
      <c r="H236" s="83"/>
      <c r="I236" s="83"/>
      <c r="J236" s="83"/>
      <c r="K236" s="90"/>
      <c r="L236" s="90"/>
      <c r="M236" s="83"/>
      <c r="N236" s="83"/>
      <c r="O236" s="83"/>
      <c r="P236" s="83"/>
      <c r="Q236" s="83"/>
      <c r="R236" s="83"/>
      <c r="S236" s="83"/>
      <c r="T236" s="83"/>
      <c r="U236" s="90"/>
      <c r="V236" s="90"/>
      <c r="W236" s="83"/>
      <c r="X236" s="83"/>
      <c r="Y236" s="83"/>
      <c r="Z236" s="83"/>
      <c r="AA236" s="83"/>
      <c r="AB236" s="83"/>
      <c r="AC236" s="90"/>
      <c r="AD236" s="90"/>
      <c r="AE236" s="134"/>
    </row>
    <row r="237" spans="1:31" ht="18.75" x14ac:dyDescent="0.25">
      <c r="A237" s="82"/>
      <c r="B237" s="85"/>
      <c r="C237" s="83"/>
      <c r="D237" s="83"/>
      <c r="E237" s="83"/>
      <c r="F237" s="83"/>
      <c r="G237" s="83"/>
      <c r="H237" s="83"/>
      <c r="I237" s="83"/>
      <c r="J237" s="83"/>
      <c r="K237" s="90"/>
      <c r="L237" s="90"/>
      <c r="M237" s="83"/>
      <c r="N237" s="83"/>
      <c r="O237" s="83"/>
      <c r="P237" s="83"/>
      <c r="Q237" s="83"/>
      <c r="R237" s="83"/>
      <c r="S237" s="83"/>
      <c r="T237" s="83"/>
      <c r="U237" s="90"/>
      <c r="V237" s="90"/>
      <c r="W237" s="83"/>
      <c r="X237" s="83"/>
      <c r="Y237" s="83"/>
      <c r="Z237" s="83"/>
      <c r="AA237" s="83"/>
      <c r="AB237" s="83"/>
      <c r="AC237" s="90"/>
      <c r="AD237" s="90"/>
      <c r="AE237" s="134"/>
    </row>
    <row r="238" spans="1:31" ht="18.75" x14ac:dyDescent="0.25">
      <c r="A238" s="82"/>
      <c r="B238" s="85"/>
      <c r="C238" s="83"/>
      <c r="D238" s="83"/>
      <c r="E238" s="83"/>
      <c r="F238" s="83"/>
      <c r="G238" s="83"/>
      <c r="H238" s="83"/>
      <c r="I238" s="83"/>
      <c r="J238" s="83"/>
      <c r="K238" s="90"/>
      <c r="L238" s="90"/>
      <c r="M238" s="83"/>
      <c r="N238" s="83"/>
      <c r="O238" s="83"/>
      <c r="P238" s="83"/>
      <c r="Q238" s="83"/>
      <c r="R238" s="83"/>
      <c r="S238" s="83"/>
      <c r="T238" s="83"/>
      <c r="U238" s="90"/>
      <c r="V238" s="90"/>
      <c r="W238" s="83"/>
      <c r="X238" s="83"/>
      <c r="Y238" s="83"/>
      <c r="Z238" s="83"/>
      <c r="AA238" s="83"/>
      <c r="AB238" s="83"/>
      <c r="AC238" s="90"/>
      <c r="AD238" s="90"/>
      <c r="AE238" s="134"/>
    </row>
    <row r="239" spans="1:31" ht="18.75" x14ac:dyDescent="0.25">
      <c r="A239" s="82"/>
      <c r="B239" s="85"/>
      <c r="C239" s="83"/>
      <c r="D239" s="83"/>
      <c r="E239" s="83"/>
      <c r="F239" s="83"/>
      <c r="G239" s="83"/>
      <c r="H239" s="83"/>
      <c r="I239" s="83"/>
      <c r="J239" s="83"/>
      <c r="K239" s="90"/>
      <c r="L239" s="90"/>
      <c r="M239" s="83"/>
      <c r="N239" s="83"/>
      <c r="O239" s="83"/>
      <c r="P239" s="83"/>
      <c r="Q239" s="83"/>
      <c r="R239" s="83"/>
      <c r="S239" s="83"/>
      <c r="T239" s="83"/>
      <c r="U239" s="90"/>
      <c r="V239" s="90"/>
      <c r="W239" s="83"/>
      <c r="X239" s="83"/>
      <c r="Y239" s="83"/>
      <c r="Z239" s="83"/>
      <c r="AA239" s="83"/>
      <c r="AB239" s="83"/>
      <c r="AC239" s="90"/>
      <c r="AD239" s="90"/>
      <c r="AE239" s="134"/>
    </row>
    <row r="240" spans="1:31" ht="18.75" x14ac:dyDescent="0.25">
      <c r="A240" s="82"/>
      <c r="B240" s="85"/>
      <c r="C240" s="83"/>
      <c r="D240" s="83"/>
      <c r="E240" s="83"/>
      <c r="F240" s="83"/>
      <c r="G240" s="83"/>
      <c r="H240" s="83"/>
      <c r="I240" s="83"/>
      <c r="J240" s="83"/>
      <c r="K240" s="90"/>
      <c r="L240" s="90"/>
      <c r="M240" s="83"/>
      <c r="N240" s="83"/>
      <c r="O240" s="83"/>
      <c r="P240" s="83"/>
      <c r="Q240" s="83"/>
      <c r="R240" s="83"/>
      <c r="S240" s="83"/>
      <c r="T240" s="83"/>
      <c r="U240" s="90"/>
      <c r="V240" s="90"/>
      <c r="W240" s="83"/>
      <c r="X240" s="83"/>
      <c r="Y240" s="83"/>
      <c r="Z240" s="83"/>
      <c r="AA240" s="83"/>
      <c r="AB240" s="83"/>
      <c r="AC240" s="90"/>
      <c r="AD240" s="90"/>
      <c r="AE240" s="134"/>
    </row>
    <row r="241" spans="1:31" ht="18.75" x14ac:dyDescent="0.25">
      <c r="A241" s="82"/>
      <c r="B241" s="85"/>
      <c r="C241" s="83"/>
      <c r="D241" s="83"/>
      <c r="E241" s="83"/>
      <c r="F241" s="83"/>
      <c r="G241" s="83"/>
      <c r="H241" s="83"/>
      <c r="I241" s="83"/>
      <c r="J241" s="83"/>
      <c r="K241" s="90"/>
      <c r="L241" s="90"/>
      <c r="M241" s="83"/>
      <c r="N241" s="83"/>
      <c r="O241" s="83"/>
      <c r="P241" s="83"/>
      <c r="Q241" s="83"/>
      <c r="R241" s="83"/>
      <c r="S241" s="83"/>
      <c r="T241" s="83"/>
      <c r="U241" s="90"/>
      <c r="V241" s="90"/>
      <c r="W241" s="83"/>
      <c r="X241" s="83"/>
      <c r="Y241" s="83"/>
      <c r="Z241" s="83"/>
      <c r="AA241" s="83"/>
      <c r="AB241" s="83"/>
      <c r="AC241" s="90"/>
      <c r="AD241" s="90"/>
      <c r="AE241" s="134"/>
    </row>
    <row r="242" spans="1:31" ht="18.75" x14ac:dyDescent="0.25">
      <c r="A242" s="82"/>
      <c r="B242" s="85"/>
      <c r="C242" s="83"/>
      <c r="D242" s="83"/>
      <c r="E242" s="83"/>
      <c r="F242" s="83"/>
      <c r="G242" s="83"/>
      <c r="H242" s="83"/>
      <c r="I242" s="83"/>
      <c r="J242" s="83"/>
      <c r="K242" s="90"/>
      <c r="L242" s="90"/>
      <c r="M242" s="83"/>
      <c r="N242" s="83"/>
      <c r="O242" s="83"/>
      <c r="P242" s="83"/>
      <c r="Q242" s="83"/>
      <c r="R242" s="83"/>
      <c r="S242" s="83"/>
      <c r="T242" s="83"/>
      <c r="U242" s="90"/>
      <c r="V242" s="90"/>
      <c r="W242" s="83"/>
      <c r="X242" s="83"/>
      <c r="Y242" s="83"/>
      <c r="Z242" s="83"/>
      <c r="AA242" s="83"/>
      <c r="AB242" s="83"/>
      <c r="AC242" s="90"/>
      <c r="AD242" s="90"/>
      <c r="AE242" s="134"/>
    </row>
    <row r="243" spans="1:31" ht="18.75" x14ac:dyDescent="0.25">
      <c r="A243" s="82"/>
      <c r="B243" s="85"/>
      <c r="C243" s="83"/>
      <c r="D243" s="83"/>
      <c r="E243" s="83"/>
      <c r="F243" s="83"/>
      <c r="G243" s="83"/>
      <c r="H243" s="83"/>
      <c r="I243" s="83"/>
      <c r="J243" s="83"/>
      <c r="K243" s="90"/>
      <c r="L243" s="90"/>
      <c r="M243" s="83"/>
      <c r="N243" s="83"/>
      <c r="O243" s="83"/>
      <c r="P243" s="83"/>
      <c r="Q243" s="83"/>
      <c r="R243" s="83"/>
      <c r="S243" s="83"/>
      <c r="T243" s="83"/>
      <c r="U243" s="90"/>
      <c r="V243" s="90"/>
      <c r="W243" s="83"/>
      <c r="X243" s="83"/>
      <c r="Y243" s="83"/>
      <c r="Z243" s="83"/>
      <c r="AA243" s="83"/>
      <c r="AB243" s="83"/>
      <c r="AC243" s="90"/>
      <c r="AD243" s="90"/>
      <c r="AE243" s="134"/>
    </row>
    <row r="244" spans="1:31" ht="18.75" x14ac:dyDescent="0.25">
      <c r="A244" s="82"/>
      <c r="B244" s="85"/>
      <c r="C244" s="83"/>
      <c r="D244" s="83"/>
      <c r="E244" s="83"/>
      <c r="F244" s="83"/>
      <c r="G244" s="83"/>
      <c r="H244" s="83"/>
      <c r="I244" s="83"/>
      <c r="J244" s="83"/>
      <c r="K244" s="90"/>
      <c r="L244" s="90"/>
      <c r="M244" s="83"/>
      <c r="N244" s="83"/>
      <c r="O244" s="83"/>
      <c r="P244" s="83"/>
      <c r="Q244" s="83"/>
      <c r="R244" s="83"/>
      <c r="S244" s="83"/>
      <c r="T244" s="83"/>
      <c r="U244" s="90"/>
      <c r="V244" s="90"/>
      <c r="W244" s="83"/>
      <c r="X244" s="83"/>
      <c r="Y244" s="83"/>
      <c r="Z244" s="83"/>
      <c r="AA244" s="83"/>
      <c r="AB244" s="83"/>
      <c r="AC244" s="90"/>
      <c r="AD244" s="90"/>
      <c r="AE244" s="134"/>
    </row>
    <row r="245" spans="1:31" ht="18.75" x14ac:dyDescent="0.25">
      <c r="A245" s="82"/>
      <c r="B245" s="85"/>
      <c r="C245" s="83"/>
      <c r="D245" s="83"/>
      <c r="E245" s="83"/>
      <c r="F245" s="83"/>
      <c r="G245" s="83"/>
      <c r="H245" s="83"/>
      <c r="I245" s="83"/>
      <c r="J245" s="83"/>
      <c r="K245" s="90"/>
      <c r="L245" s="90"/>
      <c r="M245" s="83"/>
      <c r="N245" s="83"/>
      <c r="O245" s="83"/>
      <c r="P245" s="83"/>
      <c r="Q245" s="83"/>
      <c r="R245" s="83"/>
      <c r="S245" s="83"/>
      <c r="T245" s="83"/>
      <c r="U245" s="90"/>
      <c r="V245" s="90"/>
      <c r="W245" s="83"/>
      <c r="X245" s="83"/>
      <c r="Y245" s="83"/>
      <c r="Z245" s="83"/>
      <c r="AA245" s="83"/>
      <c r="AB245" s="83"/>
      <c r="AC245" s="90"/>
      <c r="AD245" s="90"/>
      <c r="AE245" s="134"/>
    </row>
    <row r="246" spans="1:31" ht="18.75" x14ac:dyDescent="0.25">
      <c r="A246" s="82"/>
      <c r="B246" s="85"/>
      <c r="C246" s="83"/>
      <c r="D246" s="83"/>
      <c r="E246" s="83"/>
      <c r="F246" s="83"/>
      <c r="G246" s="83"/>
      <c r="H246" s="83"/>
      <c r="I246" s="83"/>
      <c r="J246" s="83"/>
      <c r="K246" s="90"/>
      <c r="L246" s="90"/>
      <c r="M246" s="83"/>
      <c r="N246" s="83"/>
      <c r="O246" s="83"/>
      <c r="P246" s="83"/>
      <c r="Q246" s="83"/>
      <c r="R246" s="83"/>
      <c r="S246" s="83"/>
      <c r="T246" s="83"/>
      <c r="U246" s="90"/>
      <c r="V246" s="90"/>
      <c r="W246" s="83"/>
      <c r="X246" s="83"/>
      <c r="Y246" s="83"/>
      <c r="Z246" s="83"/>
      <c r="AA246" s="83"/>
      <c r="AB246" s="83"/>
      <c r="AC246" s="90"/>
      <c r="AD246" s="90"/>
      <c r="AE246" s="134"/>
    </row>
    <row r="247" spans="1:31" ht="18.75" x14ac:dyDescent="0.25">
      <c r="A247" s="82"/>
      <c r="B247" s="85"/>
      <c r="C247" s="83"/>
      <c r="D247" s="83"/>
      <c r="E247" s="83"/>
      <c r="F247" s="83"/>
      <c r="G247" s="83"/>
      <c r="H247" s="83"/>
      <c r="I247" s="83"/>
      <c r="J247" s="83"/>
      <c r="K247" s="90"/>
      <c r="L247" s="90"/>
      <c r="M247" s="83"/>
      <c r="N247" s="83"/>
      <c r="O247" s="83"/>
      <c r="P247" s="83"/>
      <c r="Q247" s="83"/>
      <c r="R247" s="83"/>
      <c r="S247" s="83"/>
      <c r="T247" s="83"/>
      <c r="U247" s="90"/>
      <c r="V247" s="90"/>
      <c r="W247" s="83"/>
      <c r="X247" s="83"/>
      <c r="Y247" s="83"/>
      <c r="Z247" s="83"/>
      <c r="AA247" s="83"/>
      <c r="AB247" s="83"/>
      <c r="AC247" s="90"/>
      <c r="AD247" s="90"/>
      <c r="AE247" s="134"/>
    </row>
    <row r="248" spans="1:31" ht="18.75" x14ac:dyDescent="0.25">
      <c r="A248" s="82"/>
      <c r="B248" s="85"/>
      <c r="C248" s="83"/>
      <c r="D248" s="83"/>
      <c r="E248" s="83"/>
      <c r="F248" s="83"/>
      <c r="G248" s="83"/>
      <c r="H248" s="83"/>
      <c r="I248" s="83"/>
      <c r="J248" s="83"/>
      <c r="K248" s="90"/>
      <c r="L248" s="90"/>
      <c r="M248" s="83"/>
      <c r="N248" s="83"/>
      <c r="O248" s="83"/>
      <c r="P248" s="83"/>
      <c r="Q248" s="83"/>
      <c r="R248" s="83"/>
      <c r="S248" s="83"/>
      <c r="T248" s="83"/>
      <c r="U248" s="90"/>
      <c r="V248" s="90"/>
      <c r="W248" s="83"/>
      <c r="X248" s="83"/>
      <c r="Y248" s="83"/>
      <c r="Z248" s="83"/>
      <c r="AA248" s="83"/>
      <c r="AB248" s="83"/>
      <c r="AC248" s="90"/>
      <c r="AD248" s="90"/>
      <c r="AE248" s="134"/>
    </row>
    <row r="249" spans="1:31" ht="18.75" x14ac:dyDescent="0.25">
      <c r="A249" s="82"/>
      <c r="B249" s="85"/>
      <c r="C249" s="83"/>
      <c r="D249" s="83"/>
      <c r="E249" s="83"/>
      <c r="F249" s="83"/>
      <c r="G249" s="83"/>
      <c r="H249" s="83"/>
      <c r="I249" s="83"/>
      <c r="J249" s="83"/>
      <c r="K249" s="90"/>
      <c r="L249" s="90"/>
      <c r="M249" s="83"/>
      <c r="N249" s="83"/>
      <c r="O249" s="83"/>
      <c r="P249" s="83"/>
      <c r="Q249" s="83"/>
      <c r="R249" s="83"/>
      <c r="S249" s="83"/>
      <c r="T249" s="83"/>
      <c r="U249" s="90"/>
      <c r="V249" s="90"/>
      <c r="W249" s="83"/>
      <c r="X249" s="83"/>
      <c r="Y249" s="83"/>
      <c r="Z249" s="83"/>
      <c r="AA249" s="83"/>
      <c r="AB249" s="83"/>
      <c r="AC249" s="90"/>
      <c r="AD249" s="90"/>
      <c r="AE249" s="134"/>
    </row>
    <row r="250" spans="1:31" ht="18.75" x14ac:dyDescent="0.25">
      <c r="A250" s="82"/>
      <c r="B250" s="85"/>
      <c r="C250" s="83"/>
      <c r="D250" s="83"/>
      <c r="E250" s="83"/>
      <c r="F250" s="83"/>
      <c r="G250" s="83"/>
      <c r="H250" s="83"/>
      <c r="I250" s="83"/>
      <c r="J250" s="83"/>
      <c r="K250" s="90"/>
      <c r="L250" s="90"/>
      <c r="M250" s="83"/>
      <c r="N250" s="83"/>
      <c r="O250" s="83"/>
      <c r="P250" s="83"/>
      <c r="Q250" s="83"/>
      <c r="R250" s="83"/>
      <c r="S250" s="83"/>
      <c r="T250" s="83"/>
      <c r="U250" s="90"/>
      <c r="V250" s="90"/>
      <c r="W250" s="83"/>
      <c r="X250" s="83"/>
      <c r="Y250" s="83"/>
      <c r="Z250" s="83"/>
      <c r="AA250" s="83"/>
      <c r="AB250" s="83"/>
      <c r="AC250" s="90"/>
      <c r="AD250" s="90"/>
      <c r="AE250" s="134"/>
    </row>
    <row r="251" spans="1:31" ht="18.75" x14ac:dyDescent="0.25">
      <c r="A251" s="82"/>
      <c r="B251" s="85"/>
      <c r="C251" s="83"/>
      <c r="D251" s="83"/>
      <c r="E251" s="83"/>
      <c r="F251" s="83"/>
      <c r="G251" s="83"/>
      <c r="H251" s="83"/>
      <c r="I251" s="83"/>
      <c r="J251" s="83"/>
      <c r="K251" s="90"/>
      <c r="L251" s="90"/>
      <c r="M251" s="83"/>
      <c r="N251" s="83"/>
      <c r="O251" s="83"/>
      <c r="P251" s="83"/>
      <c r="Q251" s="83"/>
      <c r="R251" s="83"/>
      <c r="S251" s="83"/>
      <c r="T251" s="83"/>
      <c r="U251" s="90"/>
      <c r="V251" s="90"/>
      <c r="W251" s="83"/>
      <c r="X251" s="83"/>
      <c r="Y251" s="83"/>
      <c r="Z251" s="83"/>
      <c r="AA251" s="83"/>
      <c r="AB251" s="83"/>
      <c r="AC251" s="90"/>
      <c r="AD251" s="90"/>
      <c r="AE251" s="134"/>
    </row>
    <row r="252" spans="1:31" ht="18.75" x14ac:dyDescent="0.25">
      <c r="A252" s="82"/>
      <c r="B252" s="85"/>
      <c r="C252" s="83"/>
      <c r="D252" s="83"/>
      <c r="E252" s="83"/>
      <c r="F252" s="83"/>
      <c r="G252" s="83"/>
      <c r="H252" s="83"/>
      <c r="I252" s="83"/>
      <c r="J252" s="83"/>
      <c r="K252" s="90"/>
      <c r="L252" s="90"/>
      <c r="M252" s="83"/>
      <c r="N252" s="83"/>
      <c r="O252" s="83"/>
      <c r="P252" s="83"/>
      <c r="Q252" s="83"/>
      <c r="R252" s="83"/>
      <c r="S252" s="83"/>
      <c r="T252" s="83"/>
      <c r="U252" s="90"/>
      <c r="V252" s="90"/>
      <c r="W252" s="83"/>
      <c r="X252" s="83"/>
      <c r="Y252" s="83"/>
      <c r="Z252" s="83"/>
      <c r="AA252" s="83"/>
      <c r="AB252" s="83"/>
      <c r="AC252" s="90"/>
      <c r="AD252" s="90"/>
      <c r="AE252" s="134"/>
    </row>
    <row r="253" spans="1:31" ht="18.75" x14ac:dyDescent="0.25">
      <c r="A253" s="82"/>
      <c r="B253" s="85"/>
      <c r="C253" s="83"/>
      <c r="D253" s="83"/>
      <c r="E253" s="83"/>
      <c r="F253" s="83"/>
      <c r="G253" s="83"/>
      <c r="H253" s="83"/>
      <c r="I253" s="83"/>
      <c r="J253" s="83"/>
      <c r="K253" s="90"/>
      <c r="L253" s="90"/>
      <c r="M253" s="83"/>
      <c r="N253" s="83"/>
      <c r="O253" s="83"/>
      <c r="P253" s="83"/>
      <c r="Q253" s="83"/>
      <c r="R253" s="83"/>
      <c r="S253" s="83"/>
      <c r="T253" s="83"/>
      <c r="U253" s="90"/>
      <c r="V253" s="90"/>
      <c r="W253" s="83"/>
      <c r="X253" s="83"/>
      <c r="Y253" s="83"/>
      <c r="Z253" s="83"/>
      <c r="AA253" s="83"/>
      <c r="AB253" s="83"/>
      <c r="AC253" s="90"/>
      <c r="AD253" s="90"/>
      <c r="AE253" s="134"/>
    </row>
    <row r="254" spans="1:31" ht="18.75" x14ac:dyDescent="0.25">
      <c r="A254" s="82"/>
      <c r="B254" s="85"/>
      <c r="C254" s="83"/>
      <c r="D254" s="83"/>
      <c r="E254" s="83"/>
      <c r="F254" s="83"/>
      <c r="G254" s="83"/>
      <c r="H254" s="83"/>
      <c r="I254" s="83"/>
      <c r="J254" s="83"/>
      <c r="K254" s="90"/>
      <c r="L254" s="90"/>
      <c r="M254" s="83"/>
      <c r="N254" s="83"/>
      <c r="O254" s="83"/>
      <c r="P254" s="83"/>
      <c r="Q254" s="83"/>
      <c r="R254" s="83"/>
      <c r="S254" s="83"/>
      <c r="T254" s="83"/>
      <c r="U254" s="90"/>
      <c r="V254" s="90"/>
      <c r="W254" s="83"/>
      <c r="X254" s="83"/>
      <c r="Y254" s="83"/>
      <c r="Z254" s="83"/>
      <c r="AA254" s="83"/>
      <c r="AB254" s="83"/>
      <c r="AC254" s="90"/>
      <c r="AD254" s="90"/>
      <c r="AE254" s="134"/>
    </row>
    <row r="255" spans="1:31" ht="18.75" x14ac:dyDescent="0.25">
      <c r="A255" s="82"/>
      <c r="B255" s="85"/>
      <c r="C255" s="83"/>
      <c r="D255" s="83"/>
      <c r="E255" s="83"/>
      <c r="F255" s="83"/>
      <c r="G255" s="83"/>
      <c r="H255" s="83"/>
      <c r="I255" s="83"/>
      <c r="J255" s="83"/>
      <c r="K255" s="90"/>
      <c r="L255" s="90"/>
      <c r="M255" s="83"/>
      <c r="N255" s="83"/>
      <c r="O255" s="83"/>
      <c r="P255" s="83"/>
      <c r="Q255" s="83"/>
      <c r="R255" s="83"/>
      <c r="S255" s="83"/>
      <c r="T255" s="83"/>
      <c r="U255" s="90"/>
      <c r="V255" s="90"/>
      <c r="W255" s="83"/>
      <c r="X255" s="83"/>
      <c r="Y255" s="83"/>
      <c r="Z255" s="83"/>
      <c r="AA255" s="83"/>
      <c r="AB255" s="83"/>
      <c r="AC255" s="90"/>
      <c r="AD255" s="90"/>
      <c r="AE255" s="134"/>
    </row>
    <row r="256" spans="1:31" ht="18.75" x14ac:dyDescent="0.25">
      <c r="A256" s="82"/>
      <c r="B256" s="85"/>
      <c r="C256" s="83"/>
      <c r="D256" s="83"/>
      <c r="E256" s="83"/>
      <c r="F256" s="83"/>
      <c r="G256" s="83"/>
      <c r="H256" s="83"/>
      <c r="I256" s="83"/>
      <c r="J256" s="83"/>
      <c r="K256" s="90"/>
      <c r="L256" s="90"/>
      <c r="M256" s="83"/>
      <c r="N256" s="83"/>
      <c r="O256" s="83"/>
      <c r="P256" s="83"/>
      <c r="Q256" s="83"/>
      <c r="R256" s="83"/>
      <c r="S256" s="83"/>
      <c r="T256" s="83"/>
      <c r="U256" s="90"/>
      <c r="V256" s="90"/>
      <c r="W256" s="83"/>
      <c r="X256" s="83"/>
      <c r="Y256" s="83"/>
      <c r="Z256" s="83"/>
      <c r="AA256" s="83"/>
      <c r="AB256" s="83"/>
      <c r="AC256" s="90"/>
      <c r="AD256" s="90"/>
      <c r="AE256" s="134"/>
    </row>
    <row r="257" spans="1:31" ht="18.75" x14ac:dyDescent="0.25">
      <c r="A257" s="82"/>
      <c r="B257" s="85"/>
      <c r="C257" s="83"/>
      <c r="D257" s="83"/>
      <c r="E257" s="83"/>
      <c r="F257" s="83"/>
      <c r="G257" s="83"/>
      <c r="H257" s="83"/>
      <c r="I257" s="83"/>
      <c r="J257" s="83"/>
      <c r="K257" s="90"/>
      <c r="L257" s="90"/>
      <c r="M257" s="83"/>
      <c r="N257" s="83"/>
      <c r="O257" s="83"/>
      <c r="P257" s="83"/>
      <c r="Q257" s="83"/>
      <c r="R257" s="83"/>
      <c r="S257" s="83"/>
      <c r="T257" s="83"/>
      <c r="U257" s="90"/>
      <c r="V257" s="90"/>
      <c r="W257" s="83"/>
      <c r="X257" s="83"/>
      <c r="Y257" s="83"/>
      <c r="Z257" s="83"/>
      <c r="AA257" s="83"/>
      <c r="AB257" s="83"/>
      <c r="AC257" s="90"/>
      <c r="AD257" s="90"/>
      <c r="AE257" s="134"/>
    </row>
    <row r="258" spans="1:31" ht="18.75" x14ac:dyDescent="0.25">
      <c r="A258" s="82"/>
      <c r="B258" s="85"/>
      <c r="C258" s="83"/>
      <c r="D258" s="83"/>
      <c r="E258" s="83"/>
      <c r="F258" s="83"/>
      <c r="G258" s="83"/>
      <c r="H258" s="83"/>
      <c r="I258" s="83"/>
      <c r="J258" s="83"/>
      <c r="K258" s="90"/>
      <c r="L258" s="90"/>
      <c r="M258" s="83"/>
      <c r="N258" s="83"/>
      <c r="O258" s="83"/>
      <c r="P258" s="83"/>
      <c r="Q258" s="83"/>
      <c r="R258" s="83"/>
      <c r="S258" s="83"/>
      <c r="T258" s="83"/>
      <c r="U258" s="90"/>
      <c r="V258" s="90"/>
      <c r="W258" s="83"/>
      <c r="X258" s="83"/>
      <c r="Y258" s="83"/>
      <c r="Z258" s="83"/>
      <c r="AA258" s="83"/>
      <c r="AB258" s="83"/>
      <c r="AC258" s="90"/>
      <c r="AD258" s="90"/>
      <c r="AE258" s="134"/>
    </row>
    <row r="259" spans="1:31" ht="18.75" x14ac:dyDescent="0.25">
      <c r="A259" s="82"/>
      <c r="B259" s="85"/>
      <c r="C259" s="83"/>
      <c r="D259" s="83"/>
      <c r="E259" s="83"/>
      <c r="F259" s="83"/>
      <c r="G259" s="83"/>
      <c r="H259" s="83"/>
      <c r="I259" s="83"/>
      <c r="J259" s="83"/>
      <c r="K259" s="90"/>
      <c r="L259" s="90"/>
      <c r="M259" s="83"/>
      <c r="N259" s="83"/>
      <c r="O259" s="83"/>
      <c r="P259" s="83"/>
      <c r="Q259" s="83"/>
      <c r="R259" s="83"/>
      <c r="S259" s="83"/>
      <c r="T259" s="83"/>
      <c r="U259" s="90"/>
      <c r="V259" s="90"/>
      <c r="W259" s="83"/>
      <c r="X259" s="83"/>
      <c r="Y259" s="83"/>
      <c r="Z259" s="83"/>
      <c r="AA259" s="83"/>
      <c r="AB259" s="83"/>
      <c r="AC259" s="90"/>
      <c r="AD259" s="90"/>
      <c r="AE259" s="134"/>
    </row>
    <row r="260" spans="1:31" ht="18.75" x14ac:dyDescent="0.25">
      <c r="A260" s="82"/>
      <c r="B260" s="85"/>
      <c r="C260" s="83"/>
      <c r="D260" s="83"/>
      <c r="E260" s="83"/>
      <c r="F260" s="83"/>
      <c r="G260" s="83"/>
      <c r="H260" s="83"/>
      <c r="I260" s="83"/>
      <c r="J260" s="83"/>
      <c r="K260" s="90"/>
      <c r="L260" s="90"/>
      <c r="M260" s="83"/>
      <c r="N260" s="83"/>
      <c r="O260" s="83"/>
      <c r="P260" s="83"/>
      <c r="Q260" s="83"/>
      <c r="R260" s="83"/>
      <c r="S260" s="83"/>
      <c r="T260" s="83"/>
      <c r="U260" s="90"/>
      <c r="V260" s="90"/>
      <c r="W260" s="83"/>
      <c r="X260" s="83"/>
      <c r="Y260" s="83"/>
      <c r="Z260" s="83"/>
      <c r="AA260" s="83"/>
      <c r="AB260" s="83"/>
      <c r="AC260" s="90"/>
      <c r="AD260" s="90"/>
      <c r="AE260" s="134"/>
    </row>
    <row r="261" spans="1:31" ht="18.75" x14ac:dyDescent="0.25">
      <c r="A261" s="82"/>
      <c r="B261" s="85"/>
      <c r="C261" s="83"/>
      <c r="D261" s="83"/>
      <c r="E261" s="83"/>
      <c r="F261" s="83"/>
      <c r="G261" s="83"/>
      <c r="H261" s="83"/>
      <c r="I261" s="83"/>
      <c r="J261" s="83"/>
      <c r="K261" s="90"/>
      <c r="L261" s="90"/>
      <c r="M261" s="83"/>
      <c r="N261" s="83"/>
      <c r="O261" s="83"/>
      <c r="P261" s="83"/>
      <c r="Q261" s="83"/>
      <c r="R261" s="83"/>
      <c r="S261" s="83"/>
      <c r="T261" s="83"/>
      <c r="U261" s="90"/>
      <c r="V261" s="90"/>
      <c r="W261" s="83"/>
      <c r="X261" s="83"/>
      <c r="Y261" s="83"/>
      <c r="Z261" s="83"/>
      <c r="AA261" s="83"/>
      <c r="AB261" s="83"/>
      <c r="AC261" s="90"/>
      <c r="AD261" s="90"/>
      <c r="AE261" s="134"/>
    </row>
    <row r="262" spans="1:31" ht="18.75" x14ac:dyDescent="0.25">
      <c r="A262" s="82"/>
      <c r="B262" s="85"/>
      <c r="C262" s="83"/>
      <c r="D262" s="83"/>
      <c r="E262" s="83"/>
      <c r="F262" s="83"/>
      <c r="G262" s="83"/>
      <c r="H262" s="83"/>
      <c r="I262" s="83"/>
      <c r="J262" s="83"/>
      <c r="K262" s="90"/>
      <c r="L262" s="90"/>
      <c r="M262" s="83"/>
      <c r="N262" s="83"/>
      <c r="O262" s="83"/>
      <c r="P262" s="83"/>
      <c r="Q262" s="83"/>
      <c r="R262" s="83"/>
      <c r="S262" s="83"/>
      <c r="T262" s="83"/>
      <c r="U262" s="90"/>
      <c r="V262" s="90"/>
      <c r="W262" s="83"/>
      <c r="X262" s="83"/>
      <c r="Y262" s="83"/>
      <c r="Z262" s="83"/>
      <c r="AA262" s="83"/>
      <c r="AB262" s="83"/>
      <c r="AC262" s="90"/>
      <c r="AD262" s="90"/>
      <c r="AE262" s="134"/>
    </row>
    <row r="263" spans="1:31" ht="18.75" x14ac:dyDescent="0.25">
      <c r="A263" s="82"/>
      <c r="B263" s="85"/>
      <c r="C263" s="83"/>
      <c r="D263" s="83"/>
      <c r="E263" s="83"/>
      <c r="F263" s="83"/>
      <c r="G263" s="83"/>
      <c r="H263" s="83"/>
      <c r="I263" s="83"/>
      <c r="J263" s="83"/>
      <c r="K263" s="90"/>
      <c r="L263" s="90"/>
      <c r="M263" s="83"/>
      <c r="N263" s="83"/>
      <c r="O263" s="83"/>
      <c r="P263" s="83"/>
      <c r="Q263" s="83"/>
      <c r="R263" s="83"/>
      <c r="S263" s="83"/>
      <c r="T263" s="83"/>
      <c r="U263" s="90"/>
      <c r="V263" s="90"/>
      <c r="W263" s="83"/>
      <c r="X263" s="83"/>
      <c r="Y263" s="83"/>
      <c r="Z263" s="83"/>
      <c r="AA263" s="83"/>
      <c r="AB263" s="83"/>
      <c r="AC263" s="90"/>
      <c r="AD263" s="90"/>
      <c r="AE263" s="134"/>
    </row>
    <row r="264" spans="1:31" ht="18.75" x14ac:dyDescent="0.25">
      <c r="A264" s="82"/>
      <c r="B264" s="85"/>
      <c r="C264" s="83"/>
      <c r="D264" s="83"/>
      <c r="E264" s="83"/>
      <c r="F264" s="83"/>
      <c r="G264" s="83"/>
      <c r="H264" s="83"/>
      <c r="I264" s="83"/>
      <c r="J264" s="83"/>
      <c r="K264" s="90"/>
      <c r="L264" s="90"/>
      <c r="M264" s="83"/>
      <c r="N264" s="83"/>
      <c r="O264" s="83"/>
      <c r="P264" s="83"/>
      <c r="Q264" s="83"/>
      <c r="R264" s="83"/>
      <c r="S264" s="83"/>
      <c r="T264" s="83"/>
      <c r="U264" s="90"/>
      <c r="V264" s="90"/>
      <c r="W264" s="83"/>
      <c r="X264" s="83"/>
      <c r="Y264" s="83"/>
      <c r="Z264" s="83"/>
      <c r="AA264" s="83"/>
      <c r="AB264" s="83"/>
      <c r="AC264" s="90"/>
      <c r="AD264" s="90"/>
      <c r="AE264" s="134"/>
    </row>
    <row r="265" spans="1:31" ht="18.75" x14ac:dyDescent="0.25">
      <c r="A265" s="82"/>
      <c r="B265" s="85"/>
      <c r="C265" s="83"/>
      <c r="D265" s="83"/>
      <c r="E265" s="83"/>
      <c r="F265" s="83"/>
      <c r="G265" s="83"/>
      <c r="H265" s="83"/>
      <c r="I265" s="83"/>
      <c r="J265" s="83"/>
      <c r="K265" s="90"/>
      <c r="L265" s="90"/>
      <c r="M265" s="83"/>
      <c r="N265" s="83"/>
      <c r="O265" s="83"/>
      <c r="P265" s="83"/>
      <c r="Q265" s="83"/>
      <c r="R265" s="83"/>
      <c r="S265" s="83"/>
      <c r="T265" s="83"/>
      <c r="U265" s="90"/>
      <c r="V265" s="90"/>
      <c r="W265" s="83"/>
      <c r="X265" s="83"/>
      <c r="Y265" s="83"/>
      <c r="Z265" s="83"/>
      <c r="AA265" s="83"/>
      <c r="AB265" s="83"/>
      <c r="AC265" s="90"/>
      <c r="AD265" s="90"/>
      <c r="AE265" s="134"/>
    </row>
    <row r="266" spans="1:31" ht="18.75" x14ac:dyDescent="0.25">
      <c r="A266" s="82"/>
      <c r="B266" s="85"/>
      <c r="C266" s="83"/>
      <c r="D266" s="83"/>
      <c r="E266" s="83"/>
      <c r="F266" s="83"/>
      <c r="G266" s="83"/>
      <c r="H266" s="83"/>
      <c r="I266" s="83"/>
      <c r="J266" s="83"/>
      <c r="K266" s="90"/>
      <c r="L266" s="90"/>
      <c r="M266" s="83"/>
      <c r="N266" s="83"/>
      <c r="O266" s="83"/>
      <c r="P266" s="83"/>
      <c r="Q266" s="83"/>
      <c r="R266" s="83"/>
      <c r="S266" s="83"/>
      <c r="T266" s="83"/>
      <c r="U266" s="90"/>
      <c r="V266" s="90"/>
      <c r="W266" s="83"/>
      <c r="X266" s="83"/>
      <c r="Y266" s="83"/>
      <c r="Z266" s="83"/>
      <c r="AA266" s="83"/>
      <c r="AB266" s="83"/>
      <c r="AC266" s="90"/>
      <c r="AD266" s="90"/>
      <c r="AE266" s="134"/>
    </row>
    <row r="267" spans="1:31" ht="18.75" x14ac:dyDescent="0.25">
      <c r="A267" s="82"/>
      <c r="B267" s="85"/>
      <c r="C267" s="83"/>
      <c r="D267" s="83"/>
      <c r="E267" s="83"/>
      <c r="F267" s="83"/>
      <c r="G267" s="83"/>
      <c r="H267" s="83"/>
      <c r="I267" s="83"/>
      <c r="J267" s="83"/>
      <c r="K267" s="90"/>
      <c r="L267" s="90"/>
      <c r="M267" s="83"/>
      <c r="N267" s="83"/>
      <c r="O267" s="83"/>
      <c r="P267" s="83"/>
      <c r="Q267" s="83"/>
      <c r="R267" s="83"/>
      <c r="S267" s="83"/>
      <c r="T267" s="83"/>
      <c r="U267" s="90"/>
      <c r="V267" s="90"/>
      <c r="W267" s="83"/>
      <c r="X267" s="83"/>
      <c r="Y267" s="83"/>
      <c r="Z267" s="83"/>
      <c r="AA267" s="83"/>
      <c r="AB267" s="83"/>
      <c r="AC267" s="90"/>
      <c r="AD267" s="90"/>
      <c r="AE267" s="134"/>
    </row>
    <row r="268" spans="1:31" ht="18.75" x14ac:dyDescent="0.25">
      <c r="A268" s="82"/>
      <c r="B268" s="85"/>
      <c r="C268" s="83"/>
      <c r="D268" s="83"/>
      <c r="E268" s="83"/>
      <c r="F268" s="83"/>
      <c r="G268" s="83"/>
      <c r="H268" s="83"/>
      <c r="I268" s="83"/>
      <c r="J268" s="83"/>
      <c r="K268" s="90"/>
      <c r="L268" s="90"/>
      <c r="M268" s="83"/>
      <c r="N268" s="83"/>
      <c r="O268" s="83"/>
      <c r="P268" s="83"/>
      <c r="Q268" s="83"/>
      <c r="R268" s="83"/>
      <c r="S268" s="83"/>
      <c r="T268" s="83"/>
      <c r="U268" s="90"/>
      <c r="V268" s="90"/>
      <c r="W268" s="83"/>
      <c r="X268" s="83"/>
      <c r="Y268" s="83"/>
      <c r="Z268" s="83"/>
      <c r="AA268" s="83"/>
      <c r="AB268" s="83"/>
      <c r="AC268" s="90"/>
      <c r="AD268" s="90"/>
      <c r="AE268" s="134"/>
    </row>
    <row r="269" spans="1:31" ht="18.75" x14ac:dyDescent="0.25">
      <c r="A269" s="82"/>
      <c r="B269" s="85"/>
      <c r="C269" s="83"/>
      <c r="D269" s="83"/>
      <c r="E269" s="83"/>
      <c r="F269" s="83"/>
      <c r="G269" s="83"/>
      <c r="H269" s="83"/>
      <c r="I269" s="83"/>
      <c r="J269" s="83"/>
      <c r="K269" s="90"/>
      <c r="L269" s="90"/>
      <c r="M269" s="83"/>
      <c r="N269" s="83"/>
      <c r="O269" s="83"/>
      <c r="P269" s="83"/>
      <c r="Q269" s="83"/>
      <c r="R269" s="83"/>
      <c r="S269" s="83"/>
      <c r="T269" s="83"/>
      <c r="U269" s="90"/>
      <c r="V269" s="90"/>
      <c r="W269" s="83"/>
      <c r="X269" s="83"/>
      <c r="Y269" s="83"/>
      <c r="Z269" s="83"/>
      <c r="AA269" s="83"/>
      <c r="AB269" s="83"/>
      <c r="AC269" s="90"/>
      <c r="AD269" s="90"/>
      <c r="AE269" s="134"/>
    </row>
    <row r="270" spans="1:31" ht="18.75" x14ac:dyDescent="0.25">
      <c r="A270" s="82"/>
      <c r="B270" s="85"/>
      <c r="C270" s="83"/>
      <c r="D270" s="83"/>
      <c r="E270" s="83"/>
      <c r="F270" s="83"/>
      <c r="G270" s="83"/>
      <c r="H270" s="83"/>
      <c r="I270" s="83"/>
      <c r="J270" s="83"/>
      <c r="K270" s="90"/>
      <c r="L270" s="90"/>
      <c r="M270" s="83"/>
      <c r="N270" s="83"/>
      <c r="O270" s="83"/>
      <c r="P270" s="83"/>
      <c r="Q270" s="83"/>
      <c r="R270" s="83"/>
      <c r="S270" s="83"/>
      <c r="T270" s="83"/>
      <c r="U270" s="90"/>
      <c r="V270" s="90"/>
      <c r="W270" s="83"/>
      <c r="X270" s="83"/>
      <c r="Y270" s="83"/>
      <c r="Z270" s="83"/>
      <c r="AA270" s="83"/>
      <c r="AB270" s="83"/>
      <c r="AC270" s="90"/>
      <c r="AD270" s="90"/>
      <c r="AE270" s="134"/>
    </row>
    <row r="271" spans="1:31" ht="18.75" x14ac:dyDescent="0.25">
      <c r="A271" s="82"/>
      <c r="B271" s="85"/>
      <c r="C271" s="83"/>
      <c r="D271" s="83"/>
      <c r="E271" s="83"/>
      <c r="F271" s="83"/>
      <c r="G271" s="83"/>
      <c r="H271" s="83"/>
      <c r="I271" s="83"/>
      <c r="J271" s="83"/>
      <c r="K271" s="90"/>
      <c r="L271" s="90"/>
      <c r="M271" s="83"/>
      <c r="N271" s="83"/>
      <c r="O271" s="83"/>
      <c r="P271" s="83"/>
      <c r="Q271" s="83"/>
      <c r="R271" s="83"/>
      <c r="S271" s="83"/>
      <c r="T271" s="83"/>
      <c r="U271" s="90"/>
      <c r="V271" s="90"/>
      <c r="W271" s="83"/>
      <c r="X271" s="83"/>
      <c r="Y271" s="83"/>
      <c r="Z271" s="83"/>
      <c r="AA271" s="83"/>
      <c r="AB271" s="83"/>
      <c r="AC271" s="90"/>
      <c r="AD271" s="90"/>
      <c r="AE271" s="134"/>
    </row>
    <row r="272" spans="1:31" ht="18.75" x14ac:dyDescent="0.25">
      <c r="A272" s="82"/>
      <c r="B272" s="85"/>
      <c r="C272" s="83"/>
      <c r="D272" s="83"/>
      <c r="E272" s="83"/>
      <c r="F272" s="83"/>
      <c r="G272" s="83"/>
      <c r="H272" s="83"/>
      <c r="I272" s="83"/>
      <c r="J272" s="83"/>
      <c r="K272" s="90"/>
      <c r="L272" s="90"/>
      <c r="M272" s="83"/>
      <c r="N272" s="83"/>
      <c r="O272" s="83"/>
      <c r="P272" s="83"/>
      <c r="Q272" s="83"/>
      <c r="R272" s="83"/>
      <c r="S272" s="83"/>
      <c r="T272" s="83"/>
      <c r="U272" s="90"/>
      <c r="V272" s="90"/>
      <c r="W272" s="83"/>
      <c r="X272" s="83"/>
      <c r="Y272" s="83"/>
      <c r="Z272" s="83"/>
      <c r="AA272" s="83"/>
      <c r="AB272" s="83"/>
      <c r="AC272" s="90"/>
      <c r="AD272" s="90"/>
      <c r="AE272" s="134"/>
    </row>
    <row r="273" spans="1:31" ht="18.75" x14ac:dyDescent="0.25">
      <c r="A273" s="82"/>
      <c r="B273" s="85"/>
      <c r="C273" s="83"/>
      <c r="D273" s="83"/>
      <c r="E273" s="83"/>
      <c r="F273" s="83"/>
      <c r="G273" s="83"/>
      <c r="H273" s="83"/>
      <c r="I273" s="83"/>
      <c r="J273" s="83"/>
      <c r="K273" s="90"/>
      <c r="L273" s="90"/>
      <c r="M273" s="83"/>
      <c r="N273" s="83"/>
      <c r="O273" s="83"/>
      <c r="P273" s="83"/>
      <c r="Q273" s="83"/>
      <c r="R273" s="83"/>
      <c r="S273" s="83"/>
      <c r="T273" s="83"/>
      <c r="U273" s="90"/>
      <c r="V273" s="90"/>
      <c r="W273" s="83"/>
      <c r="X273" s="83"/>
      <c r="Y273" s="83"/>
      <c r="Z273" s="83"/>
      <c r="AA273" s="83"/>
      <c r="AB273" s="83"/>
      <c r="AC273" s="90"/>
      <c r="AD273" s="90"/>
      <c r="AE273" s="134"/>
    </row>
    <row r="274" spans="1:31" ht="18.75" x14ac:dyDescent="0.25">
      <c r="A274" s="82"/>
      <c r="B274" s="85"/>
      <c r="C274" s="83"/>
      <c r="D274" s="83"/>
      <c r="E274" s="83"/>
      <c r="F274" s="83"/>
      <c r="G274" s="83"/>
      <c r="H274" s="83"/>
      <c r="I274" s="83"/>
      <c r="J274" s="83"/>
      <c r="K274" s="90"/>
      <c r="L274" s="90"/>
      <c r="M274" s="83"/>
      <c r="N274" s="83"/>
      <c r="O274" s="83"/>
      <c r="P274" s="83"/>
      <c r="Q274" s="83"/>
      <c r="R274" s="83"/>
      <c r="S274" s="83"/>
      <c r="T274" s="83"/>
      <c r="U274" s="90"/>
      <c r="V274" s="90"/>
      <c r="W274" s="83"/>
      <c r="X274" s="83"/>
      <c r="Y274" s="83"/>
      <c r="Z274" s="83"/>
      <c r="AA274" s="83"/>
      <c r="AB274" s="83"/>
      <c r="AC274" s="90"/>
      <c r="AD274" s="90"/>
      <c r="AE274" s="134"/>
    </row>
    <row r="275" spans="1:31" ht="18.75" x14ac:dyDescent="0.25">
      <c r="A275" s="82"/>
      <c r="B275" s="85"/>
      <c r="C275" s="83"/>
      <c r="D275" s="83"/>
      <c r="E275" s="83"/>
      <c r="F275" s="83"/>
      <c r="G275" s="83"/>
      <c r="H275" s="83"/>
      <c r="I275" s="83"/>
      <c r="J275" s="83"/>
      <c r="K275" s="90"/>
      <c r="L275" s="90"/>
      <c r="M275" s="83"/>
      <c r="N275" s="83"/>
      <c r="O275" s="83"/>
      <c r="P275" s="83"/>
      <c r="Q275" s="83"/>
      <c r="R275" s="83"/>
      <c r="S275" s="83"/>
      <c r="T275" s="83"/>
      <c r="U275" s="90"/>
      <c r="V275" s="90"/>
      <c r="W275" s="83"/>
      <c r="X275" s="83"/>
      <c r="Y275" s="83"/>
      <c r="Z275" s="83"/>
      <c r="AA275" s="83"/>
      <c r="AB275" s="83"/>
      <c r="AC275" s="90"/>
      <c r="AD275" s="90"/>
      <c r="AE275" s="134"/>
    </row>
    <row r="276" spans="1:31" ht="18.75" x14ac:dyDescent="0.25">
      <c r="A276" s="82"/>
      <c r="B276" s="85"/>
      <c r="C276" s="83"/>
      <c r="D276" s="83"/>
      <c r="E276" s="83"/>
      <c r="F276" s="83"/>
      <c r="G276" s="83"/>
      <c r="H276" s="83"/>
      <c r="I276" s="83"/>
      <c r="J276" s="83"/>
      <c r="K276" s="90"/>
      <c r="L276" s="90"/>
      <c r="M276" s="83"/>
      <c r="N276" s="83"/>
      <c r="O276" s="83"/>
      <c r="P276" s="83"/>
      <c r="Q276" s="83"/>
      <c r="R276" s="83"/>
      <c r="S276" s="83"/>
      <c r="T276" s="83"/>
      <c r="U276" s="90"/>
      <c r="V276" s="90"/>
      <c r="W276" s="83"/>
      <c r="X276" s="83"/>
      <c r="Y276" s="83"/>
      <c r="Z276" s="83"/>
      <c r="AA276" s="83"/>
      <c r="AB276" s="83"/>
      <c r="AC276" s="90"/>
      <c r="AD276" s="90"/>
      <c r="AE276" s="134"/>
    </row>
    <row r="277" spans="1:31" ht="18.75" x14ac:dyDescent="0.25">
      <c r="A277" s="82"/>
      <c r="B277" s="85"/>
      <c r="C277" s="83"/>
      <c r="D277" s="83"/>
      <c r="E277" s="83"/>
      <c r="F277" s="83"/>
      <c r="G277" s="83"/>
      <c r="H277" s="83"/>
      <c r="I277" s="83"/>
      <c r="J277" s="83"/>
      <c r="K277" s="90"/>
      <c r="L277" s="90"/>
      <c r="M277" s="83"/>
      <c r="N277" s="83"/>
      <c r="O277" s="83"/>
      <c r="P277" s="83"/>
      <c r="Q277" s="83"/>
      <c r="R277" s="83"/>
      <c r="S277" s="83"/>
      <c r="T277" s="83"/>
      <c r="U277" s="90"/>
      <c r="V277" s="90"/>
      <c r="W277" s="83"/>
      <c r="X277" s="83"/>
      <c r="Y277" s="83"/>
      <c r="Z277" s="83"/>
      <c r="AA277" s="83"/>
      <c r="AB277" s="83"/>
      <c r="AC277" s="90"/>
      <c r="AD277" s="90"/>
      <c r="AE277" s="134"/>
    </row>
    <row r="278" spans="1:31" ht="18.75" x14ac:dyDescent="0.25">
      <c r="A278" s="82"/>
      <c r="B278" s="85"/>
      <c r="C278" s="83"/>
      <c r="D278" s="83"/>
      <c r="E278" s="83"/>
      <c r="F278" s="83"/>
      <c r="G278" s="83"/>
      <c r="H278" s="83"/>
      <c r="I278" s="83"/>
      <c r="J278" s="83"/>
      <c r="K278" s="90"/>
      <c r="L278" s="90"/>
      <c r="M278" s="83"/>
      <c r="N278" s="83"/>
      <c r="O278" s="83"/>
      <c r="P278" s="83"/>
      <c r="Q278" s="83"/>
      <c r="R278" s="83"/>
      <c r="S278" s="83"/>
      <c r="T278" s="83"/>
      <c r="U278" s="90"/>
      <c r="V278" s="90"/>
      <c r="W278" s="83"/>
      <c r="X278" s="83"/>
      <c r="Y278" s="83"/>
      <c r="Z278" s="83"/>
      <c r="AA278" s="83"/>
      <c r="AB278" s="83"/>
      <c r="AC278" s="90"/>
      <c r="AD278" s="90"/>
      <c r="AE278" s="134"/>
    </row>
    <row r="279" spans="1:31" ht="18.75" x14ac:dyDescent="0.25">
      <c r="A279" s="82"/>
      <c r="B279" s="85"/>
      <c r="C279" s="83"/>
      <c r="D279" s="83"/>
      <c r="E279" s="83"/>
      <c r="F279" s="83"/>
      <c r="G279" s="83"/>
      <c r="H279" s="83"/>
      <c r="I279" s="83"/>
      <c r="J279" s="83"/>
      <c r="K279" s="90"/>
      <c r="L279" s="90"/>
      <c r="M279" s="83"/>
      <c r="N279" s="83"/>
      <c r="O279" s="83"/>
      <c r="P279" s="83"/>
      <c r="Q279" s="83"/>
      <c r="R279" s="83"/>
      <c r="S279" s="83"/>
      <c r="T279" s="83"/>
      <c r="U279" s="90"/>
      <c r="V279" s="90"/>
      <c r="W279" s="83"/>
      <c r="X279" s="83"/>
      <c r="Y279" s="83"/>
      <c r="Z279" s="83"/>
      <c r="AA279" s="83"/>
      <c r="AB279" s="83"/>
      <c r="AC279" s="90"/>
      <c r="AD279" s="90"/>
      <c r="AE279" s="134"/>
    </row>
    <row r="280" spans="1:31" ht="18.75" x14ac:dyDescent="0.25">
      <c r="A280" s="82"/>
      <c r="B280" s="85"/>
      <c r="C280" s="83"/>
      <c r="D280" s="83"/>
      <c r="E280" s="83"/>
      <c r="F280" s="83"/>
      <c r="G280" s="83"/>
      <c r="H280" s="83"/>
      <c r="I280" s="83"/>
      <c r="J280" s="83"/>
      <c r="K280" s="90"/>
      <c r="L280" s="90"/>
      <c r="M280" s="83"/>
      <c r="N280" s="83"/>
      <c r="O280" s="83"/>
      <c r="P280" s="83"/>
      <c r="Q280" s="83"/>
      <c r="R280" s="83"/>
      <c r="S280" s="83"/>
      <c r="T280" s="83"/>
      <c r="U280" s="90"/>
      <c r="V280" s="90"/>
      <c r="W280" s="83"/>
      <c r="X280" s="83"/>
      <c r="Y280" s="83"/>
      <c r="Z280" s="83"/>
      <c r="AA280" s="83"/>
      <c r="AB280" s="83"/>
      <c r="AC280" s="90"/>
      <c r="AD280" s="90"/>
      <c r="AE280" s="134"/>
    </row>
    <row r="281" spans="1:31" ht="18.75" x14ac:dyDescent="0.25">
      <c r="A281" s="82"/>
      <c r="B281" s="85"/>
      <c r="C281" s="83"/>
      <c r="D281" s="83"/>
      <c r="E281" s="83"/>
      <c r="F281" s="83"/>
      <c r="G281" s="83"/>
      <c r="H281" s="83"/>
      <c r="I281" s="83"/>
      <c r="J281" s="83"/>
      <c r="K281" s="90"/>
      <c r="L281" s="90"/>
      <c r="M281" s="83"/>
      <c r="N281" s="83"/>
      <c r="O281" s="83"/>
      <c r="P281" s="83"/>
      <c r="Q281" s="83"/>
      <c r="R281" s="83"/>
      <c r="S281" s="83"/>
      <c r="T281" s="83"/>
      <c r="U281" s="90"/>
      <c r="V281" s="90"/>
      <c r="W281" s="83"/>
      <c r="X281" s="83"/>
      <c r="Y281" s="83"/>
      <c r="Z281" s="83"/>
      <c r="AA281" s="83"/>
      <c r="AB281" s="83"/>
      <c r="AC281" s="90"/>
      <c r="AD281" s="90"/>
      <c r="AE281" s="134"/>
    </row>
    <row r="282" spans="1:31" ht="18.75" x14ac:dyDescent="0.25">
      <c r="A282" s="82"/>
      <c r="B282" s="85"/>
      <c r="C282" s="83"/>
      <c r="D282" s="83"/>
      <c r="E282" s="83"/>
      <c r="F282" s="83"/>
      <c r="G282" s="83"/>
      <c r="H282" s="83"/>
      <c r="I282" s="83"/>
      <c r="J282" s="83"/>
      <c r="K282" s="90"/>
      <c r="L282" s="90"/>
      <c r="M282" s="83"/>
      <c r="N282" s="83"/>
      <c r="O282" s="83"/>
      <c r="P282" s="83"/>
      <c r="Q282" s="83"/>
      <c r="R282" s="83"/>
      <c r="S282" s="83"/>
      <c r="T282" s="83"/>
      <c r="U282" s="90"/>
      <c r="V282" s="90"/>
      <c r="W282" s="83"/>
      <c r="X282" s="83"/>
      <c r="Y282" s="83"/>
      <c r="Z282" s="83"/>
      <c r="AA282" s="83"/>
      <c r="AB282" s="83"/>
      <c r="AC282" s="90"/>
      <c r="AD282" s="90"/>
      <c r="AE282" s="134"/>
    </row>
    <row r="283" spans="1:31" ht="18.75" x14ac:dyDescent="0.25">
      <c r="A283" s="82"/>
      <c r="B283" s="85"/>
      <c r="C283" s="83"/>
      <c r="D283" s="83"/>
      <c r="E283" s="83"/>
      <c r="F283" s="83"/>
      <c r="G283" s="83"/>
      <c r="H283" s="83"/>
      <c r="I283" s="83"/>
      <c r="J283" s="83"/>
      <c r="K283" s="90"/>
      <c r="L283" s="90"/>
      <c r="M283" s="83"/>
      <c r="N283" s="83"/>
      <c r="O283" s="83"/>
      <c r="P283" s="83"/>
      <c r="Q283" s="83"/>
      <c r="R283" s="83"/>
      <c r="S283" s="83"/>
      <c r="T283" s="83"/>
      <c r="U283" s="90"/>
      <c r="V283" s="90"/>
      <c r="W283" s="83"/>
      <c r="X283" s="83"/>
      <c r="Y283" s="83"/>
      <c r="Z283" s="83"/>
      <c r="AA283" s="83"/>
      <c r="AB283" s="83"/>
      <c r="AC283" s="90"/>
      <c r="AD283" s="90"/>
      <c r="AE283" s="134"/>
    </row>
    <row r="284" spans="1:31" ht="18.75" x14ac:dyDescent="0.25">
      <c r="A284" s="82"/>
      <c r="B284" s="85"/>
      <c r="C284" s="83"/>
      <c r="D284" s="83"/>
      <c r="E284" s="83"/>
      <c r="F284" s="83"/>
      <c r="G284" s="83"/>
      <c r="H284" s="83"/>
      <c r="I284" s="83"/>
      <c r="J284" s="83"/>
      <c r="K284" s="90"/>
      <c r="L284" s="90"/>
      <c r="M284" s="83"/>
      <c r="N284" s="83"/>
      <c r="O284" s="83"/>
      <c r="P284" s="83"/>
      <c r="Q284" s="83"/>
      <c r="R284" s="83"/>
      <c r="S284" s="83"/>
      <c r="T284" s="83"/>
      <c r="U284" s="90"/>
      <c r="V284" s="90"/>
      <c r="W284" s="83"/>
      <c r="X284" s="83"/>
      <c r="Y284" s="83"/>
      <c r="Z284" s="83"/>
      <c r="AA284" s="83"/>
      <c r="AB284" s="83"/>
      <c r="AC284" s="90"/>
      <c r="AD284" s="90"/>
      <c r="AE284" s="134"/>
    </row>
    <row r="285" spans="1:31" ht="18.75" x14ac:dyDescent="0.25">
      <c r="A285" s="82"/>
      <c r="B285" s="85"/>
      <c r="C285" s="83"/>
      <c r="D285" s="83"/>
      <c r="E285" s="83"/>
      <c r="F285" s="83"/>
      <c r="G285" s="83"/>
      <c r="H285" s="83"/>
      <c r="I285" s="83"/>
      <c r="J285" s="83"/>
      <c r="K285" s="90"/>
      <c r="L285" s="90"/>
      <c r="M285" s="83"/>
      <c r="N285" s="83"/>
      <c r="O285" s="83"/>
      <c r="P285" s="83"/>
      <c r="Q285" s="83"/>
      <c r="R285" s="83"/>
      <c r="S285" s="83"/>
      <c r="T285" s="83"/>
      <c r="U285" s="90"/>
      <c r="V285" s="90"/>
      <c r="W285" s="83"/>
      <c r="X285" s="83"/>
      <c r="Y285" s="83"/>
      <c r="Z285" s="83"/>
      <c r="AA285" s="83"/>
      <c r="AB285" s="83"/>
      <c r="AC285" s="90"/>
      <c r="AD285" s="90"/>
      <c r="AE285" s="134"/>
    </row>
    <row r="286" spans="1:31" ht="18.75" x14ac:dyDescent="0.25">
      <c r="A286" s="82"/>
      <c r="B286" s="85"/>
      <c r="C286" s="83"/>
      <c r="D286" s="83"/>
      <c r="E286" s="83"/>
      <c r="F286" s="83"/>
      <c r="G286" s="83"/>
      <c r="H286" s="83"/>
      <c r="I286" s="83"/>
      <c r="J286" s="83"/>
      <c r="K286" s="90"/>
      <c r="L286" s="90"/>
      <c r="M286" s="83"/>
      <c r="N286" s="83"/>
      <c r="O286" s="83"/>
      <c r="P286" s="83"/>
      <c r="Q286" s="83"/>
      <c r="R286" s="83"/>
      <c r="S286" s="83"/>
      <c r="T286" s="83"/>
      <c r="U286" s="90"/>
      <c r="V286" s="90"/>
      <c r="W286" s="83"/>
      <c r="X286" s="83"/>
      <c r="Y286" s="83"/>
      <c r="Z286" s="83"/>
      <c r="AA286" s="83"/>
      <c r="AB286" s="83"/>
      <c r="AC286" s="90"/>
      <c r="AD286" s="90"/>
      <c r="AE286" s="134"/>
    </row>
    <row r="287" spans="1:31" ht="18.75" x14ac:dyDescent="0.25">
      <c r="A287" s="82"/>
      <c r="B287" s="85"/>
      <c r="C287" s="83"/>
      <c r="D287" s="83"/>
      <c r="E287" s="83"/>
      <c r="F287" s="83"/>
      <c r="G287" s="83"/>
      <c r="H287" s="83"/>
      <c r="I287" s="83"/>
      <c r="J287" s="83"/>
      <c r="K287" s="90"/>
      <c r="L287" s="90"/>
      <c r="M287" s="83"/>
      <c r="N287" s="83"/>
      <c r="O287" s="83"/>
      <c r="P287" s="83"/>
      <c r="Q287" s="83"/>
      <c r="R287" s="83"/>
      <c r="S287" s="83"/>
      <c r="T287" s="83"/>
      <c r="U287" s="90"/>
      <c r="V287" s="90"/>
      <c r="W287" s="83"/>
      <c r="X287" s="83"/>
      <c r="Y287" s="83"/>
      <c r="Z287" s="83"/>
      <c r="AA287" s="83"/>
      <c r="AB287" s="83"/>
      <c r="AC287" s="90"/>
      <c r="AD287" s="90"/>
      <c r="AE287" s="134"/>
    </row>
    <row r="288" spans="1:31" ht="18.75" x14ac:dyDescent="0.25">
      <c r="A288" s="82"/>
      <c r="B288" s="85"/>
      <c r="C288" s="83"/>
      <c r="D288" s="83"/>
      <c r="E288" s="83"/>
      <c r="F288" s="83"/>
      <c r="G288" s="83"/>
      <c r="H288" s="83"/>
      <c r="I288" s="83"/>
      <c r="J288" s="83"/>
      <c r="K288" s="90"/>
      <c r="L288" s="90"/>
      <c r="M288" s="83"/>
      <c r="N288" s="83"/>
      <c r="O288" s="83"/>
      <c r="P288" s="83"/>
      <c r="Q288" s="83"/>
      <c r="R288" s="83"/>
      <c r="S288" s="83"/>
      <c r="T288" s="83"/>
      <c r="U288" s="90"/>
      <c r="V288" s="90"/>
      <c r="W288" s="83"/>
      <c r="X288" s="83"/>
      <c r="Y288" s="83"/>
      <c r="Z288" s="83"/>
      <c r="AA288" s="83"/>
      <c r="AB288" s="83"/>
      <c r="AC288" s="90"/>
      <c r="AD288" s="90"/>
      <c r="AE288" s="134"/>
    </row>
    <row r="289" spans="1:31" ht="18.75" x14ac:dyDescent="0.25">
      <c r="A289" s="82"/>
      <c r="B289" s="85"/>
      <c r="C289" s="83"/>
      <c r="D289" s="83"/>
      <c r="E289" s="83"/>
      <c r="F289" s="83"/>
      <c r="G289" s="83"/>
      <c r="H289" s="83"/>
      <c r="I289" s="83"/>
      <c r="J289" s="83"/>
      <c r="K289" s="90"/>
      <c r="L289" s="90"/>
      <c r="M289" s="83"/>
      <c r="N289" s="83"/>
      <c r="O289" s="83"/>
      <c r="P289" s="83"/>
      <c r="Q289" s="83"/>
      <c r="R289" s="83"/>
      <c r="S289" s="83"/>
      <c r="T289" s="83"/>
      <c r="U289" s="90"/>
      <c r="V289" s="90"/>
      <c r="W289" s="83"/>
      <c r="X289" s="83"/>
      <c r="Y289" s="83"/>
      <c r="Z289" s="83"/>
      <c r="AA289" s="83"/>
      <c r="AB289" s="83"/>
      <c r="AC289" s="90"/>
      <c r="AD289" s="90"/>
      <c r="AE289" s="134"/>
    </row>
    <row r="290" spans="1:31" ht="18.75" x14ac:dyDescent="0.25">
      <c r="A290" s="82"/>
      <c r="B290" s="85"/>
      <c r="C290" s="83"/>
      <c r="D290" s="83"/>
      <c r="E290" s="83"/>
      <c r="F290" s="83"/>
      <c r="G290" s="83"/>
      <c r="H290" s="83"/>
      <c r="I290" s="83"/>
      <c r="J290" s="83"/>
      <c r="K290" s="90"/>
      <c r="L290" s="90"/>
      <c r="M290" s="83"/>
      <c r="N290" s="83"/>
      <c r="O290" s="83"/>
      <c r="P290" s="83"/>
      <c r="Q290" s="83"/>
      <c r="R290" s="83"/>
      <c r="S290" s="83"/>
      <c r="T290" s="83"/>
      <c r="U290" s="90"/>
      <c r="V290" s="90"/>
      <c r="W290" s="83"/>
      <c r="X290" s="83"/>
      <c r="Y290" s="83"/>
      <c r="Z290" s="83"/>
      <c r="AA290" s="83"/>
      <c r="AB290" s="83"/>
      <c r="AC290" s="90"/>
      <c r="AD290" s="90"/>
      <c r="AE290" s="134"/>
    </row>
    <row r="291" spans="1:31" ht="18.75" x14ac:dyDescent="0.25">
      <c r="A291" s="82"/>
      <c r="B291" s="85"/>
      <c r="C291" s="83"/>
      <c r="D291" s="83"/>
      <c r="E291" s="83"/>
      <c r="F291" s="83"/>
      <c r="G291" s="83"/>
      <c r="H291" s="83"/>
      <c r="I291" s="83"/>
      <c r="J291" s="83"/>
      <c r="K291" s="90"/>
      <c r="L291" s="90"/>
      <c r="M291" s="83"/>
      <c r="N291" s="83"/>
      <c r="O291" s="83"/>
      <c r="P291" s="83"/>
      <c r="Q291" s="83"/>
      <c r="R291" s="83"/>
      <c r="S291" s="83"/>
      <c r="T291" s="83"/>
      <c r="U291" s="90"/>
      <c r="V291" s="90"/>
      <c r="W291" s="83"/>
      <c r="X291" s="83"/>
      <c r="Y291" s="83"/>
      <c r="Z291" s="83"/>
      <c r="AA291" s="83"/>
      <c r="AB291" s="83"/>
      <c r="AC291" s="90"/>
      <c r="AD291" s="90"/>
      <c r="AE291" s="134"/>
    </row>
    <row r="292" spans="1:31" ht="18.75" x14ac:dyDescent="0.25">
      <c r="A292" s="82"/>
      <c r="B292" s="85"/>
      <c r="C292" s="83"/>
      <c r="D292" s="83"/>
      <c r="E292" s="83"/>
      <c r="F292" s="83"/>
      <c r="G292" s="83"/>
      <c r="H292" s="83"/>
      <c r="I292" s="83"/>
      <c r="J292" s="83"/>
      <c r="K292" s="90"/>
      <c r="L292" s="90"/>
      <c r="M292" s="83"/>
      <c r="N292" s="83"/>
      <c r="O292" s="83"/>
      <c r="P292" s="83"/>
      <c r="Q292" s="83"/>
      <c r="R292" s="83"/>
      <c r="S292" s="83"/>
      <c r="T292" s="83"/>
      <c r="U292" s="90"/>
      <c r="V292" s="90"/>
      <c r="W292" s="83"/>
      <c r="X292" s="83"/>
      <c r="Y292" s="83"/>
      <c r="Z292" s="83"/>
      <c r="AA292" s="83"/>
      <c r="AB292" s="83"/>
      <c r="AC292" s="90"/>
      <c r="AD292" s="90"/>
      <c r="AE292" s="134"/>
    </row>
    <row r="293" spans="1:31" ht="18.75" x14ac:dyDescent="0.25">
      <c r="A293" s="82"/>
      <c r="B293" s="85"/>
      <c r="C293" s="83"/>
      <c r="D293" s="83"/>
      <c r="E293" s="83"/>
      <c r="F293" s="83"/>
      <c r="G293" s="83"/>
      <c r="H293" s="83"/>
      <c r="I293" s="83"/>
      <c r="J293" s="83"/>
      <c r="K293" s="90"/>
      <c r="L293" s="90"/>
      <c r="M293" s="83"/>
      <c r="N293" s="83"/>
      <c r="O293" s="83"/>
      <c r="P293" s="83"/>
      <c r="Q293" s="83"/>
      <c r="R293" s="83"/>
      <c r="S293" s="83"/>
      <c r="T293" s="83"/>
      <c r="U293" s="90"/>
      <c r="V293" s="90"/>
      <c r="W293" s="83"/>
      <c r="X293" s="83"/>
      <c r="Y293" s="83"/>
      <c r="Z293" s="83"/>
      <c r="AA293" s="83"/>
      <c r="AB293" s="83"/>
      <c r="AC293" s="90"/>
      <c r="AD293" s="90"/>
      <c r="AE293" s="134"/>
    </row>
    <row r="294" spans="1:31" ht="18.75" x14ac:dyDescent="0.25">
      <c r="A294" s="82"/>
      <c r="B294" s="85"/>
      <c r="C294" s="83"/>
      <c r="D294" s="83"/>
      <c r="E294" s="83"/>
      <c r="F294" s="83"/>
      <c r="G294" s="83"/>
      <c r="H294" s="83"/>
      <c r="I294" s="83"/>
      <c r="J294" s="83"/>
      <c r="K294" s="90"/>
      <c r="L294" s="90"/>
      <c r="M294" s="83"/>
      <c r="N294" s="83"/>
      <c r="O294" s="83"/>
      <c r="P294" s="83"/>
      <c r="Q294" s="83"/>
      <c r="R294" s="83"/>
      <c r="S294" s="83"/>
      <c r="T294" s="83"/>
      <c r="U294" s="90"/>
      <c r="V294" s="90"/>
      <c r="W294" s="83"/>
      <c r="X294" s="83"/>
      <c r="Y294" s="83"/>
      <c r="Z294" s="83"/>
      <c r="AA294" s="83"/>
      <c r="AB294" s="83"/>
      <c r="AC294" s="90"/>
      <c r="AD294" s="90"/>
      <c r="AE294" s="134"/>
    </row>
    <row r="295" spans="1:31" ht="18.75" x14ac:dyDescent="0.25">
      <c r="A295" s="82"/>
      <c r="B295" s="85"/>
      <c r="C295" s="83"/>
      <c r="D295" s="83"/>
      <c r="E295" s="83"/>
      <c r="F295" s="83"/>
      <c r="G295" s="83"/>
      <c r="H295" s="83"/>
      <c r="I295" s="83"/>
      <c r="J295" s="83"/>
      <c r="K295" s="90"/>
      <c r="L295" s="90"/>
      <c r="M295" s="83"/>
      <c r="N295" s="83"/>
      <c r="O295" s="83"/>
      <c r="P295" s="83"/>
      <c r="Q295" s="83"/>
      <c r="R295" s="83"/>
      <c r="S295" s="83"/>
      <c r="T295" s="83"/>
      <c r="U295" s="90"/>
      <c r="V295" s="90"/>
      <c r="W295" s="83"/>
      <c r="X295" s="83"/>
      <c r="Y295" s="83"/>
      <c r="Z295" s="83"/>
      <c r="AA295" s="83"/>
      <c r="AB295" s="83"/>
      <c r="AC295" s="90"/>
      <c r="AD295" s="90"/>
      <c r="AE295" s="134"/>
    </row>
    <row r="296" spans="1:31" ht="18.75" x14ac:dyDescent="0.25">
      <c r="A296" s="82"/>
      <c r="B296" s="85"/>
      <c r="C296" s="83"/>
      <c r="D296" s="83"/>
      <c r="E296" s="83"/>
      <c r="F296" s="83"/>
      <c r="G296" s="83"/>
      <c r="H296" s="83"/>
      <c r="I296" s="83"/>
      <c r="J296" s="83"/>
      <c r="K296" s="90"/>
      <c r="L296" s="90"/>
      <c r="M296" s="83"/>
      <c r="N296" s="83"/>
      <c r="O296" s="83"/>
      <c r="P296" s="83"/>
      <c r="Q296" s="83"/>
      <c r="R296" s="83"/>
      <c r="S296" s="83"/>
      <c r="T296" s="83"/>
      <c r="U296" s="90"/>
      <c r="V296" s="90"/>
      <c r="W296" s="83"/>
      <c r="X296" s="83"/>
      <c r="Y296" s="83"/>
      <c r="Z296" s="83"/>
      <c r="AA296" s="83"/>
      <c r="AB296" s="83"/>
      <c r="AC296" s="90"/>
      <c r="AD296" s="90"/>
      <c r="AE296" s="134"/>
    </row>
    <row r="297" spans="1:31" ht="18.75" x14ac:dyDescent="0.25">
      <c r="A297" s="82"/>
      <c r="B297" s="85"/>
      <c r="C297" s="83"/>
      <c r="D297" s="83"/>
      <c r="E297" s="83"/>
      <c r="F297" s="83"/>
      <c r="G297" s="83"/>
      <c r="H297" s="83"/>
      <c r="I297" s="83"/>
      <c r="J297" s="83"/>
      <c r="K297" s="90"/>
      <c r="L297" s="90"/>
      <c r="M297" s="83"/>
      <c r="N297" s="83"/>
      <c r="O297" s="83"/>
      <c r="P297" s="83"/>
      <c r="Q297" s="83"/>
      <c r="R297" s="83"/>
      <c r="S297" s="83"/>
      <c r="T297" s="83"/>
      <c r="U297" s="90"/>
      <c r="V297" s="90"/>
      <c r="W297" s="83"/>
      <c r="X297" s="83"/>
      <c r="Y297" s="83"/>
      <c r="Z297" s="83"/>
      <c r="AA297" s="83"/>
      <c r="AB297" s="83"/>
      <c r="AC297" s="90"/>
      <c r="AD297" s="90"/>
      <c r="AE297" s="134"/>
    </row>
    <row r="298" spans="1:31" ht="18.75" x14ac:dyDescent="0.25">
      <c r="A298" s="82"/>
      <c r="B298" s="85"/>
      <c r="C298" s="83"/>
      <c r="D298" s="83"/>
      <c r="E298" s="83"/>
      <c r="F298" s="83"/>
      <c r="G298" s="83"/>
      <c r="H298" s="83"/>
      <c r="I298" s="83"/>
      <c r="J298" s="83"/>
      <c r="K298" s="90"/>
      <c r="L298" s="90"/>
      <c r="M298" s="83"/>
      <c r="N298" s="83"/>
      <c r="O298" s="83"/>
      <c r="P298" s="83"/>
      <c r="Q298" s="83"/>
      <c r="R298" s="83"/>
      <c r="S298" s="83"/>
      <c r="T298" s="83"/>
      <c r="U298" s="90"/>
      <c r="V298" s="90"/>
      <c r="W298" s="83"/>
      <c r="X298" s="83"/>
      <c r="Y298" s="83"/>
      <c r="Z298" s="83"/>
      <c r="AA298" s="83"/>
      <c r="AB298" s="83"/>
      <c r="AC298" s="90"/>
      <c r="AD298" s="90"/>
      <c r="AE298" s="134"/>
    </row>
    <row r="299" spans="1:31" ht="18.75" x14ac:dyDescent="0.25">
      <c r="A299" s="82"/>
      <c r="B299" s="85"/>
      <c r="C299" s="83"/>
      <c r="D299" s="83"/>
      <c r="E299" s="83"/>
      <c r="F299" s="83"/>
      <c r="G299" s="83"/>
      <c r="H299" s="83"/>
      <c r="I299" s="83"/>
      <c r="J299" s="83"/>
      <c r="K299" s="90"/>
      <c r="L299" s="90"/>
      <c r="M299" s="83"/>
      <c r="N299" s="83"/>
      <c r="O299" s="83"/>
      <c r="P299" s="83"/>
      <c r="Q299" s="83"/>
      <c r="R299" s="83"/>
      <c r="S299" s="83"/>
      <c r="T299" s="83"/>
      <c r="U299" s="90"/>
      <c r="V299" s="90"/>
      <c r="W299" s="83"/>
      <c r="X299" s="83"/>
      <c r="Y299" s="83"/>
      <c r="Z299" s="83"/>
      <c r="AA299" s="83"/>
      <c r="AB299" s="83"/>
      <c r="AC299" s="90"/>
      <c r="AD299" s="90"/>
      <c r="AE299" s="134"/>
    </row>
    <row r="300" spans="1:31" ht="18.75" x14ac:dyDescent="0.25">
      <c r="A300" s="82"/>
      <c r="B300" s="85"/>
      <c r="C300" s="83"/>
      <c r="D300" s="83"/>
      <c r="E300" s="83"/>
      <c r="F300" s="83"/>
      <c r="G300" s="83"/>
      <c r="H300" s="83"/>
      <c r="I300" s="83"/>
      <c r="J300" s="83"/>
      <c r="K300" s="90"/>
      <c r="L300" s="90"/>
      <c r="M300" s="83"/>
      <c r="N300" s="83"/>
      <c r="O300" s="83"/>
      <c r="P300" s="83"/>
      <c r="Q300" s="83"/>
      <c r="R300" s="83"/>
      <c r="S300" s="83"/>
      <c r="T300" s="83"/>
      <c r="U300" s="90"/>
      <c r="V300" s="90"/>
      <c r="W300" s="83"/>
      <c r="X300" s="83"/>
      <c r="Y300" s="83"/>
      <c r="Z300" s="83"/>
      <c r="AA300" s="83"/>
      <c r="AB300" s="83"/>
      <c r="AC300" s="90"/>
      <c r="AD300" s="90"/>
      <c r="AE300" s="134"/>
    </row>
    <row r="301" spans="1:31" ht="18.75" x14ac:dyDescent="0.25">
      <c r="A301" s="82"/>
      <c r="B301" s="85"/>
      <c r="C301" s="83"/>
      <c r="D301" s="83"/>
      <c r="E301" s="83"/>
      <c r="F301" s="83"/>
      <c r="G301" s="83"/>
      <c r="H301" s="83"/>
      <c r="I301" s="83"/>
      <c r="J301" s="83"/>
      <c r="K301" s="90"/>
      <c r="L301" s="90"/>
      <c r="M301" s="83"/>
      <c r="N301" s="83"/>
      <c r="O301" s="83"/>
      <c r="P301" s="83"/>
      <c r="Q301" s="83"/>
      <c r="R301" s="83"/>
      <c r="S301" s="83"/>
      <c r="T301" s="83"/>
      <c r="U301" s="90"/>
      <c r="V301" s="90"/>
      <c r="W301" s="83"/>
      <c r="X301" s="83"/>
      <c r="Y301" s="83"/>
      <c r="Z301" s="83"/>
      <c r="AA301" s="83"/>
      <c r="AB301" s="83"/>
      <c r="AC301" s="90"/>
      <c r="AD301" s="90"/>
      <c r="AE301" s="134"/>
    </row>
    <row r="302" spans="1:31" ht="18.75" x14ac:dyDescent="0.25">
      <c r="A302" s="82"/>
      <c r="B302" s="85"/>
      <c r="C302" s="83"/>
      <c r="D302" s="83"/>
      <c r="E302" s="83"/>
      <c r="F302" s="83"/>
      <c r="G302" s="83"/>
      <c r="H302" s="83"/>
      <c r="I302" s="83"/>
      <c r="J302" s="83"/>
      <c r="K302" s="90"/>
      <c r="L302" s="90"/>
      <c r="M302" s="83"/>
      <c r="N302" s="83"/>
      <c r="O302" s="83"/>
      <c r="P302" s="83"/>
      <c r="Q302" s="83"/>
      <c r="R302" s="83"/>
      <c r="S302" s="83"/>
      <c r="T302" s="83"/>
      <c r="U302" s="90"/>
      <c r="V302" s="90"/>
      <c r="W302" s="83"/>
      <c r="X302" s="83"/>
      <c r="Y302" s="83"/>
      <c r="Z302" s="83"/>
      <c r="AA302" s="83"/>
      <c r="AB302" s="83"/>
      <c r="AC302" s="90"/>
      <c r="AD302" s="90"/>
      <c r="AE302" s="134"/>
    </row>
    <row r="303" spans="1:31" ht="18.75" x14ac:dyDescent="0.25">
      <c r="A303" s="82"/>
      <c r="B303" s="85"/>
      <c r="C303" s="83"/>
      <c r="D303" s="83"/>
      <c r="E303" s="83"/>
      <c r="F303" s="83"/>
      <c r="G303" s="83"/>
      <c r="H303" s="83"/>
      <c r="I303" s="83"/>
      <c r="J303" s="83"/>
      <c r="K303" s="90"/>
      <c r="L303" s="90"/>
      <c r="M303" s="83"/>
      <c r="N303" s="83"/>
      <c r="O303" s="83"/>
      <c r="P303" s="83"/>
      <c r="Q303" s="83"/>
      <c r="R303" s="83"/>
      <c r="S303" s="83"/>
      <c r="T303" s="83"/>
      <c r="U303" s="90"/>
      <c r="V303" s="90"/>
      <c r="W303" s="83"/>
      <c r="X303" s="83"/>
      <c r="Y303" s="83"/>
      <c r="Z303" s="83"/>
      <c r="AA303" s="83"/>
      <c r="AB303" s="83"/>
      <c r="AC303" s="90"/>
      <c r="AD303" s="90"/>
      <c r="AE303" s="134"/>
    </row>
    <row r="304" spans="1:31" ht="18.75" x14ac:dyDescent="0.25">
      <c r="A304" s="82"/>
      <c r="B304" s="85"/>
      <c r="C304" s="83"/>
      <c r="D304" s="83"/>
      <c r="E304" s="83"/>
      <c r="F304" s="83"/>
      <c r="G304" s="83"/>
      <c r="H304" s="83"/>
      <c r="I304" s="83"/>
      <c r="J304" s="83"/>
      <c r="K304" s="90"/>
      <c r="L304" s="90"/>
      <c r="M304" s="83"/>
      <c r="N304" s="83"/>
      <c r="O304" s="83"/>
      <c r="P304" s="83"/>
      <c r="Q304" s="83"/>
      <c r="R304" s="83"/>
      <c r="S304" s="83"/>
      <c r="T304" s="83"/>
      <c r="U304" s="90"/>
      <c r="V304" s="90"/>
      <c r="W304" s="83"/>
      <c r="X304" s="83"/>
      <c r="Y304" s="83"/>
      <c r="Z304" s="83"/>
      <c r="AA304" s="83"/>
      <c r="AB304" s="83"/>
      <c r="AC304" s="90"/>
      <c r="AD304" s="90"/>
      <c r="AE304" s="134"/>
    </row>
    <row r="305" spans="1:31" ht="18.75" x14ac:dyDescent="0.25">
      <c r="A305" s="82"/>
      <c r="B305" s="85"/>
      <c r="C305" s="83"/>
      <c r="D305" s="83"/>
      <c r="E305" s="83"/>
      <c r="F305" s="83"/>
      <c r="G305" s="83"/>
      <c r="H305" s="83"/>
      <c r="I305" s="83"/>
      <c r="J305" s="83"/>
      <c r="K305" s="90"/>
      <c r="L305" s="90"/>
      <c r="M305" s="83"/>
      <c r="N305" s="83"/>
      <c r="O305" s="83"/>
      <c r="P305" s="83"/>
      <c r="Q305" s="83"/>
      <c r="R305" s="83"/>
      <c r="S305" s="83"/>
      <c r="T305" s="83"/>
      <c r="U305" s="90"/>
      <c r="V305" s="90"/>
      <c r="W305" s="83"/>
      <c r="X305" s="83"/>
      <c r="Y305" s="83"/>
      <c r="Z305" s="83"/>
      <c r="AA305" s="83"/>
      <c r="AB305" s="83"/>
      <c r="AC305" s="90"/>
      <c r="AD305" s="90"/>
      <c r="AE305" s="134"/>
    </row>
    <row r="306" spans="1:31" ht="18.75" x14ac:dyDescent="0.25">
      <c r="A306" s="82"/>
      <c r="B306" s="85"/>
      <c r="C306" s="83"/>
      <c r="D306" s="83"/>
      <c r="E306" s="83"/>
      <c r="F306" s="83"/>
      <c r="G306" s="83"/>
      <c r="H306" s="83"/>
      <c r="I306" s="83"/>
      <c r="J306" s="83"/>
      <c r="K306" s="90"/>
      <c r="L306" s="90"/>
      <c r="M306" s="83"/>
      <c r="N306" s="83"/>
      <c r="O306" s="83"/>
      <c r="P306" s="83"/>
      <c r="Q306" s="83"/>
      <c r="R306" s="83"/>
      <c r="S306" s="83"/>
      <c r="T306" s="83"/>
      <c r="U306" s="90"/>
      <c r="V306" s="90"/>
      <c r="W306" s="83"/>
      <c r="X306" s="83"/>
      <c r="Y306" s="83"/>
      <c r="Z306" s="83"/>
      <c r="AA306" s="83"/>
      <c r="AB306" s="83"/>
      <c r="AC306" s="90"/>
      <c r="AD306" s="90"/>
      <c r="AE306" s="134"/>
    </row>
    <row r="307" spans="1:31" ht="18.75" x14ac:dyDescent="0.25">
      <c r="A307" s="82"/>
      <c r="B307" s="85"/>
      <c r="C307" s="83"/>
      <c r="D307" s="83"/>
      <c r="E307" s="83"/>
      <c r="F307" s="83"/>
      <c r="G307" s="83"/>
      <c r="H307" s="83"/>
      <c r="I307" s="83"/>
      <c r="J307" s="83"/>
      <c r="K307" s="90"/>
      <c r="L307" s="90"/>
      <c r="M307" s="83"/>
      <c r="N307" s="83"/>
      <c r="O307" s="83"/>
      <c r="P307" s="83"/>
      <c r="Q307" s="83"/>
      <c r="R307" s="83"/>
      <c r="S307" s="83"/>
      <c r="T307" s="83"/>
      <c r="U307" s="90"/>
      <c r="V307" s="90"/>
      <c r="W307" s="83"/>
      <c r="X307" s="83"/>
      <c r="Y307" s="83"/>
      <c r="Z307" s="83"/>
      <c r="AA307" s="83"/>
      <c r="AB307" s="83"/>
      <c r="AC307" s="90"/>
      <c r="AD307" s="90"/>
      <c r="AE307" s="134"/>
    </row>
    <row r="308" spans="1:31" ht="18.75" x14ac:dyDescent="0.25">
      <c r="A308" s="82"/>
      <c r="B308" s="85"/>
      <c r="C308" s="83"/>
      <c r="D308" s="83"/>
      <c r="E308" s="83"/>
      <c r="F308" s="83"/>
      <c r="G308" s="83"/>
      <c r="H308" s="83"/>
      <c r="I308" s="83"/>
      <c r="J308" s="83"/>
      <c r="K308" s="90"/>
      <c r="L308" s="90"/>
      <c r="M308" s="83"/>
      <c r="N308" s="83"/>
      <c r="O308" s="83"/>
      <c r="P308" s="83"/>
      <c r="Q308" s="83"/>
      <c r="R308" s="83"/>
      <c r="S308" s="83"/>
      <c r="T308" s="83"/>
      <c r="U308" s="90"/>
      <c r="V308" s="90"/>
      <c r="W308" s="83"/>
      <c r="X308" s="83"/>
      <c r="Y308" s="83"/>
      <c r="Z308" s="83"/>
      <c r="AA308" s="83"/>
      <c r="AB308" s="83"/>
      <c r="AC308" s="90"/>
      <c r="AD308" s="90"/>
      <c r="AE308" s="134"/>
    </row>
    <row r="309" spans="1:31" ht="18.75" x14ac:dyDescent="0.25">
      <c r="A309" s="82"/>
      <c r="B309" s="85"/>
      <c r="C309" s="83"/>
      <c r="D309" s="83"/>
      <c r="E309" s="83"/>
      <c r="F309" s="83"/>
      <c r="G309" s="83"/>
      <c r="H309" s="83"/>
      <c r="I309" s="83"/>
      <c r="J309" s="83"/>
      <c r="K309" s="90"/>
      <c r="L309" s="90"/>
      <c r="M309" s="83"/>
      <c r="N309" s="83"/>
      <c r="O309" s="83"/>
      <c r="P309" s="83"/>
      <c r="Q309" s="83"/>
      <c r="R309" s="83"/>
      <c r="S309" s="83"/>
      <c r="T309" s="83"/>
      <c r="U309" s="90"/>
      <c r="V309" s="90"/>
      <c r="W309" s="83"/>
      <c r="X309" s="83"/>
      <c r="Y309" s="83"/>
      <c r="Z309" s="83"/>
      <c r="AA309" s="83"/>
      <c r="AB309" s="83"/>
      <c r="AC309" s="90"/>
      <c r="AD309" s="90"/>
      <c r="AE309" s="134"/>
    </row>
    <row r="310" spans="1:31" ht="18.75" x14ac:dyDescent="0.25">
      <c r="A310" s="82"/>
      <c r="B310" s="85"/>
      <c r="C310" s="83"/>
      <c r="D310" s="83"/>
      <c r="E310" s="83"/>
      <c r="F310" s="83"/>
      <c r="G310" s="83"/>
      <c r="H310" s="83"/>
      <c r="I310" s="83"/>
      <c r="J310" s="83"/>
      <c r="K310" s="90"/>
      <c r="L310" s="90"/>
      <c r="M310" s="83"/>
      <c r="N310" s="83"/>
      <c r="O310" s="83"/>
      <c r="P310" s="83"/>
      <c r="Q310" s="83"/>
      <c r="R310" s="83"/>
      <c r="S310" s="83"/>
      <c r="T310" s="83"/>
      <c r="U310" s="90"/>
      <c r="V310" s="90"/>
      <c r="W310" s="83"/>
      <c r="X310" s="83"/>
      <c r="Y310" s="83"/>
      <c r="Z310" s="83"/>
      <c r="AA310" s="83"/>
      <c r="AB310" s="83"/>
      <c r="AC310" s="90"/>
      <c r="AD310" s="90"/>
      <c r="AE310" s="134"/>
    </row>
    <row r="311" spans="1:31" ht="18.75" x14ac:dyDescent="0.25">
      <c r="A311" s="82"/>
      <c r="B311" s="85"/>
      <c r="C311" s="83"/>
      <c r="D311" s="83"/>
      <c r="E311" s="83"/>
      <c r="F311" s="83"/>
      <c r="G311" s="83"/>
      <c r="H311" s="83"/>
      <c r="I311" s="83"/>
      <c r="J311" s="83"/>
      <c r="K311" s="90"/>
      <c r="L311" s="90"/>
      <c r="M311" s="83"/>
      <c r="N311" s="83"/>
      <c r="O311" s="83"/>
      <c r="P311" s="83"/>
      <c r="Q311" s="83"/>
      <c r="R311" s="83"/>
      <c r="S311" s="83"/>
      <c r="T311" s="83"/>
      <c r="U311" s="90"/>
      <c r="V311" s="90"/>
      <c r="W311" s="83"/>
      <c r="X311" s="83"/>
      <c r="Y311" s="83"/>
      <c r="Z311" s="83"/>
      <c r="AA311" s="83"/>
      <c r="AB311" s="83"/>
      <c r="AC311" s="90"/>
      <c r="AD311" s="90"/>
      <c r="AE311" s="134"/>
    </row>
    <row r="312" spans="1:31" ht="18.75" x14ac:dyDescent="0.25">
      <c r="A312" s="82"/>
      <c r="B312" s="85"/>
      <c r="C312" s="83"/>
      <c r="D312" s="83"/>
      <c r="E312" s="83"/>
      <c r="F312" s="83"/>
      <c r="G312" s="83"/>
      <c r="H312" s="83"/>
      <c r="I312" s="83"/>
      <c r="J312" s="83"/>
      <c r="K312" s="90"/>
      <c r="L312" s="90"/>
      <c r="M312" s="83"/>
      <c r="N312" s="83"/>
      <c r="O312" s="83"/>
      <c r="P312" s="83"/>
      <c r="Q312" s="83"/>
      <c r="R312" s="83"/>
      <c r="S312" s="83"/>
      <c r="T312" s="83"/>
      <c r="U312" s="90"/>
      <c r="V312" s="90"/>
      <c r="W312" s="83"/>
      <c r="X312" s="83"/>
      <c r="Y312" s="83"/>
      <c r="Z312" s="83"/>
      <c r="AA312" s="83"/>
      <c r="AB312" s="83"/>
      <c r="AC312" s="90"/>
      <c r="AD312" s="90"/>
      <c r="AE312" s="134"/>
    </row>
    <row r="313" spans="1:31" ht="18.75" x14ac:dyDescent="0.25">
      <c r="A313" s="82"/>
      <c r="B313" s="85"/>
      <c r="C313" s="83"/>
      <c r="D313" s="83"/>
      <c r="E313" s="83"/>
      <c r="F313" s="83"/>
      <c r="G313" s="83"/>
      <c r="H313" s="83"/>
      <c r="I313" s="83"/>
      <c r="J313" s="83"/>
      <c r="K313" s="90"/>
      <c r="L313" s="90"/>
      <c r="M313" s="83"/>
      <c r="N313" s="83"/>
      <c r="O313" s="83"/>
      <c r="P313" s="83"/>
      <c r="Q313" s="83"/>
      <c r="R313" s="83"/>
      <c r="S313" s="83"/>
      <c r="T313" s="83"/>
      <c r="U313" s="90"/>
      <c r="V313" s="90"/>
      <c r="W313" s="83"/>
      <c r="X313" s="83"/>
      <c r="Y313" s="83"/>
      <c r="Z313" s="83"/>
      <c r="AA313" s="83"/>
      <c r="AB313" s="83"/>
      <c r="AC313" s="90"/>
      <c r="AD313" s="90"/>
      <c r="AE313" s="134"/>
    </row>
    <row r="314" spans="1:31" ht="18.75" x14ac:dyDescent="0.25">
      <c r="A314" s="82"/>
      <c r="B314" s="85"/>
      <c r="C314" s="83"/>
      <c r="D314" s="83"/>
      <c r="E314" s="83"/>
      <c r="F314" s="83"/>
      <c r="G314" s="83"/>
      <c r="H314" s="83"/>
      <c r="I314" s="83"/>
      <c r="J314" s="83"/>
      <c r="K314" s="90"/>
      <c r="L314" s="90"/>
      <c r="M314" s="83"/>
      <c r="N314" s="83"/>
      <c r="O314" s="83"/>
      <c r="P314" s="83"/>
      <c r="Q314" s="83"/>
      <c r="R314" s="83"/>
      <c r="S314" s="83"/>
      <c r="T314" s="83"/>
      <c r="U314" s="90"/>
      <c r="V314" s="90"/>
      <c r="W314" s="83"/>
      <c r="X314" s="83"/>
      <c r="Y314" s="83"/>
      <c r="Z314" s="83"/>
      <c r="AA314" s="83"/>
      <c r="AB314" s="83"/>
      <c r="AC314" s="90"/>
      <c r="AD314" s="90"/>
      <c r="AE314" s="134"/>
    </row>
    <row r="315" spans="1:31" ht="18.75" x14ac:dyDescent="0.25">
      <c r="A315" s="82"/>
      <c r="B315" s="85"/>
      <c r="C315" s="83"/>
      <c r="D315" s="83"/>
      <c r="E315" s="83"/>
      <c r="F315" s="83"/>
      <c r="G315" s="83"/>
      <c r="H315" s="83"/>
      <c r="I315" s="83"/>
      <c r="J315" s="83"/>
      <c r="K315" s="90"/>
      <c r="L315" s="90"/>
      <c r="M315" s="83"/>
      <c r="N315" s="83"/>
      <c r="O315" s="83"/>
      <c r="P315" s="83"/>
      <c r="Q315" s="83"/>
      <c r="R315" s="83"/>
      <c r="S315" s="83"/>
      <c r="T315" s="83"/>
      <c r="U315" s="90"/>
      <c r="V315" s="90"/>
      <c r="W315" s="83"/>
      <c r="X315" s="83"/>
      <c r="Y315" s="83"/>
      <c r="Z315" s="83"/>
      <c r="AA315" s="83"/>
      <c r="AB315" s="83"/>
      <c r="AC315" s="90"/>
      <c r="AD315" s="90"/>
      <c r="AE315" s="134"/>
    </row>
    <row r="316" spans="1:31" ht="18.75" x14ac:dyDescent="0.25">
      <c r="A316" s="82"/>
      <c r="B316" s="85"/>
      <c r="C316" s="83"/>
      <c r="D316" s="83"/>
      <c r="E316" s="83"/>
      <c r="F316" s="83"/>
      <c r="G316" s="83"/>
      <c r="H316" s="83"/>
      <c r="I316" s="83"/>
      <c r="J316" s="83"/>
      <c r="K316" s="90"/>
      <c r="L316" s="90"/>
      <c r="M316" s="83"/>
      <c r="N316" s="83"/>
      <c r="O316" s="83"/>
      <c r="P316" s="83"/>
      <c r="Q316" s="83"/>
      <c r="R316" s="83"/>
      <c r="S316" s="83"/>
      <c r="T316" s="83"/>
      <c r="U316" s="90"/>
      <c r="V316" s="90"/>
      <c r="W316" s="83"/>
      <c r="X316" s="83"/>
      <c r="Y316" s="83"/>
      <c r="Z316" s="83"/>
      <c r="AA316" s="83"/>
      <c r="AB316" s="83"/>
      <c r="AC316" s="90"/>
      <c r="AD316" s="90"/>
      <c r="AE316" s="134"/>
    </row>
    <row r="317" spans="1:31" ht="18.75" x14ac:dyDescent="0.25">
      <c r="A317" s="82"/>
      <c r="B317" s="85"/>
      <c r="C317" s="83"/>
      <c r="D317" s="83"/>
      <c r="E317" s="83"/>
      <c r="F317" s="83"/>
      <c r="G317" s="83"/>
      <c r="H317" s="83"/>
      <c r="I317" s="83"/>
      <c r="J317" s="83"/>
      <c r="K317" s="90"/>
      <c r="L317" s="90"/>
      <c r="M317" s="83"/>
      <c r="N317" s="83"/>
      <c r="O317" s="83"/>
      <c r="P317" s="83"/>
      <c r="Q317" s="83"/>
      <c r="R317" s="83"/>
      <c r="S317" s="83"/>
      <c r="T317" s="83"/>
      <c r="U317" s="90"/>
      <c r="V317" s="90"/>
      <c r="W317" s="83"/>
      <c r="X317" s="83"/>
      <c r="Y317" s="83"/>
      <c r="Z317" s="83"/>
      <c r="AA317" s="83"/>
      <c r="AB317" s="83"/>
      <c r="AC317" s="90"/>
      <c r="AD317" s="90"/>
      <c r="AE317" s="134"/>
    </row>
    <row r="318" spans="1:31" ht="18.75" x14ac:dyDescent="0.25">
      <c r="A318" s="82"/>
      <c r="B318" s="85"/>
      <c r="C318" s="83"/>
      <c r="D318" s="83"/>
      <c r="E318" s="83"/>
      <c r="F318" s="83"/>
      <c r="G318" s="83"/>
      <c r="H318" s="83"/>
      <c r="I318" s="83"/>
      <c r="J318" s="83"/>
      <c r="K318" s="90"/>
      <c r="L318" s="90"/>
      <c r="M318" s="83"/>
      <c r="N318" s="83"/>
      <c r="O318" s="83"/>
      <c r="P318" s="83"/>
      <c r="Q318" s="83"/>
      <c r="R318" s="83"/>
      <c r="S318" s="83"/>
      <c r="T318" s="83"/>
      <c r="U318" s="90"/>
      <c r="V318" s="90"/>
      <c r="W318" s="83"/>
      <c r="X318" s="83"/>
      <c r="Y318" s="83"/>
      <c r="Z318" s="83"/>
      <c r="AA318" s="83"/>
      <c r="AB318" s="83"/>
      <c r="AC318" s="90"/>
      <c r="AD318" s="90"/>
      <c r="AE318" s="134"/>
    </row>
    <row r="319" spans="1:31" ht="18.75" x14ac:dyDescent="0.25">
      <c r="A319" s="82"/>
      <c r="B319" s="85"/>
      <c r="C319" s="83"/>
      <c r="D319" s="83"/>
      <c r="E319" s="83"/>
      <c r="F319" s="83"/>
      <c r="G319" s="83"/>
      <c r="H319" s="83"/>
      <c r="I319" s="83"/>
      <c r="J319" s="83"/>
      <c r="K319" s="90"/>
      <c r="L319" s="90"/>
      <c r="M319" s="83"/>
      <c r="N319" s="83"/>
      <c r="O319" s="83"/>
      <c r="P319" s="83"/>
      <c r="Q319" s="83"/>
      <c r="R319" s="83"/>
      <c r="S319" s="83"/>
      <c r="T319" s="83"/>
      <c r="U319" s="90"/>
      <c r="V319" s="90"/>
      <c r="W319" s="83"/>
      <c r="X319" s="83"/>
      <c r="Y319" s="83"/>
      <c r="Z319" s="83"/>
      <c r="AA319" s="83"/>
      <c r="AB319" s="83"/>
      <c r="AC319" s="90"/>
      <c r="AD319" s="90"/>
      <c r="AE319" s="134"/>
    </row>
    <row r="320" spans="1:31" ht="18.75" x14ac:dyDescent="0.25">
      <c r="A320" s="82"/>
      <c r="B320" s="85"/>
      <c r="C320" s="83"/>
      <c r="D320" s="83"/>
      <c r="E320" s="83"/>
      <c r="F320" s="83"/>
      <c r="G320" s="83"/>
      <c r="H320" s="83"/>
      <c r="I320" s="83"/>
      <c r="J320" s="83"/>
      <c r="K320" s="90"/>
      <c r="L320" s="90"/>
      <c r="M320" s="83"/>
      <c r="N320" s="83"/>
      <c r="O320" s="83"/>
      <c r="P320" s="83"/>
      <c r="Q320" s="83"/>
      <c r="R320" s="83"/>
      <c r="S320" s="83"/>
      <c r="T320" s="83"/>
      <c r="U320" s="90"/>
      <c r="V320" s="90"/>
      <c r="W320" s="83"/>
      <c r="X320" s="83"/>
      <c r="Y320" s="83"/>
      <c r="Z320" s="83"/>
      <c r="AA320" s="83"/>
      <c r="AB320" s="83"/>
      <c r="AC320" s="90"/>
      <c r="AD320" s="90"/>
      <c r="AE320" s="134"/>
    </row>
    <row r="321" spans="1:31" ht="18.75" x14ac:dyDescent="0.25">
      <c r="A321" s="82"/>
      <c r="B321" s="85"/>
      <c r="C321" s="83"/>
      <c r="D321" s="83"/>
      <c r="E321" s="83"/>
      <c r="F321" s="83"/>
      <c r="G321" s="83"/>
      <c r="H321" s="83"/>
      <c r="I321" s="83"/>
      <c r="J321" s="83"/>
      <c r="K321" s="90"/>
      <c r="L321" s="90"/>
      <c r="M321" s="83"/>
      <c r="N321" s="83"/>
      <c r="O321" s="83"/>
      <c r="P321" s="83"/>
      <c r="Q321" s="83"/>
      <c r="R321" s="83"/>
      <c r="S321" s="83"/>
      <c r="T321" s="83"/>
      <c r="U321" s="90"/>
      <c r="V321" s="90"/>
      <c r="W321" s="83"/>
      <c r="X321" s="83"/>
      <c r="Y321" s="83"/>
      <c r="Z321" s="83"/>
      <c r="AA321" s="83"/>
      <c r="AB321" s="83"/>
      <c r="AC321" s="90"/>
      <c r="AD321" s="90"/>
      <c r="AE321" s="134"/>
    </row>
    <row r="322" spans="1:31" ht="18.75" x14ac:dyDescent="0.25">
      <c r="A322" s="82"/>
      <c r="B322" s="85"/>
      <c r="C322" s="83"/>
      <c r="D322" s="83"/>
      <c r="E322" s="83"/>
      <c r="F322" s="83"/>
      <c r="G322" s="83"/>
      <c r="H322" s="83"/>
      <c r="I322" s="83"/>
      <c r="J322" s="83"/>
      <c r="K322" s="90"/>
      <c r="L322" s="90"/>
      <c r="M322" s="83"/>
      <c r="N322" s="83"/>
      <c r="O322" s="83"/>
      <c r="P322" s="83"/>
      <c r="Q322" s="83"/>
      <c r="R322" s="83"/>
      <c r="S322" s="83"/>
      <c r="T322" s="83"/>
      <c r="U322" s="90"/>
      <c r="V322" s="90"/>
      <c r="W322" s="83"/>
      <c r="X322" s="83"/>
      <c r="Y322" s="83"/>
      <c r="Z322" s="83"/>
      <c r="AA322" s="83"/>
      <c r="AB322" s="83"/>
      <c r="AC322" s="90"/>
      <c r="AD322" s="90"/>
      <c r="AE322" s="134"/>
    </row>
    <row r="323" spans="1:31" ht="18.75" x14ac:dyDescent="0.25">
      <c r="A323" s="82"/>
      <c r="B323" s="85"/>
      <c r="C323" s="83"/>
      <c r="D323" s="83"/>
      <c r="E323" s="83"/>
      <c r="F323" s="83"/>
      <c r="G323" s="83"/>
      <c r="H323" s="83"/>
      <c r="I323" s="83"/>
      <c r="J323" s="83"/>
      <c r="K323" s="90"/>
      <c r="L323" s="90"/>
      <c r="M323" s="83"/>
      <c r="N323" s="83"/>
      <c r="O323" s="83"/>
      <c r="P323" s="83"/>
      <c r="Q323" s="83"/>
      <c r="R323" s="83"/>
      <c r="S323" s="83"/>
      <c r="T323" s="83"/>
      <c r="U323" s="90"/>
      <c r="V323" s="90"/>
      <c r="W323" s="83"/>
      <c r="X323" s="83"/>
      <c r="Y323" s="83"/>
      <c r="Z323" s="83"/>
      <c r="AA323" s="83"/>
      <c r="AB323" s="83"/>
      <c r="AC323" s="90"/>
      <c r="AD323" s="90"/>
      <c r="AE323" s="134"/>
    </row>
    <row r="324" spans="1:31" ht="18.75" x14ac:dyDescent="0.25">
      <c r="A324" s="82"/>
      <c r="B324" s="85"/>
      <c r="C324" s="83"/>
      <c r="D324" s="83"/>
      <c r="E324" s="83"/>
      <c r="F324" s="83"/>
      <c r="G324" s="83"/>
      <c r="H324" s="83"/>
      <c r="I324" s="83"/>
      <c r="J324" s="83"/>
      <c r="K324" s="90"/>
      <c r="L324" s="90"/>
      <c r="M324" s="83"/>
      <c r="N324" s="83"/>
      <c r="O324" s="83"/>
      <c r="P324" s="83"/>
      <c r="Q324" s="83"/>
      <c r="R324" s="83"/>
      <c r="S324" s="83"/>
      <c r="T324" s="83"/>
      <c r="U324" s="90"/>
      <c r="V324" s="90"/>
      <c r="W324" s="83"/>
      <c r="X324" s="83"/>
      <c r="Y324" s="83"/>
      <c r="Z324" s="83"/>
      <c r="AA324" s="83"/>
      <c r="AB324" s="83"/>
      <c r="AC324" s="90"/>
      <c r="AD324" s="90"/>
      <c r="AE324" s="134"/>
    </row>
    <row r="325" spans="1:31" ht="18.75" x14ac:dyDescent="0.25">
      <c r="A325" s="82"/>
      <c r="B325" s="85"/>
      <c r="C325" s="83"/>
      <c r="D325" s="83"/>
      <c r="E325" s="83"/>
      <c r="F325" s="83"/>
      <c r="G325" s="83"/>
      <c r="H325" s="83"/>
      <c r="I325" s="83"/>
      <c r="J325" s="83"/>
      <c r="K325" s="90"/>
      <c r="L325" s="90"/>
      <c r="M325" s="83"/>
      <c r="N325" s="83"/>
      <c r="O325" s="83"/>
      <c r="P325" s="83"/>
      <c r="Q325" s="83"/>
      <c r="R325" s="83"/>
      <c r="S325" s="83"/>
      <c r="T325" s="83"/>
      <c r="U325" s="90"/>
      <c r="V325" s="90"/>
      <c r="W325" s="83"/>
      <c r="X325" s="83"/>
      <c r="Y325" s="83"/>
      <c r="Z325" s="83"/>
      <c r="AA325" s="83"/>
      <c r="AB325" s="83"/>
      <c r="AC325" s="90"/>
      <c r="AD325" s="90"/>
      <c r="AE325" s="134"/>
    </row>
    <row r="326" spans="1:31" ht="18.75" x14ac:dyDescent="0.25">
      <c r="A326" s="82"/>
      <c r="B326" s="85"/>
      <c r="C326" s="83"/>
      <c r="D326" s="83"/>
      <c r="E326" s="83"/>
      <c r="F326" s="83"/>
      <c r="G326" s="83"/>
      <c r="H326" s="83"/>
      <c r="I326" s="83"/>
      <c r="J326" s="83"/>
      <c r="K326" s="90"/>
      <c r="L326" s="90"/>
      <c r="M326" s="83"/>
      <c r="N326" s="83"/>
      <c r="O326" s="83"/>
      <c r="P326" s="83"/>
      <c r="Q326" s="83"/>
      <c r="R326" s="83"/>
      <c r="S326" s="83"/>
      <c r="T326" s="83"/>
      <c r="U326" s="90"/>
      <c r="V326" s="90"/>
      <c r="W326" s="83"/>
      <c r="X326" s="83"/>
      <c r="Y326" s="83"/>
      <c r="Z326" s="83"/>
      <c r="AA326" s="83"/>
      <c r="AB326" s="83"/>
      <c r="AC326" s="90"/>
      <c r="AD326" s="90"/>
      <c r="AE326" s="134"/>
    </row>
    <row r="327" spans="1:31" ht="18.75" x14ac:dyDescent="0.25">
      <c r="A327" s="82"/>
      <c r="B327" s="85"/>
      <c r="C327" s="83"/>
      <c r="D327" s="83"/>
      <c r="E327" s="83"/>
      <c r="F327" s="83"/>
      <c r="G327" s="83"/>
      <c r="H327" s="83"/>
      <c r="I327" s="83"/>
      <c r="J327" s="83"/>
      <c r="K327" s="90"/>
      <c r="L327" s="90"/>
      <c r="M327" s="83"/>
      <c r="N327" s="83"/>
      <c r="O327" s="83"/>
      <c r="P327" s="83"/>
      <c r="Q327" s="83"/>
      <c r="R327" s="83"/>
      <c r="S327" s="83"/>
      <c r="T327" s="83"/>
      <c r="U327" s="90"/>
      <c r="V327" s="90"/>
      <c r="W327" s="83"/>
      <c r="X327" s="83"/>
      <c r="Y327" s="83"/>
      <c r="Z327" s="83"/>
      <c r="AA327" s="83"/>
      <c r="AB327" s="83"/>
      <c r="AC327" s="90"/>
      <c r="AD327" s="90"/>
      <c r="AE327" s="134"/>
    </row>
    <row r="328" spans="1:31" ht="18.75" x14ac:dyDescent="0.25">
      <c r="A328" s="82"/>
      <c r="B328" s="85"/>
      <c r="C328" s="83"/>
      <c r="D328" s="83"/>
      <c r="E328" s="83"/>
      <c r="F328" s="83"/>
      <c r="G328" s="83"/>
      <c r="H328" s="83"/>
      <c r="I328" s="83"/>
      <c r="J328" s="83"/>
      <c r="K328" s="90"/>
      <c r="L328" s="90"/>
      <c r="M328" s="83"/>
      <c r="N328" s="83"/>
      <c r="O328" s="83"/>
      <c r="P328" s="83"/>
      <c r="Q328" s="83"/>
      <c r="R328" s="83"/>
      <c r="S328" s="83"/>
      <c r="T328" s="83"/>
      <c r="U328" s="90"/>
      <c r="V328" s="90"/>
      <c r="W328" s="83"/>
      <c r="X328" s="83"/>
      <c r="Y328" s="83"/>
      <c r="Z328" s="83"/>
      <c r="AA328" s="83"/>
      <c r="AB328" s="83"/>
      <c r="AC328" s="90"/>
      <c r="AD328" s="90"/>
      <c r="AE328" s="134"/>
    </row>
    <row r="329" spans="1:31" ht="18.75" x14ac:dyDescent="0.25">
      <c r="A329" s="82"/>
      <c r="B329" s="85"/>
      <c r="C329" s="83"/>
      <c r="D329" s="83"/>
      <c r="E329" s="83"/>
      <c r="F329" s="83"/>
      <c r="G329" s="83"/>
      <c r="H329" s="83"/>
      <c r="I329" s="83"/>
      <c r="J329" s="83"/>
      <c r="K329" s="90"/>
      <c r="L329" s="90"/>
      <c r="M329" s="83"/>
      <c r="N329" s="83"/>
      <c r="O329" s="83"/>
      <c r="P329" s="83"/>
      <c r="Q329" s="83"/>
      <c r="R329" s="83"/>
      <c r="S329" s="83"/>
      <c r="T329" s="83"/>
      <c r="U329" s="90"/>
      <c r="V329" s="90"/>
      <c r="W329" s="83"/>
      <c r="X329" s="83"/>
      <c r="Y329" s="83"/>
      <c r="Z329" s="83"/>
      <c r="AA329" s="83"/>
      <c r="AB329" s="83"/>
      <c r="AC329" s="90"/>
      <c r="AD329" s="90"/>
      <c r="AE329" s="134"/>
    </row>
    <row r="330" spans="1:31" ht="18.75" x14ac:dyDescent="0.25">
      <c r="A330" s="82"/>
      <c r="B330" s="85"/>
      <c r="C330" s="83"/>
      <c r="D330" s="83"/>
      <c r="E330" s="83"/>
      <c r="F330" s="83"/>
      <c r="G330" s="83"/>
      <c r="H330" s="83"/>
      <c r="I330" s="83"/>
      <c r="J330" s="83"/>
      <c r="K330" s="90"/>
      <c r="L330" s="90"/>
      <c r="M330" s="83"/>
      <c r="N330" s="83"/>
      <c r="O330" s="83"/>
      <c r="P330" s="83"/>
      <c r="Q330" s="83"/>
      <c r="R330" s="83"/>
      <c r="S330" s="83"/>
      <c r="T330" s="83"/>
      <c r="U330" s="90"/>
      <c r="V330" s="90"/>
      <c r="W330" s="83"/>
      <c r="X330" s="83"/>
      <c r="Y330" s="83"/>
      <c r="Z330" s="83"/>
      <c r="AA330" s="83"/>
      <c r="AB330" s="83"/>
      <c r="AC330" s="90"/>
      <c r="AD330" s="90"/>
      <c r="AE330" s="134"/>
    </row>
    <row r="331" spans="1:31" ht="18.75" x14ac:dyDescent="0.25">
      <c r="A331" s="82"/>
      <c r="B331" s="85"/>
      <c r="C331" s="83"/>
      <c r="D331" s="83"/>
      <c r="E331" s="83"/>
      <c r="F331" s="83"/>
      <c r="G331" s="83"/>
      <c r="H331" s="83"/>
      <c r="I331" s="83"/>
      <c r="J331" s="83"/>
      <c r="K331" s="90"/>
      <c r="L331" s="90"/>
      <c r="M331" s="83"/>
      <c r="N331" s="83"/>
      <c r="O331" s="83"/>
      <c r="P331" s="83"/>
      <c r="Q331" s="83"/>
      <c r="R331" s="83"/>
      <c r="S331" s="83"/>
      <c r="T331" s="83"/>
      <c r="U331" s="90"/>
      <c r="V331" s="90"/>
      <c r="W331" s="83"/>
      <c r="X331" s="83"/>
      <c r="Y331" s="83"/>
      <c r="Z331" s="83"/>
      <c r="AA331" s="83"/>
      <c r="AB331" s="83"/>
      <c r="AC331" s="90"/>
      <c r="AD331" s="90"/>
      <c r="AE331" s="134"/>
    </row>
    <row r="332" spans="1:31" ht="18.75" x14ac:dyDescent="0.25">
      <c r="A332" s="82"/>
      <c r="B332" s="85"/>
      <c r="C332" s="83"/>
      <c r="D332" s="83"/>
      <c r="E332" s="83"/>
      <c r="F332" s="83"/>
      <c r="G332" s="83"/>
      <c r="H332" s="83"/>
      <c r="I332" s="83"/>
      <c r="J332" s="83"/>
      <c r="K332" s="90"/>
      <c r="L332" s="90"/>
      <c r="M332" s="83"/>
      <c r="N332" s="83"/>
      <c r="O332" s="83"/>
      <c r="P332" s="83"/>
      <c r="Q332" s="83"/>
      <c r="R332" s="83"/>
      <c r="S332" s="83"/>
      <c r="T332" s="83"/>
      <c r="U332" s="90"/>
      <c r="V332" s="90"/>
      <c r="W332" s="83"/>
      <c r="X332" s="83"/>
      <c r="Y332" s="83"/>
      <c r="Z332" s="83"/>
      <c r="AA332" s="83"/>
      <c r="AB332" s="83"/>
      <c r="AC332" s="90"/>
      <c r="AD332" s="90"/>
      <c r="AE332" s="134"/>
    </row>
    <row r="333" spans="1:31" ht="18.75" x14ac:dyDescent="0.25">
      <c r="A333" s="82"/>
      <c r="B333" s="85"/>
      <c r="C333" s="83"/>
      <c r="D333" s="83"/>
      <c r="E333" s="83"/>
      <c r="F333" s="83"/>
      <c r="G333" s="83"/>
      <c r="H333" s="83"/>
      <c r="I333" s="83"/>
      <c r="J333" s="83"/>
      <c r="K333" s="90"/>
      <c r="L333" s="90"/>
      <c r="M333" s="83"/>
      <c r="N333" s="83"/>
      <c r="O333" s="83"/>
      <c r="P333" s="83"/>
      <c r="Q333" s="83"/>
      <c r="R333" s="83"/>
      <c r="S333" s="83"/>
      <c r="T333" s="83"/>
      <c r="U333" s="90"/>
      <c r="V333" s="90"/>
      <c r="W333" s="83"/>
      <c r="X333" s="83"/>
      <c r="Y333" s="83"/>
      <c r="Z333" s="83"/>
      <c r="AA333" s="83"/>
      <c r="AB333" s="83"/>
      <c r="AC333" s="90"/>
      <c r="AD333" s="90"/>
      <c r="AE333" s="134"/>
    </row>
    <row r="334" spans="1:31" ht="18.75" x14ac:dyDescent="0.25">
      <c r="A334" s="82"/>
      <c r="B334" s="85"/>
      <c r="C334" s="83"/>
      <c r="D334" s="83"/>
      <c r="E334" s="83"/>
      <c r="F334" s="83"/>
      <c r="G334" s="83"/>
      <c r="H334" s="83"/>
      <c r="I334" s="83"/>
      <c r="J334" s="83"/>
      <c r="K334" s="90"/>
      <c r="L334" s="90"/>
      <c r="M334" s="83"/>
      <c r="N334" s="83"/>
      <c r="O334" s="83"/>
      <c r="P334" s="83"/>
      <c r="Q334" s="83"/>
      <c r="R334" s="83"/>
      <c r="S334" s="83"/>
      <c r="T334" s="83"/>
      <c r="U334" s="90"/>
      <c r="V334" s="90"/>
      <c r="W334" s="83"/>
      <c r="X334" s="83"/>
      <c r="Y334" s="83"/>
      <c r="Z334" s="83"/>
      <c r="AA334" s="83"/>
      <c r="AB334" s="83"/>
      <c r="AC334" s="90"/>
      <c r="AD334" s="90"/>
      <c r="AE334" s="134"/>
    </row>
    <row r="335" spans="1:31" ht="18.75" x14ac:dyDescent="0.25">
      <c r="A335" s="82"/>
      <c r="B335" s="85"/>
      <c r="C335" s="83"/>
      <c r="D335" s="83"/>
      <c r="E335" s="83"/>
      <c r="F335" s="83"/>
      <c r="G335" s="83"/>
      <c r="H335" s="83"/>
      <c r="I335" s="83"/>
      <c r="J335" s="83"/>
      <c r="K335" s="90"/>
      <c r="L335" s="90"/>
      <c r="M335" s="83"/>
      <c r="N335" s="83"/>
      <c r="O335" s="83"/>
      <c r="P335" s="83"/>
      <c r="Q335" s="83"/>
      <c r="R335" s="83"/>
      <c r="S335" s="83"/>
      <c r="T335" s="83"/>
      <c r="U335" s="90"/>
      <c r="V335" s="90"/>
      <c r="W335" s="83"/>
      <c r="X335" s="83"/>
      <c r="Y335" s="83"/>
      <c r="Z335" s="83"/>
      <c r="AA335" s="83"/>
      <c r="AB335" s="83"/>
      <c r="AC335" s="90"/>
      <c r="AD335" s="90"/>
      <c r="AE335" s="134"/>
    </row>
    <row r="336" spans="1:31" ht="18.75" x14ac:dyDescent="0.25">
      <c r="A336" s="82"/>
      <c r="B336" s="85"/>
      <c r="C336" s="83"/>
      <c r="D336" s="83"/>
      <c r="E336" s="83"/>
      <c r="F336" s="83"/>
      <c r="G336" s="83"/>
      <c r="H336" s="83"/>
      <c r="I336" s="83"/>
      <c r="J336" s="83"/>
      <c r="K336" s="90"/>
      <c r="L336" s="90"/>
      <c r="M336" s="83"/>
      <c r="N336" s="83"/>
      <c r="O336" s="83"/>
      <c r="P336" s="83"/>
      <c r="Q336" s="83"/>
      <c r="R336" s="83"/>
      <c r="S336" s="83"/>
      <c r="T336" s="83"/>
      <c r="U336" s="90"/>
      <c r="V336" s="90"/>
      <c r="W336" s="83"/>
      <c r="X336" s="83"/>
      <c r="Y336" s="83"/>
      <c r="Z336" s="83"/>
      <c r="AA336" s="83"/>
      <c r="AB336" s="83"/>
      <c r="AC336" s="90"/>
      <c r="AD336" s="90"/>
      <c r="AE336" s="134"/>
    </row>
    <row r="337" spans="1:31" ht="18.75" x14ac:dyDescent="0.25">
      <c r="A337" s="82"/>
      <c r="B337" s="85"/>
      <c r="C337" s="83"/>
      <c r="D337" s="83"/>
      <c r="E337" s="83"/>
      <c r="F337" s="83"/>
      <c r="G337" s="83"/>
      <c r="H337" s="83"/>
      <c r="I337" s="83"/>
      <c r="J337" s="83"/>
      <c r="K337" s="90"/>
      <c r="L337" s="90"/>
      <c r="M337" s="83"/>
      <c r="N337" s="83"/>
      <c r="O337" s="83"/>
      <c r="P337" s="83"/>
      <c r="Q337" s="83"/>
      <c r="R337" s="83"/>
      <c r="S337" s="83"/>
      <c r="T337" s="83"/>
      <c r="U337" s="90"/>
      <c r="V337" s="90"/>
      <c r="W337" s="83"/>
      <c r="X337" s="83"/>
      <c r="Y337" s="83"/>
      <c r="Z337" s="83"/>
      <c r="AA337" s="83"/>
      <c r="AB337" s="83"/>
      <c r="AC337" s="90"/>
      <c r="AD337" s="90"/>
      <c r="AE337" s="134"/>
    </row>
    <row r="338" spans="1:31" ht="18.75" x14ac:dyDescent="0.25">
      <c r="A338" s="82"/>
      <c r="B338" s="85"/>
      <c r="C338" s="83"/>
      <c r="D338" s="83"/>
      <c r="E338" s="83"/>
      <c r="F338" s="83"/>
      <c r="G338" s="83"/>
      <c r="H338" s="83"/>
      <c r="I338" s="83"/>
      <c r="J338" s="83"/>
      <c r="K338" s="90"/>
      <c r="L338" s="90"/>
      <c r="M338" s="83"/>
      <c r="N338" s="83"/>
      <c r="O338" s="83"/>
      <c r="P338" s="83"/>
      <c r="Q338" s="83"/>
      <c r="R338" s="83"/>
      <c r="S338" s="83"/>
      <c r="T338" s="83"/>
      <c r="U338" s="90"/>
      <c r="V338" s="90"/>
      <c r="W338" s="83"/>
      <c r="X338" s="83"/>
      <c r="Y338" s="83"/>
      <c r="Z338" s="83"/>
      <c r="AA338" s="83"/>
      <c r="AB338" s="83"/>
      <c r="AC338" s="90"/>
      <c r="AD338" s="90"/>
      <c r="AE338" s="134"/>
    </row>
    <row r="339" spans="1:31" ht="18.75" x14ac:dyDescent="0.25">
      <c r="A339" s="82"/>
      <c r="B339" s="85"/>
      <c r="C339" s="83"/>
      <c r="D339" s="83"/>
      <c r="E339" s="83"/>
      <c r="F339" s="83"/>
      <c r="G339" s="83"/>
      <c r="H339" s="83"/>
      <c r="I339" s="83"/>
      <c r="J339" s="83"/>
      <c r="K339" s="90"/>
      <c r="L339" s="90"/>
      <c r="M339" s="83"/>
      <c r="N339" s="83"/>
      <c r="O339" s="83"/>
      <c r="P339" s="83"/>
      <c r="Q339" s="83"/>
      <c r="R339" s="83"/>
      <c r="S339" s="83"/>
      <c r="T339" s="83"/>
      <c r="U339" s="90"/>
      <c r="V339" s="90"/>
      <c r="W339" s="83"/>
      <c r="X339" s="83"/>
      <c r="Y339" s="83"/>
      <c r="Z339" s="83"/>
      <c r="AA339" s="83"/>
      <c r="AB339" s="83"/>
      <c r="AC339" s="90"/>
      <c r="AD339" s="90"/>
      <c r="AE339" s="134"/>
    </row>
    <row r="340" spans="1:31" ht="18.75" x14ac:dyDescent="0.25">
      <c r="A340" s="82"/>
      <c r="B340" s="85"/>
      <c r="C340" s="83"/>
      <c r="D340" s="83"/>
      <c r="E340" s="83"/>
      <c r="F340" s="83"/>
      <c r="G340" s="83"/>
      <c r="H340" s="83"/>
      <c r="I340" s="83"/>
      <c r="J340" s="83"/>
      <c r="K340" s="90"/>
      <c r="L340" s="90"/>
      <c r="M340" s="83"/>
      <c r="N340" s="83"/>
      <c r="O340" s="83"/>
      <c r="P340" s="83"/>
      <c r="Q340" s="83"/>
      <c r="R340" s="83"/>
      <c r="S340" s="83"/>
      <c r="T340" s="83"/>
      <c r="U340" s="90"/>
      <c r="V340" s="90"/>
      <c r="W340" s="83"/>
      <c r="X340" s="83"/>
      <c r="Y340" s="83"/>
      <c r="Z340" s="83"/>
      <c r="AA340" s="83"/>
      <c r="AB340" s="83"/>
      <c r="AC340" s="90"/>
      <c r="AD340" s="90"/>
      <c r="AE340" s="134"/>
    </row>
    <row r="341" spans="1:31" ht="18.75" x14ac:dyDescent="0.25">
      <c r="A341" s="82"/>
      <c r="B341" s="85"/>
      <c r="C341" s="83"/>
      <c r="D341" s="83"/>
      <c r="E341" s="83"/>
      <c r="F341" s="83"/>
      <c r="G341" s="83"/>
      <c r="H341" s="83"/>
      <c r="I341" s="83"/>
      <c r="J341" s="83"/>
      <c r="K341" s="90"/>
      <c r="L341" s="90"/>
      <c r="M341" s="83"/>
      <c r="N341" s="83"/>
      <c r="O341" s="83"/>
      <c r="P341" s="83"/>
      <c r="Q341" s="83"/>
      <c r="R341" s="83"/>
      <c r="S341" s="83"/>
      <c r="T341" s="83"/>
      <c r="U341" s="90"/>
      <c r="V341" s="90"/>
      <c r="W341" s="83"/>
      <c r="X341" s="83"/>
      <c r="Y341" s="83"/>
      <c r="Z341" s="83"/>
      <c r="AA341" s="83"/>
      <c r="AB341" s="83"/>
      <c r="AC341" s="90"/>
      <c r="AD341" s="90"/>
      <c r="AE341" s="134"/>
    </row>
    <row r="342" spans="1:31" ht="18.75" x14ac:dyDescent="0.25">
      <c r="A342" s="82"/>
      <c r="B342" s="85"/>
      <c r="C342" s="83"/>
      <c r="D342" s="83"/>
      <c r="E342" s="83"/>
      <c r="F342" s="83"/>
      <c r="G342" s="83"/>
      <c r="H342" s="83"/>
      <c r="I342" s="83"/>
      <c r="J342" s="83"/>
      <c r="K342" s="90"/>
      <c r="L342" s="90"/>
      <c r="M342" s="83"/>
      <c r="N342" s="83"/>
      <c r="O342" s="83"/>
      <c r="P342" s="83"/>
      <c r="Q342" s="83"/>
      <c r="R342" s="83"/>
      <c r="S342" s="83"/>
      <c r="T342" s="83"/>
      <c r="U342" s="90"/>
      <c r="V342" s="90"/>
      <c r="W342" s="83"/>
      <c r="X342" s="83"/>
      <c r="Y342" s="83"/>
      <c r="Z342" s="83"/>
      <c r="AA342" s="83"/>
      <c r="AB342" s="83"/>
      <c r="AC342" s="90"/>
      <c r="AD342" s="90"/>
      <c r="AE342" s="134"/>
    </row>
    <row r="343" spans="1:31" ht="18.75" x14ac:dyDescent="0.25">
      <c r="A343" s="82"/>
      <c r="B343" s="85"/>
      <c r="C343" s="83"/>
      <c r="D343" s="83"/>
      <c r="E343" s="83"/>
      <c r="F343" s="83"/>
      <c r="G343" s="83"/>
      <c r="H343" s="83"/>
      <c r="I343" s="83"/>
      <c r="J343" s="83"/>
      <c r="K343" s="90"/>
      <c r="L343" s="90"/>
      <c r="M343" s="83"/>
      <c r="N343" s="83"/>
      <c r="O343" s="83"/>
      <c r="P343" s="83"/>
      <c r="Q343" s="83"/>
      <c r="R343" s="83"/>
      <c r="S343" s="83"/>
      <c r="T343" s="83"/>
      <c r="U343" s="90"/>
      <c r="V343" s="90"/>
      <c r="W343" s="83"/>
      <c r="X343" s="83"/>
      <c r="Y343" s="83"/>
      <c r="Z343" s="83"/>
      <c r="AA343" s="83"/>
      <c r="AB343" s="83"/>
      <c r="AC343" s="90"/>
      <c r="AD343" s="90"/>
      <c r="AE343" s="134"/>
    </row>
    <row r="344" spans="1:31" ht="18.75" x14ac:dyDescent="0.25">
      <c r="A344" s="82"/>
      <c r="B344" s="85"/>
      <c r="C344" s="83"/>
      <c r="D344" s="83"/>
      <c r="E344" s="83"/>
      <c r="F344" s="83"/>
      <c r="G344" s="83"/>
      <c r="H344" s="83"/>
      <c r="I344" s="83"/>
      <c r="J344" s="83"/>
      <c r="K344" s="90"/>
      <c r="L344" s="90"/>
      <c r="M344" s="83"/>
      <c r="N344" s="83"/>
      <c r="O344" s="83"/>
      <c r="P344" s="83"/>
      <c r="Q344" s="83"/>
      <c r="R344" s="83"/>
      <c r="S344" s="83"/>
      <c r="T344" s="83"/>
      <c r="U344" s="90"/>
      <c r="V344" s="90"/>
      <c r="W344" s="83"/>
      <c r="X344" s="83"/>
      <c r="Y344" s="83"/>
      <c r="Z344" s="83"/>
      <c r="AA344" s="83"/>
      <c r="AB344" s="83"/>
      <c r="AC344" s="90"/>
      <c r="AD344" s="90"/>
      <c r="AE344" s="134"/>
    </row>
    <row r="345" spans="1:31" ht="18.75" x14ac:dyDescent="0.25">
      <c r="A345" s="82"/>
      <c r="B345" s="85"/>
      <c r="C345" s="83"/>
      <c r="D345" s="83"/>
      <c r="E345" s="83"/>
      <c r="F345" s="83"/>
      <c r="G345" s="83"/>
      <c r="H345" s="83"/>
      <c r="I345" s="83"/>
      <c r="J345" s="83"/>
      <c r="K345" s="90"/>
      <c r="L345" s="90"/>
      <c r="M345" s="83"/>
      <c r="N345" s="83"/>
      <c r="O345" s="83"/>
      <c r="P345" s="83"/>
      <c r="Q345" s="83"/>
      <c r="R345" s="83"/>
      <c r="S345" s="83"/>
      <c r="T345" s="83"/>
      <c r="U345" s="90"/>
      <c r="V345" s="90"/>
      <c r="W345" s="83"/>
      <c r="X345" s="83"/>
      <c r="Y345" s="83"/>
      <c r="Z345" s="83"/>
      <c r="AA345" s="83"/>
      <c r="AB345" s="83"/>
      <c r="AC345" s="90"/>
      <c r="AD345" s="90"/>
      <c r="AE345" s="134"/>
    </row>
    <row r="346" spans="1:31" ht="18.75" x14ac:dyDescent="0.25">
      <c r="A346" s="82"/>
      <c r="B346" s="85"/>
      <c r="C346" s="83"/>
      <c r="D346" s="83"/>
      <c r="E346" s="83"/>
      <c r="F346" s="83"/>
      <c r="G346" s="83"/>
      <c r="H346" s="83"/>
      <c r="I346" s="83"/>
      <c r="J346" s="83"/>
      <c r="K346" s="90"/>
      <c r="L346" s="90"/>
      <c r="M346" s="83"/>
      <c r="N346" s="83"/>
      <c r="O346" s="83"/>
      <c r="P346" s="83"/>
      <c r="Q346" s="83"/>
      <c r="R346" s="83"/>
      <c r="S346" s="83"/>
      <c r="T346" s="83"/>
      <c r="U346" s="90"/>
      <c r="V346" s="90"/>
      <c r="W346" s="83"/>
      <c r="X346" s="83"/>
      <c r="Y346" s="83"/>
      <c r="Z346" s="83"/>
      <c r="AA346" s="83"/>
      <c r="AB346" s="83"/>
      <c r="AC346" s="90"/>
      <c r="AD346" s="90"/>
      <c r="AE346" s="134"/>
    </row>
    <row r="347" spans="1:31" ht="18.75" x14ac:dyDescent="0.25">
      <c r="A347" s="82"/>
      <c r="B347" s="85"/>
      <c r="C347" s="83"/>
      <c r="D347" s="83"/>
      <c r="E347" s="83"/>
      <c r="F347" s="83"/>
      <c r="G347" s="83"/>
      <c r="H347" s="83"/>
      <c r="I347" s="83"/>
      <c r="J347" s="83"/>
      <c r="K347" s="90"/>
      <c r="L347" s="90"/>
      <c r="M347" s="83"/>
      <c r="N347" s="83"/>
      <c r="O347" s="83"/>
      <c r="P347" s="83"/>
      <c r="Q347" s="83"/>
      <c r="R347" s="83"/>
      <c r="S347" s="83"/>
      <c r="T347" s="83"/>
      <c r="U347" s="90"/>
      <c r="V347" s="90"/>
      <c r="W347" s="83"/>
      <c r="X347" s="83"/>
      <c r="Y347" s="83"/>
      <c r="Z347" s="83"/>
      <c r="AA347" s="83"/>
      <c r="AB347" s="83"/>
      <c r="AC347" s="90"/>
      <c r="AD347" s="90"/>
      <c r="AE347" s="134"/>
    </row>
    <row r="348" spans="1:31" ht="18.75" x14ac:dyDescent="0.25">
      <c r="A348" s="82"/>
      <c r="B348" s="85"/>
      <c r="C348" s="83"/>
      <c r="D348" s="83"/>
      <c r="E348" s="83"/>
      <c r="F348" s="83"/>
      <c r="G348" s="83"/>
      <c r="H348" s="83"/>
      <c r="I348" s="83"/>
      <c r="J348" s="83"/>
      <c r="K348" s="90"/>
      <c r="L348" s="90"/>
      <c r="M348" s="83"/>
      <c r="N348" s="83"/>
      <c r="O348" s="83"/>
      <c r="P348" s="83"/>
      <c r="Q348" s="83"/>
      <c r="R348" s="83"/>
      <c r="S348" s="83"/>
      <c r="T348" s="83"/>
      <c r="U348" s="90"/>
      <c r="V348" s="90"/>
      <c r="W348" s="83"/>
      <c r="X348" s="83"/>
      <c r="Y348" s="83"/>
      <c r="Z348" s="83"/>
      <c r="AA348" s="83"/>
      <c r="AB348" s="83"/>
      <c r="AC348" s="90"/>
      <c r="AD348" s="90"/>
      <c r="AE348" s="134"/>
    </row>
    <row r="349" spans="1:31" ht="18.75" x14ac:dyDescent="0.25">
      <c r="A349" s="82"/>
      <c r="B349" s="85"/>
      <c r="C349" s="83"/>
      <c r="D349" s="83"/>
      <c r="E349" s="83"/>
      <c r="F349" s="83"/>
      <c r="G349" s="83"/>
      <c r="H349" s="83"/>
      <c r="I349" s="83"/>
      <c r="J349" s="83"/>
      <c r="K349" s="90"/>
      <c r="L349" s="90"/>
      <c r="M349" s="83"/>
      <c r="N349" s="83"/>
      <c r="O349" s="83"/>
      <c r="P349" s="83"/>
      <c r="Q349" s="83"/>
      <c r="R349" s="83"/>
      <c r="S349" s="83"/>
      <c r="T349" s="83"/>
      <c r="U349" s="90"/>
      <c r="V349" s="90"/>
      <c r="W349" s="83"/>
      <c r="X349" s="83"/>
      <c r="Y349" s="83"/>
      <c r="Z349" s="83"/>
      <c r="AA349" s="83"/>
      <c r="AB349" s="83"/>
      <c r="AC349" s="90"/>
      <c r="AD349" s="90"/>
      <c r="AE349" s="134"/>
    </row>
    <row r="350" spans="1:31" ht="18.75" x14ac:dyDescent="0.25">
      <c r="A350" s="82"/>
      <c r="B350" s="85"/>
      <c r="C350" s="83"/>
      <c r="D350" s="83"/>
      <c r="E350" s="83"/>
      <c r="F350" s="83"/>
      <c r="G350" s="83"/>
      <c r="H350" s="83"/>
      <c r="I350" s="83"/>
      <c r="J350" s="83"/>
      <c r="K350" s="90"/>
      <c r="L350" s="90"/>
      <c r="M350" s="83"/>
      <c r="N350" s="83"/>
      <c r="O350" s="83"/>
      <c r="P350" s="83"/>
      <c r="Q350" s="83"/>
      <c r="R350" s="83"/>
      <c r="S350" s="83"/>
      <c r="T350" s="83"/>
      <c r="U350" s="90"/>
      <c r="V350" s="90"/>
      <c r="W350" s="83"/>
      <c r="X350" s="83"/>
      <c r="Y350" s="83"/>
      <c r="Z350" s="83"/>
      <c r="AA350" s="83"/>
      <c r="AB350" s="83"/>
      <c r="AC350" s="90"/>
      <c r="AD350" s="90"/>
      <c r="AE350" s="134"/>
    </row>
    <row r="351" spans="1:31" ht="18.75" x14ac:dyDescent="0.25">
      <c r="A351" s="82"/>
      <c r="B351" s="85"/>
      <c r="C351" s="83"/>
      <c r="D351" s="83"/>
      <c r="E351" s="83"/>
      <c r="F351" s="83"/>
      <c r="G351" s="83"/>
      <c r="H351" s="83"/>
      <c r="I351" s="83"/>
      <c r="J351" s="83"/>
      <c r="K351" s="90"/>
      <c r="L351" s="90"/>
      <c r="M351" s="83"/>
      <c r="N351" s="83"/>
      <c r="O351" s="83"/>
      <c r="P351" s="83"/>
      <c r="Q351" s="83"/>
      <c r="R351" s="83"/>
      <c r="S351" s="83"/>
      <c r="T351" s="83"/>
      <c r="U351" s="90"/>
      <c r="V351" s="90"/>
      <c r="W351" s="83"/>
      <c r="X351" s="83"/>
      <c r="Y351" s="83"/>
      <c r="Z351" s="83"/>
      <c r="AA351" s="83"/>
      <c r="AB351" s="83"/>
      <c r="AC351" s="90"/>
      <c r="AD351" s="90"/>
      <c r="AE351" s="134"/>
    </row>
    <row r="352" spans="1:31" ht="18.75" x14ac:dyDescent="0.25">
      <c r="A352" s="82"/>
      <c r="B352" s="85"/>
      <c r="C352" s="83"/>
      <c r="D352" s="83"/>
      <c r="E352" s="83"/>
      <c r="F352" s="83"/>
      <c r="G352" s="83"/>
      <c r="H352" s="83"/>
      <c r="I352" s="83"/>
      <c r="J352" s="83"/>
      <c r="K352" s="90"/>
      <c r="L352" s="90"/>
      <c r="M352" s="83"/>
      <c r="N352" s="83"/>
      <c r="O352" s="83"/>
      <c r="P352" s="83"/>
      <c r="Q352" s="83"/>
      <c r="R352" s="83"/>
      <c r="S352" s="83"/>
      <c r="T352" s="83"/>
      <c r="U352" s="90"/>
      <c r="V352" s="90"/>
      <c r="W352" s="83"/>
      <c r="X352" s="83"/>
      <c r="Y352" s="83"/>
      <c r="Z352" s="83"/>
      <c r="AA352" s="83"/>
      <c r="AB352" s="83"/>
      <c r="AC352" s="90"/>
      <c r="AD352" s="90"/>
      <c r="AE352" s="134"/>
    </row>
    <row r="353" spans="1:31" ht="18.75" x14ac:dyDescent="0.25">
      <c r="A353" s="82"/>
      <c r="B353" s="85"/>
      <c r="C353" s="83"/>
      <c r="D353" s="83"/>
      <c r="E353" s="83"/>
      <c r="F353" s="83"/>
      <c r="G353" s="83"/>
      <c r="H353" s="83"/>
      <c r="I353" s="83"/>
      <c r="J353" s="83"/>
      <c r="K353" s="90"/>
      <c r="L353" s="90"/>
      <c r="M353" s="83"/>
      <c r="N353" s="83"/>
      <c r="O353" s="83"/>
      <c r="P353" s="83"/>
      <c r="Q353" s="83"/>
      <c r="R353" s="83"/>
      <c r="S353" s="83"/>
      <c r="T353" s="83"/>
      <c r="U353" s="90"/>
      <c r="V353" s="90"/>
      <c r="W353" s="83"/>
      <c r="X353" s="83"/>
      <c r="Y353" s="83"/>
      <c r="Z353" s="83"/>
      <c r="AA353" s="83"/>
      <c r="AB353" s="83"/>
      <c r="AC353" s="90"/>
      <c r="AD353" s="90"/>
      <c r="AE353" s="134"/>
    </row>
    <row r="354" spans="1:31" ht="18.75" x14ac:dyDescent="0.25">
      <c r="A354" s="82"/>
      <c r="B354" s="85"/>
      <c r="C354" s="83"/>
      <c r="D354" s="83"/>
      <c r="E354" s="83"/>
      <c r="F354" s="83"/>
      <c r="G354" s="83"/>
      <c r="H354" s="83"/>
      <c r="I354" s="83"/>
      <c r="J354" s="83"/>
      <c r="K354" s="90"/>
      <c r="L354" s="90"/>
      <c r="M354" s="83"/>
      <c r="N354" s="83"/>
      <c r="O354" s="83"/>
      <c r="P354" s="83"/>
      <c r="Q354" s="83"/>
      <c r="R354" s="83"/>
      <c r="S354" s="83"/>
      <c r="T354" s="83"/>
      <c r="U354" s="90"/>
      <c r="V354" s="90"/>
      <c r="W354" s="83"/>
      <c r="X354" s="83"/>
      <c r="Y354" s="83"/>
      <c r="Z354" s="83"/>
      <c r="AA354" s="83"/>
      <c r="AB354" s="83"/>
      <c r="AC354" s="90"/>
      <c r="AD354" s="90"/>
      <c r="AE354" s="134"/>
    </row>
    <row r="355" spans="1:31" ht="18.75" x14ac:dyDescent="0.25">
      <c r="A355" s="82"/>
      <c r="B355" s="85"/>
      <c r="C355" s="83"/>
      <c r="D355" s="83"/>
      <c r="E355" s="83"/>
      <c r="F355" s="83"/>
      <c r="G355" s="83"/>
      <c r="H355" s="83"/>
      <c r="I355" s="83"/>
      <c r="J355" s="83"/>
      <c r="K355" s="90"/>
      <c r="L355" s="90"/>
      <c r="M355" s="83"/>
      <c r="N355" s="83"/>
      <c r="O355" s="83"/>
      <c r="P355" s="83"/>
      <c r="Q355" s="83"/>
      <c r="R355" s="83"/>
      <c r="S355" s="83"/>
      <c r="T355" s="83"/>
      <c r="U355" s="90"/>
      <c r="V355" s="90"/>
      <c r="W355" s="83"/>
      <c r="X355" s="83"/>
      <c r="Y355" s="83"/>
      <c r="Z355" s="83"/>
      <c r="AA355" s="83"/>
      <c r="AB355" s="83"/>
      <c r="AC355" s="90"/>
      <c r="AD355" s="90"/>
      <c r="AE355" s="134"/>
    </row>
    <row r="356" spans="1:31" ht="18.75" x14ac:dyDescent="0.25">
      <c r="A356" s="82"/>
      <c r="B356" s="85"/>
      <c r="C356" s="83"/>
      <c r="D356" s="83"/>
      <c r="E356" s="83"/>
      <c r="F356" s="83"/>
      <c r="G356" s="83"/>
      <c r="H356" s="83"/>
      <c r="I356" s="83"/>
      <c r="J356" s="83"/>
      <c r="K356" s="90"/>
      <c r="L356" s="90"/>
      <c r="M356" s="83"/>
      <c r="N356" s="83"/>
      <c r="O356" s="83"/>
      <c r="P356" s="83"/>
      <c r="Q356" s="83"/>
      <c r="R356" s="83"/>
      <c r="S356" s="83"/>
      <c r="T356" s="83"/>
      <c r="U356" s="90"/>
      <c r="V356" s="90"/>
      <c r="W356" s="83"/>
      <c r="X356" s="83"/>
      <c r="Y356" s="83"/>
      <c r="Z356" s="83"/>
      <c r="AA356" s="83"/>
      <c r="AB356" s="83"/>
      <c r="AC356" s="90"/>
      <c r="AD356" s="90"/>
      <c r="AE356" s="134"/>
    </row>
    <row r="357" spans="1:31" ht="18.75" x14ac:dyDescent="0.25">
      <c r="A357" s="82"/>
      <c r="B357" s="85"/>
      <c r="C357" s="83"/>
      <c r="D357" s="83"/>
      <c r="E357" s="83"/>
      <c r="F357" s="83"/>
      <c r="G357" s="83"/>
      <c r="H357" s="83"/>
      <c r="I357" s="83"/>
      <c r="J357" s="83"/>
      <c r="K357" s="90"/>
      <c r="L357" s="90"/>
      <c r="M357" s="83"/>
      <c r="N357" s="83"/>
      <c r="O357" s="83"/>
      <c r="P357" s="83"/>
      <c r="Q357" s="83"/>
      <c r="R357" s="83"/>
      <c r="S357" s="83"/>
      <c r="T357" s="83"/>
      <c r="U357" s="90"/>
      <c r="V357" s="90"/>
      <c r="W357" s="83"/>
      <c r="X357" s="83"/>
      <c r="Y357" s="83"/>
      <c r="Z357" s="83"/>
      <c r="AA357" s="83"/>
      <c r="AB357" s="83"/>
      <c r="AC357" s="90"/>
      <c r="AD357" s="90"/>
      <c r="AE357" s="134"/>
    </row>
    <row r="358" spans="1:31" ht="18.75" x14ac:dyDescent="0.25">
      <c r="A358" s="82"/>
      <c r="B358" s="85"/>
      <c r="C358" s="83"/>
      <c r="D358" s="83"/>
      <c r="E358" s="83"/>
      <c r="F358" s="83"/>
      <c r="G358" s="83"/>
      <c r="H358" s="83"/>
      <c r="I358" s="83"/>
      <c r="J358" s="83"/>
      <c r="K358" s="90"/>
      <c r="L358" s="90"/>
      <c r="M358" s="83"/>
      <c r="N358" s="83"/>
      <c r="O358" s="83"/>
      <c r="P358" s="83"/>
      <c r="Q358" s="83"/>
      <c r="R358" s="83"/>
      <c r="S358" s="83"/>
      <c r="T358" s="83"/>
      <c r="U358" s="90"/>
      <c r="V358" s="90"/>
      <c r="W358" s="83"/>
      <c r="X358" s="83"/>
      <c r="Y358" s="83"/>
      <c r="Z358" s="83"/>
      <c r="AA358" s="83"/>
      <c r="AB358" s="83"/>
      <c r="AC358" s="90"/>
      <c r="AD358" s="90"/>
      <c r="AE358" s="134"/>
    </row>
    <row r="359" spans="1:31" ht="18.75" x14ac:dyDescent="0.25">
      <c r="A359" s="82"/>
      <c r="B359" s="85"/>
      <c r="C359" s="83"/>
      <c r="D359" s="83"/>
      <c r="E359" s="83"/>
      <c r="F359" s="83"/>
      <c r="G359" s="83"/>
      <c r="H359" s="83"/>
      <c r="I359" s="83"/>
      <c r="J359" s="83"/>
      <c r="K359" s="90"/>
      <c r="L359" s="90"/>
      <c r="M359" s="83"/>
      <c r="N359" s="83"/>
      <c r="O359" s="83"/>
      <c r="P359" s="83"/>
      <c r="Q359" s="83"/>
      <c r="R359" s="83"/>
      <c r="S359" s="83"/>
      <c r="T359" s="83"/>
      <c r="U359" s="90"/>
      <c r="V359" s="90"/>
      <c r="W359" s="83"/>
      <c r="X359" s="83"/>
      <c r="Y359" s="83"/>
      <c r="Z359" s="83"/>
      <c r="AA359" s="83"/>
      <c r="AB359" s="83"/>
      <c r="AC359" s="90"/>
      <c r="AD359" s="90"/>
      <c r="AE359" s="134"/>
    </row>
    <row r="360" spans="1:31" ht="18.75" x14ac:dyDescent="0.25">
      <c r="A360" s="82"/>
      <c r="B360" s="85"/>
      <c r="C360" s="83"/>
      <c r="D360" s="83"/>
      <c r="E360" s="83"/>
      <c r="F360" s="83"/>
      <c r="G360" s="83"/>
      <c r="H360" s="83"/>
      <c r="I360" s="83"/>
      <c r="J360" s="83"/>
      <c r="K360" s="90"/>
      <c r="L360" s="90"/>
      <c r="M360" s="83"/>
      <c r="N360" s="83"/>
      <c r="O360" s="83"/>
      <c r="P360" s="83"/>
      <c r="Q360" s="83"/>
      <c r="R360" s="83"/>
      <c r="S360" s="83"/>
      <c r="T360" s="83"/>
      <c r="U360" s="90"/>
      <c r="V360" s="90"/>
      <c r="W360" s="83"/>
      <c r="X360" s="83"/>
      <c r="Y360" s="83"/>
      <c r="Z360" s="83"/>
      <c r="AA360" s="83"/>
      <c r="AB360" s="83"/>
      <c r="AC360" s="90"/>
      <c r="AD360" s="90"/>
      <c r="AE360" s="134"/>
    </row>
    <row r="361" spans="1:31" ht="18.75" x14ac:dyDescent="0.25">
      <c r="A361" s="82"/>
      <c r="B361" s="85"/>
      <c r="C361" s="83"/>
      <c r="D361" s="83"/>
      <c r="E361" s="83"/>
      <c r="F361" s="83"/>
      <c r="G361" s="83"/>
      <c r="H361" s="83"/>
      <c r="I361" s="83"/>
      <c r="J361" s="83"/>
      <c r="K361" s="90"/>
      <c r="L361" s="90"/>
      <c r="M361" s="83"/>
      <c r="N361" s="83"/>
      <c r="O361" s="83"/>
      <c r="P361" s="83"/>
      <c r="Q361" s="83"/>
      <c r="R361" s="83"/>
      <c r="S361" s="83"/>
      <c r="T361" s="83"/>
      <c r="U361" s="90"/>
      <c r="V361" s="90"/>
      <c r="W361" s="83"/>
      <c r="X361" s="83"/>
      <c r="Y361" s="83"/>
      <c r="Z361" s="83"/>
      <c r="AA361" s="83"/>
      <c r="AB361" s="83"/>
      <c r="AC361" s="90"/>
      <c r="AD361" s="90"/>
      <c r="AE361" s="134"/>
    </row>
    <row r="362" spans="1:31" ht="18.75" x14ac:dyDescent="0.25">
      <c r="A362" s="82"/>
      <c r="B362" s="85"/>
      <c r="C362" s="83"/>
      <c r="D362" s="83"/>
      <c r="E362" s="83"/>
      <c r="F362" s="83"/>
      <c r="G362" s="83"/>
      <c r="H362" s="83"/>
      <c r="I362" s="83"/>
      <c r="J362" s="83"/>
      <c r="K362" s="90"/>
      <c r="L362" s="90"/>
      <c r="M362" s="83"/>
      <c r="N362" s="83"/>
      <c r="O362" s="83"/>
      <c r="P362" s="83"/>
      <c r="Q362" s="83"/>
      <c r="R362" s="83"/>
      <c r="S362" s="83"/>
      <c r="T362" s="83"/>
      <c r="U362" s="90"/>
      <c r="V362" s="90"/>
      <c r="W362" s="83"/>
      <c r="X362" s="83"/>
      <c r="Y362" s="83"/>
      <c r="Z362" s="83"/>
      <c r="AA362" s="83"/>
      <c r="AB362" s="83"/>
      <c r="AC362" s="90"/>
      <c r="AD362" s="90"/>
      <c r="AE362" s="134"/>
    </row>
    <row r="363" spans="1:31" ht="18.75" x14ac:dyDescent="0.25">
      <c r="A363" s="82"/>
      <c r="B363" s="85"/>
      <c r="C363" s="83"/>
      <c r="D363" s="83"/>
      <c r="E363" s="83"/>
      <c r="F363" s="83"/>
      <c r="G363" s="83"/>
      <c r="H363" s="83"/>
      <c r="I363" s="83"/>
      <c r="J363" s="83"/>
      <c r="K363" s="90"/>
      <c r="L363" s="90"/>
      <c r="M363" s="83"/>
      <c r="N363" s="83"/>
      <c r="O363" s="83"/>
      <c r="P363" s="83"/>
      <c r="Q363" s="83"/>
      <c r="R363" s="83"/>
      <c r="S363" s="83"/>
      <c r="T363" s="83"/>
      <c r="U363" s="90"/>
      <c r="V363" s="90"/>
      <c r="W363" s="83"/>
      <c r="X363" s="83"/>
      <c r="Y363" s="83"/>
      <c r="Z363" s="83"/>
      <c r="AA363" s="83"/>
      <c r="AB363" s="83"/>
      <c r="AC363" s="90"/>
      <c r="AD363" s="90"/>
      <c r="AE363" s="134"/>
    </row>
    <row r="364" spans="1:31" ht="18.75" x14ac:dyDescent="0.25">
      <c r="A364" s="82"/>
      <c r="B364" s="85"/>
      <c r="C364" s="83"/>
      <c r="D364" s="83"/>
      <c r="E364" s="83"/>
      <c r="F364" s="83"/>
      <c r="G364" s="83"/>
      <c r="H364" s="83"/>
      <c r="I364" s="83"/>
      <c r="J364" s="83"/>
      <c r="K364" s="90"/>
      <c r="L364" s="90"/>
      <c r="M364" s="83"/>
      <c r="N364" s="83"/>
      <c r="O364" s="83"/>
      <c r="P364" s="83"/>
      <c r="Q364" s="83"/>
      <c r="R364" s="83"/>
      <c r="S364" s="83"/>
      <c r="T364" s="83"/>
      <c r="U364" s="90"/>
      <c r="V364" s="90"/>
      <c r="W364" s="83"/>
      <c r="X364" s="83"/>
      <c r="Y364" s="83"/>
      <c r="Z364" s="83"/>
      <c r="AA364" s="83"/>
      <c r="AB364" s="83"/>
      <c r="AC364" s="90"/>
      <c r="AD364" s="90"/>
      <c r="AE364" s="134"/>
    </row>
    <row r="365" spans="1:31" ht="18.75" x14ac:dyDescent="0.25">
      <c r="A365" s="82"/>
      <c r="B365" s="85"/>
      <c r="C365" s="83"/>
      <c r="D365" s="83"/>
      <c r="E365" s="83"/>
      <c r="F365" s="83"/>
      <c r="G365" s="83"/>
      <c r="H365" s="83"/>
      <c r="I365" s="83"/>
      <c r="J365" s="83"/>
      <c r="K365" s="90"/>
      <c r="L365" s="90"/>
      <c r="M365" s="83"/>
      <c r="N365" s="83"/>
      <c r="O365" s="83"/>
      <c r="P365" s="83"/>
      <c r="Q365" s="83"/>
      <c r="R365" s="83"/>
      <c r="S365" s="83"/>
      <c r="T365" s="83"/>
      <c r="U365" s="90"/>
      <c r="V365" s="90"/>
      <c r="W365" s="83"/>
      <c r="X365" s="83"/>
      <c r="Y365" s="83"/>
      <c r="Z365" s="83"/>
      <c r="AA365" s="83"/>
      <c r="AB365" s="83"/>
      <c r="AC365" s="90"/>
      <c r="AD365" s="90"/>
      <c r="AE365" s="134"/>
    </row>
    <row r="366" spans="1:31" ht="18.75" x14ac:dyDescent="0.25">
      <c r="A366" s="82"/>
      <c r="B366" s="85"/>
      <c r="C366" s="83"/>
      <c r="D366" s="83"/>
      <c r="E366" s="83"/>
      <c r="F366" s="83"/>
      <c r="G366" s="83"/>
      <c r="H366" s="83"/>
      <c r="I366" s="83"/>
      <c r="J366" s="83"/>
      <c r="K366" s="90"/>
      <c r="L366" s="90"/>
      <c r="M366" s="83"/>
      <c r="N366" s="83"/>
      <c r="O366" s="83"/>
      <c r="P366" s="83"/>
      <c r="Q366" s="83"/>
      <c r="R366" s="83"/>
      <c r="S366" s="83"/>
      <c r="T366" s="83"/>
      <c r="U366" s="90"/>
      <c r="V366" s="90"/>
      <c r="W366" s="83"/>
      <c r="X366" s="83"/>
      <c r="Y366" s="83"/>
      <c r="Z366" s="83"/>
      <c r="AA366" s="83"/>
      <c r="AB366" s="83"/>
      <c r="AC366" s="90"/>
      <c r="AD366" s="90"/>
      <c r="AE366" s="134"/>
    </row>
    <row r="367" spans="1:31" ht="18.75" x14ac:dyDescent="0.25">
      <c r="A367" s="82"/>
      <c r="B367" s="85"/>
      <c r="C367" s="83"/>
      <c r="D367" s="83"/>
      <c r="E367" s="83"/>
      <c r="F367" s="83"/>
      <c r="G367" s="83"/>
      <c r="H367" s="83"/>
      <c r="I367" s="83"/>
      <c r="J367" s="83"/>
      <c r="K367" s="90"/>
      <c r="L367" s="90"/>
      <c r="M367" s="83"/>
      <c r="N367" s="83"/>
      <c r="O367" s="83"/>
      <c r="P367" s="83"/>
      <c r="Q367" s="83"/>
      <c r="R367" s="83"/>
      <c r="S367" s="83"/>
      <c r="T367" s="83"/>
      <c r="U367" s="90"/>
      <c r="V367" s="90"/>
      <c r="W367" s="83"/>
      <c r="X367" s="83"/>
      <c r="Y367" s="83"/>
      <c r="Z367" s="83"/>
      <c r="AA367" s="83"/>
      <c r="AB367" s="83"/>
      <c r="AC367" s="90"/>
      <c r="AD367" s="90"/>
      <c r="AE367" s="134"/>
    </row>
    <row r="368" spans="1:31" ht="18.75" x14ac:dyDescent="0.25">
      <c r="A368" s="82"/>
      <c r="B368" s="85"/>
      <c r="C368" s="83"/>
      <c r="D368" s="83"/>
      <c r="E368" s="83"/>
      <c r="F368" s="83"/>
      <c r="G368" s="83"/>
      <c r="H368" s="83"/>
      <c r="I368" s="83"/>
      <c r="J368" s="83"/>
      <c r="K368" s="90"/>
      <c r="L368" s="90"/>
      <c r="M368" s="83"/>
      <c r="N368" s="83"/>
      <c r="O368" s="83"/>
      <c r="P368" s="83"/>
      <c r="Q368" s="83"/>
      <c r="R368" s="83"/>
      <c r="S368" s="83"/>
      <c r="T368" s="83"/>
      <c r="U368" s="90"/>
      <c r="V368" s="90"/>
      <c r="W368" s="83"/>
      <c r="X368" s="83"/>
      <c r="Y368" s="83"/>
      <c r="Z368" s="83"/>
      <c r="AA368" s="83"/>
      <c r="AB368" s="83"/>
      <c r="AC368" s="90"/>
      <c r="AD368" s="90"/>
      <c r="AE368" s="134"/>
    </row>
    <row r="369" spans="1:31" ht="18.75" x14ac:dyDescent="0.25">
      <c r="A369" s="82"/>
      <c r="B369" s="85"/>
      <c r="C369" s="83"/>
      <c r="D369" s="83"/>
      <c r="E369" s="83"/>
      <c r="F369" s="83"/>
      <c r="G369" s="83"/>
      <c r="H369" s="83"/>
      <c r="I369" s="83"/>
      <c r="J369" s="83"/>
      <c r="K369" s="90"/>
      <c r="L369" s="90"/>
      <c r="M369" s="83"/>
      <c r="N369" s="83"/>
      <c r="O369" s="83"/>
      <c r="P369" s="83"/>
      <c r="Q369" s="83"/>
      <c r="R369" s="83"/>
      <c r="S369" s="83"/>
      <c r="T369" s="83"/>
      <c r="U369" s="90"/>
      <c r="V369" s="90"/>
      <c r="W369" s="83"/>
      <c r="X369" s="83"/>
      <c r="Y369" s="83"/>
      <c r="Z369" s="83"/>
      <c r="AA369" s="83"/>
      <c r="AB369" s="83"/>
      <c r="AC369" s="90"/>
      <c r="AD369" s="90"/>
      <c r="AE369" s="134"/>
    </row>
    <row r="370" spans="1:31" ht="18.75" x14ac:dyDescent="0.25">
      <c r="A370" s="82"/>
      <c r="B370" s="85"/>
      <c r="C370" s="83"/>
      <c r="D370" s="83"/>
      <c r="E370" s="83"/>
      <c r="F370" s="83"/>
      <c r="G370" s="83"/>
      <c r="H370" s="83"/>
      <c r="I370" s="83"/>
      <c r="J370" s="83"/>
      <c r="K370" s="90"/>
      <c r="L370" s="90"/>
      <c r="M370" s="83"/>
      <c r="N370" s="83"/>
      <c r="O370" s="83"/>
      <c r="P370" s="83"/>
      <c r="Q370" s="83"/>
      <c r="R370" s="83"/>
      <c r="S370" s="83"/>
      <c r="T370" s="83"/>
      <c r="U370" s="90"/>
      <c r="V370" s="90"/>
      <c r="W370" s="83"/>
      <c r="X370" s="83"/>
      <c r="Y370" s="83"/>
      <c r="Z370" s="83"/>
      <c r="AA370" s="83"/>
      <c r="AB370" s="83"/>
      <c r="AC370" s="90"/>
      <c r="AD370" s="90"/>
      <c r="AE370" s="134"/>
    </row>
    <row r="371" spans="1:31" ht="18.75" x14ac:dyDescent="0.25">
      <c r="A371" s="82"/>
      <c r="B371" s="85"/>
      <c r="C371" s="83"/>
      <c r="D371" s="83"/>
      <c r="E371" s="83"/>
      <c r="F371" s="83"/>
      <c r="G371" s="83"/>
      <c r="H371" s="83"/>
      <c r="I371" s="83"/>
      <c r="J371" s="83"/>
      <c r="K371" s="90"/>
      <c r="L371" s="90"/>
      <c r="M371" s="83"/>
      <c r="N371" s="83"/>
      <c r="O371" s="83"/>
      <c r="P371" s="83"/>
      <c r="Q371" s="83"/>
      <c r="R371" s="83"/>
      <c r="S371" s="83"/>
      <c r="T371" s="83"/>
      <c r="U371" s="90"/>
      <c r="V371" s="90"/>
      <c r="W371" s="83"/>
      <c r="X371" s="83"/>
      <c r="Y371" s="83"/>
      <c r="Z371" s="83"/>
      <c r="AA371" s="83"/>
      <c r="AB371" s="83"/>
      <c r="AC371" s="90"/>
      <c r="AD371" s="90"/>
      <c r="AE371" s="134"/>
    </row>
    <row r="372" spans="1:31" ht="18.75" x14ac:dyDescent="0.25">
      <c r="A372" s="82"/>
      <c r="B372" s="85"/>
      <c r="C372" s="83"/>
      <c r="D372" s="83"/>
      <c r="E372" s="83"/>
      <c r="F372" s="83"/>
      <c r="G372" s="83"/>
      <c r="H372" s="83"/>
      <c r="I372" s="83"/>
      <c r="J372" s="83"/>
      <c r="K372" s="90"/>
      <c r="L372" s="90"/>
      <c r="M372" s="83"/>
      <c r="N372" s="83"/>
      <c r="O372" s="83"/>
      <c r="P372" s="83"/>
      <c r="Q372" s="83"/>
      <c r="R372" s="83"/>
      <c r="S372" s="83"/>
      <c r="T372" s="83"/>
      <c r="U372" s="90"/>
      <c r="V372" s="90"/>
      <c r="W372" s="83"/>
      <c r="X372" s="83"/>
      <c r="Y372" s="83"/>
      <c r="Z372" s="83"/>
      <c r="AA372" s="83"/>
      <c r="AB372" s="83"/>
      <c r="AC372" s="90"/>
      <c r="AD372" s="90"/>
      <c r="AE372" s="134"/>
    </row>
    <row r="373" spans="1:31" ht="18.75" x14ac:dyDescent="0.25">
      <c r="A373" s="82"/>
      <c r="B373" s="85"/>
      <c r="C373" s="83"/>
      <c r="D373" s="83"/>
      <c r="E373" s="83"/>
      <c r="F373" s="83"/>
      <c r="G373" s="83"/>
      <c r="H373" s="83"/>
      <c r="I373" s="83"/>
      <c r="J373" s="83"/>
      <c r="K373" s="90"/>
      <c r="L373" s="90"/>
      <c r="M373" s="83"/>
      <c r="N373" s="83"/>
      <c r="O373" s="83"/>
      <c r="P373" s="83"/>
      <c r="Q373" s="83"/>
      <c r="R373" s="83"/>
      <c r="S373" s="83"/>
      <c r="T373" s="83"/>
      <c r="U373" s="90"/>
      <c r="V373" s="90"/>
      <c r="W373" s="83"/>
      <c r="X373" s="83"/>
      <c r="Y373" s="83"/>
      <c r="Z373" s="83"/>
      <c r="AA373" s="83"/>
      <c r="AB373" s="83"/>
      <c r="AC373" s="90"/>
      <c r="AD373" s="90"/>
      <c r="AE373" s="134"/>
    </row>
    <row r="374" spans="1:31" ht="18.75" x14ac:dyDescent="0.25">
      <c r="A374" s="82"/>
      <c r="B374" s="85"/>
      <c r="C374" s="83"/>
      <c r="D374" s="83"/>
      <c r="E374" s="83"/>
      <c r="F374" s="83"/>
      <c r="G374" s="83"/>
      <c r="H374" s="83"/>
      <c r="I374" s="83"/>
      <c r="J374" s="83"/>
      <c r="K374" s="90"/>
      <c r="L374" s="90"/>
      <c r="M374" s="83"/>
      <c r="N374" s="83"/>
      <c r="O374" s="83"/>
      <c r="P374" s="83"/>
      <c r="Q374" s="83"/>
      <c r="R374" s="83"/>
      <c r="S374" s="83"/>
      <c r="T374" s="83"/>
      <c r="U374" s="90"/>
      <c r="V374" s="90"/>
      <c r="W374" s="83"/>
      <c r="X374" s="83"/>
      <c r="Y374" s="83"/>
      <c r="Z374" s="83"/>
      <c r="AA374" s="83"/>
      <c r="AB374" s="83"/>
      <c r="AC374" s="90"/>
      <c r="AD374" s="90"/>
      <c r="AE374" s="134"/>
    </row>
    <row r="375" spans="1:31" ht="18.75" x14ac:dyDescent="0.25">
      <c r="A375" s="82"/>
      <c r="B375" s="85"/>
      <c r="C375" s="83"/>
      <c r="D375" s="83"/>
      <c r="E375" s="83"/>
      <c r="F375" s="83"/>
      <c r="G375" s="83"/>
      <c r="H375" s="83"/>
      <c r="I375" s="83"/>
      <c r="J375" s="83"/>
      <c r="K375" s="90"/>
      <c r="L375" s="90"/>
      <c r="M375" s="83"/>
      <c r="N375" s="83"/>
      <c r="O375" s="83"/>
      <c r="P375" s="83"/>
      <c r="Q375" s="83"/>
      <c r="R375" s="83"/>
      <c r="S375" s="83"/>
      <c r="T375" s="83"/>
      <c r="U375" s="90"/>
      <c r="V375" s="90"/>
      <c r="W375" s="83"/>
      <c r="X375" s="83"/>
      <c r="Y375" s="83"/>
      <c r="Z375" s="83"/>
      <c r="AA375" s="83"/>
      <c r="AB375" s="83"/>
      <c r="AC375" s="90"/>
      <c r="AD375" s="90"/>
      <c r="AE375" s="134"/>
    </row>
    <row r="376" spans="1:31" ht="18.75" x14ac:dyDescent="0.25">
      <c r="A376" s="82"/>
      <c r="B376" s="85"/>
      <c r="C376" s="83"/>
      <c r="D376" s="83"/>
      <c r="E376" s="83"/>
      <c r="F376" s="83"/>
      <c r="G376" s="83"/>
      <c r="H376" s="83"/>
      <c r="I376" s="83"/>
      <c r="J376" s="83"/>
      <c r="K376" s="90"/>
      <c r="L376" s="90"/>
      <c r="M376" s="83"/>
      <c r="N376" s="83"/>
      <c r="O376" s="83"/>
      <c r="P376" s="83"/>
      <c r="Q376" s="83"/>
      <c r="R376" s="83"/>
      <c r="S376" s="83"/>
      <c r="T376" s="83"/>
      <c r="U376" s="90"/>
      <c r="V376" s="90"/>
      <c r="W376" s="83"/>
      <c r="X376" s="83"/>
      <c r="Y376" s="83"/>
      <c r="Z376" s="83"/>
      <c r="AA376" s="83"/>
      <c r="AB376" s="83"/>
      <c r="AC376" s="90"/>
      <c r="AD376" s="90"/>
      <c r="AE376" s="134"/>
    </row>
    <row r="377" spans="1:31" ht="18.75" x14ac:dyDescent="0.25">
      <c r="A377" s="82"/>
      <c r="B377" s="85"/>
      <c r="C377" s="83"/>
      <c r="D377" s="83"/>
      <c r="E377" s="83"/>
      <c r="F377" s="83"/>
      <c r="G377" s="83"/>
      <c r="H377" s="83"/>
      <c r="I377" s="83"/>
      <c r="J377" s="83"/>
      <c r="K377" s="90"/>
      <c r="L377" s="90"/>
      <c r="M377" s="83"/>
      <c r="N377" s="83"/>
      <c r="O377" s="83"/>
      <c r="P377" s="83"/>
      <c r="Q377" s="83"/>
      <c r="R377" s="83"/>
      <c r="S377" s="83"/>
      <c r="T377" s="83"/>
      <c r="U377" s="90"/>
      <c r="V377" s="90"/>
      <c r="W377" s="83"/>
      <c r="X377" s="83"/>
      <c r="Y377" s="83"/>
      <c r="Z377" s="83"/>
      <c r="AA377" s="83"/>
      <c r="AB377" s="83"/>
      <c r="AC377" s="90"/>
      <c r="AD377" s="90"/>
      <c r="AE377" s="134"/>
    </row>
    <row r="378" spans="1:31" ht="18.75" x14ac:dyDescent="0.25">
      <c r="A378" s="82"/>
      <c r="B378" s="85"/>
      <c r="C378" s="83"/>
      <c r="D378" s="83"/>
      <c r="E378" s="83"/>
      <c r="F378" s="83"/>
      <c r="G378" s="83"/>
      <c r="H378" s="83"/>
      <c r="I378" s="83"/>
      <c r="J378" s="83"/>
      <c r="K378" s="90"/>
      <c r="L378" s="90"/>
      <c r="M378" s="83"/>
      <c r="N378" s="83"/>
      <c r="O378" s="83"/>
      <c r="P378" s="83"/>
      <c r="Q378" s="83"/>
      <c r="R378" s="83"/>
      <c r="S378" s="83"/>
      <c r="T378" s="83"/>
      <c r="U378" s="90"/>
      <c r="V378" s="90"/>
      <c r="W378" s="83"/>
      <c r="X378" s="83"/>
      <c r="Y378" s="83"/>
      <c r="Z378" s="83"/>
      <c r="AA378" s="83"/>
      <c r="AB378" s="83"/>
      <c r="AC378" s="90"/>
      <c r="AD378" s="90"/>
      <c r="AE378" s="134"/>
    </row>
    <row r="379" spans="1:31" ht="18.75" x14ac:dyDescent="0.25">
      <c r="A379" s="82"/>
      <c r="B379" s="85"/>
      <c r="C379" s="83"/>
      <c r="D379" s="83"/>
      <c r="E379" s="83"/>
      <c r="F379" s="83"/>
      <c r="G379" s="83"/>
      <c r="H379" s="83"/>
      <c r="I379" s="83"/>
      <c r="J379" s="83"/>
      <c r="K379" s="90"/>
      <c r="L379" s="90"/>
      <c r="M379" s="83"/>
      <c r="N379" s="83"/>
      <c r="O379" s="83"/>
      <c r="P379" s="83"/>
      <c r="Q379" s="83"/>
      <c r="R379" s="83"/>
      <c r="S379" s="83"/>
      <c r="T379" s="83"/>
      <c r="U379" s="90"/>
      <c r="V379" s="90"/>
      <c r="W379" s="83"/>
      <c r="X379" s="83"/>
      <c r="Y379" s="83"/>
      <c r="Z379" s="83"/>
      <c r="AA379" s="83"/>
      <c r="AB379" s="83"/>
      <c r="AC379" s="90"/>
      <c r="AD379" s="90"/>
      <c r="AE379" s="134"/>
    </row>
    <row r="380" spans="1:31" ht="18.75" x14ac:dyDescent="0.25">
      <c r="A380" s="82"/>
      <c r="B380" s="85"/>
      <c r="C380" s="83"/>
      <c r="D380" s="83"/>
      <c r="E380" s="83"/>
      <c r="F380" s="83"/>
      <c r="G380" s="83"/>
      <c r="H380" s="83"/>
      <c r="I380" s="83"/>
      <c r="J380" s="83"/>
      <c r="K380" s="90"/>
      <c r="L380" s="90"/>
      <c r="M380" s="83"/>
      <c r="N380" s="83"/>
      <c r="O380" s="83"/>
      <c r="P380" s="83"/>
      <c r="Q380" s="83"/>
      <c r="R380" s="83"/>
      <c r="S380" s="83"/>
      <c r="T380" s="83"/>
      <c r="U380" s="90"/>
      <c r="V380" s="90"/>
      <c r="W380" s="83"/>
      <c r="X380" s="83"/>
      <c r="Y380" s="83"/>
      <c r="Z380" s="83"/>
      <c r="AA380" s="83"/>
      <c r="AB380" s="83"/>
      <c r="AC380" s="90"/>
      <c r="AD380" s="90"/>
      <c r="AE380" s="134"/>
    </row>
    <row r="381" spans="1:31" ht="18.75" x14ac:dyDescent="0.25">
      <c r="A381" s="82"/>
      <c r="B381" s="85"/>
      <c r="C381" s="83"/>
      <c r="D381" s="83"/>
      <c r="E381" s="83"/>
      <c r="F381" s="83"/>
      <c r="G381" s="83"/>
      <c r="H381" s="83"/>
      <c r="I381" s="83"/>
      <c r="J381" s="83"/>
      <c r="K381" s="90"/>
      <c r="L381" s="90"/>
      <c r="M381" s="83"/>
      <c r="N381" s="83"/>
      <c r="O381" s="83"/>
      <c r="P381" s="83"/>
      <c r="Q381" s="83"/>
      <c r="R381" s="83"/>
      <c r="S381" s="83"/>
      <c r="T381" s="83"/>
      <c r="U381" s="90"/>
      <c r="V381" s="90"/>
      <c r="W381" s="83"/>
      <c r="X381" s="83"/>
      <c r="Y381" s="83"/>
      <c r="Z381" s="83"/>
      <c r="AA381" s="83"/>
      <c r="AB381" s="83"/>
      <c r="AC381" s="90"/>
      <c r="AD381" s="90"/>
      <c r="AE381" s="134"/>
    </row>
    <row r="382" spans="1:31" ht="18.75" x14ac:dyDescent="0.25">
      <c r="A382" s="82"/>
      <c r="B382" s="85"/>
      <c r="C382" s="83"/>
      <c r="D382" s="83"/>
      <c r="E382" s="83"/>
      <c r="F382" s="83"/>
      <c r="G382" s="83"/>
      <c r="H382" s="83"/>
      <c r="I382" s="83"/>
      <c r="J382" s="83"/>
      <c r="K382" s="90"/>
      <c r="L382" s="90"/>
      <c r="M382" s="83"/>
      <c r="N382" s="83"/>
      <c r="O382" s="83"/>
      <c r="P382" s="83"/>
      <c r="Q382" s="83"/>
      <c r="R382" s="83"/>
      <c r="S382" s="83"/>
      <c r="T382" s="83"/>
      <c r="U382" s="90"/>
      <c r="V382" s="90"/>
      <c r="W382" s="83"/>
      <c r="X382" s="83"/>
      <c r="Y382" s="83"/>
      <c r="Z382" s="83"/>
      <c r="AA382" s="83"/>
      <c r="AB382" s="83"/>
      <c r="AC382" s="90"/>
      <c r="AD382" s="90"/>
      <c r="AE382" s="134"/>
    </row>
    <row r="383" spans="1:31" ht="18.75" x14ac:dyDescent="0.25">
      <c r="A383" s="82"/>
      <c r="B383" s="85"/>
      <c r="C383" s="83"/>
      <c r="D383" s="83"/>
      <c r="E383" s="83"/>
      <c r="F383" s="83"/>
      <c r="G383" s="83"/>
      <c r="H383" s="83"/>
      <c r="I383" s="83"/>
      <c r="J383" s="83"/>
      <c r="K383" s="90"/>
      <c r="L383" s="90"/>
      <c r="M383" s="83"/>
      <c r="N383" s="83"/>
      <c r="O383" s="83"/>
      <c r="P383" s="83"/>
      <c r="Q383" s="83"/>
      <c r="R383" s="83"/>
      <c r="S383" s="83"/>
      <c r="T383" s="83"/>
      <c r="U383" s="90"/>
      <c r="V383" s="90"/>
      <c r="W383" s="83"/>
      <c r="X383" s="83"/>
      <c r="Y383" s="83"/>
      <c r="Z383" s="83"/>
      <c r="AA383" s="83"/>
      <c r="AB383" s="83"/>
      <c r="AC383" s="90"/>
      <c r="AD383" s="90"/>
      <c r="AE383" s="134"/>
    </row>
    <row r="384" spans="1:31" ht="18.75" x14ac:dyDescent="0.25">
      <c r="A384" s="82"/>
      <c r="B384" s="85"/>
      <c r="C384" s="83"/>
      <c r="D384" s="83"/>
      <c r="E384" s="83"/>
      <c r="F384" s="83"/>
      <c r="G384" s="83"/>
      <c r="H384" s="83"/>
      <c r="I384" s="83"/>
      <c r="J384" s="83"/>
      <c r="K384" s="90"/>
      <c r="L384" s="90"/>
      <c r="M384" s="83"/>
      <c r="N384" s="83"/>
      <c r="O384" s="83"/>
      <c r="P384" s="83"/>
      <c r="Q384" s="83"/>
      <c r="R384" s="83"/>
      <c r="S384" s="83"/>
      <c r="T384" s="83"/>
      <c r="U384" s="90"/>
      <c r="V384" s="90"/>
      <c r="W384" s="83"/>
      <c r="X384" s="83"/>
      <c r="Y384" s="83"/>
      <c r="Z384" s="83"/>
      <c r="AA384" s="83"/>
      <c r="AB384" s="83"/>
      <c r="AC384" s="90"/>
      <c r="AD384" s="90"/>
      <c r="AE384" s="134"/>
    </row>
    <row r="385" spans="1:31" ht="18.75" x14ac:dyDescent="0.25">
      <c r="A385" s="82"/>
      <c r="B385" s="85"/>
      <c r="C385" s="83"/>
      <c r="D385" s="83"/>
      <c r="E385" s="83"/>
      <c r="F385" s="83"/>
      <c r="G385" s="83"/>
      <c r="H385" s="83"/>
      <c r="I385" s="83"/>
      <c r="J385" s="83"/>
      <c r="K385" s="90"/>
      <c r="L385" s="90"/>
      <c r="M385" s="83"/>
      <c r="N385" s="83"/>
      <c r="O385" s="83"/>
      <c r="P385" s="83"/>
      <c r="Q385" s="83"/>
      <c r="R385" s="83"/>
      <c r="S385" s="83"/>
      <c r="T385" s="83"/>
      <c r="U385" s="90"/>
      <c r="V385" s="90"/>
      <c r="W385" s="83"/>
      <c r="X385" s="83"/>
      <c r="Y385" s="83"/>
      <c r="Z385" s="83"/>
      <c r="AA385" s="83"/>
      <c r="AB385" s="83"/>
      <c r="AC385" s="90"/>
      <c r="AD385" s="90"/>
      <c r="AE385" s="134"/>
    </row>
    <row r="386" spans="1:31" ht="18.75" x14ac:dyDescent="0.25">
      <c r="A386" s="82"/>
      <c r="B386" s="85"/>
      <c r="C386" s="83"/>
      <c r="D386" s="83"/>
      <c r="E386" s="83"/>
      <c r="F386" s="83"/>
      <c r="G386" s="83"/>
      <c r="H386" s="83"/>
      <c r="I386" s="83"/>
      <c r="J386" s="83"/>
      <c r="K386" s="90"/>
      <c r="L386" s="90"/>
      <c r="M386" s="83"/>
      <c r="N386" s="83"/>
      <c r="O386" s="83"/>
      <c r="P386" s="83"/>
      <c r="Q386" s="83"/>
      <c r="R386" s="83"/>
      <c r="S386" s="83"/>
      <c r="T386" s="83"/>
      <c r="U386" s="90"/>
      <c r="V386" s="90"/>
      <c r="W386" s="83"/>
      <c r="X386" s="83"/>
      <c r="Y386" s="83"/>
      <c r="Z386" s="83"/>
      <c r="AA386" s="83"/>
      <c r="AB386" s="83"/>
      <c r="AC386" s="90"/>
      <c r="AD386" s="90"/>
      <c r="AE386" s="134"/>
    </row>
    <row r="387" spans="1:31" ht="18.75" x14ac:dyDescent="0.25">
      <c r="A387" s="82"/>
      <c r="B387" s="85"/>
      <c r="C387" s="83"/>
      <c r="D387" s="83"/>
      <c r="E387" s="83"/>
      <c r="F387" s="83"/>
      <c r="G387" s="83"/>
      <c r="H387" s="83"/>
      <c r="I387" s="83"/>
      <c r="J387" s="83"/>
      <c r="K387" s="90"/>
      <c r="L387" s="90"/>
      <c r="M387" s="83"/>
      <c r="N387" s="83"/>
      <c r="O387" s="83"/>
      <c r="P387" s="83"/>
      <c r="Q387" s="83"/>
      <c r="R387" s="83"/>
      <c r="S387" s="83"/>
      <c r="T387" s="83"/>
      <c r="U387" s="90"/>
      <c r="V387" s="90"/>
      <c r="W387" s="83"/>
      <c r="X387" s="83"/>
      <c r="Y387" s="83"/>
      <c r="Z387" s="83"/>
      <c r="AA387" s="83"/>
      <c r="AB387" s="83"/>
      <c r="AC387" s="90"/>
      <c r="AD387" s="90"/>
      <c r="AE387" s="134"/>
    </row>
    <row r="388" spans="1:31" ht="18.75" x14ac:dyDescent="0.25">
      <c r="A388" s="82"/>
      <c r="B388" s="85"/>
      <c r="C388" s="83"/>
      <c r="D388" s="83"/>
      <c r="E388" s="83"/>
      <c r="F388" s="83"/>
      <c r="G388" s="83"/>
      <c r="H388" s="83"/>
      <c r="I388" s="83"/>
      <c r="J388" s="83"/>
      <c r="K388" s="90"/>
      <c r="L388" s="90"/>
      <c r="M388" s="83"/>
      <c r="N388" s="83"/>
      <c r="O388" s="83"/>
      <c r="P388" s="83"/>
      <c r="Q388" s="83"/>
      <c r="R388" s="83"/>
      <c r="S388" s="83"/>
      <c r="T388" s="83"/>
      <c r="U388" s="90"/>
      <c r="V388" s="90"/>
      <c r="W388" s="83"/>
      <c r="X388" s="83"/>
      <c r="Y388" s="83"/>
      <c r="Z388" s="83"/>
      <c r="AA388" s="83"/>
      <c r="AB388" s="83"/>
      <c r="AC388" s="90"/>
      <c r="AD388" s="90"/>
      <c r="AE388" s="134"/>
    </row>
    <row r="389" spans="1:31" ht="18.75" x14ac:dyDescent="0.25">
      <c r="A389" s="82"/>
      <c r="B389" s="85"/>
      <c r="C389" s="83"/>
      <c r="D389" s="83"/>
      <c r="E389" s="83"/>
      <c r="F389" s="83"/>
      <c r="G389" s="83"/>
      <c r="H389" s="83"/>
      <c r="I389" s="83"/>
      <c r="J389" s="83"/>
      <c r="K389" s="90"/>
      <c r="L389" s="90"/>
      <c r="M389" s="83"/>
      <c r="N389" s="83"/>
      <c r="O389" s="83"/>
      <c r="P389" s="83"/>
      <c r="Q389" s="83"/>
      <c r="R389" s="83"/>
      <c r="S389" s="83"/>
      <c r="T389" s="83"/>
      <c r="U389" s="90"/>
      <c r="V389" s="90"/>
      <c r="W389" s="83"/>
      <c r="X389" s="83"/>
      <c r="Y389" s="83"/>
      <c r="Z389" s="83"/>
      <c r="AA389" s="83"/>
      <c r="AB389" s="83"/>
      <c r="AC389" s="90"/>
      <c r="AD389" s="90"/>
      <c r="AE389" s="134"/>
    </row>
    <row r="390" spans="1:31" ht="18.75" x14ac:dyDescent="0.25">
      <c r="A390" s="82"/>
      <c r="B390" s="85"/>
      <c r="C390" s="83"/>
      <c r="D390" s="83"/>
      <c r="E390" s="83"/>
      <c r="F390" s="83"/>
      <c r="G390" s="83"/>
      <c r="H390" s="83"/>
      <c r="I390" s="83"/>
      <c r="J390" s="83"/>
      <c r="K390" s="90"/>
      <c r="L390" s="90"/>
      <c r="M390" s="83"/>
      <c r="N390" s="83"/>
      <c r="O390" s="83"/>
      <c r="P390" s="83"/>
      <c r="Q390" s="83"/>
      <c r="R390" s="83"/>
      <c r="S390" s="83"/>
      <c r="T390" s="83"/>
      <c r="U390" s="90"/>
      <c r="V390" s="90"/>
      <c r="W390" s="83"/>
      <c r="X390" s="83"/>
      <c r="Y390" s="83"/>
      <c r="Z390" s="83"/>
      <c r="AA390" s="83"/>
      <c r="AB390" s="83"/>
      <c r="AC390" s="90"/>
      <c r="AD390" s="90"/>
      <c r="AE390" s="134"/>
    </row>
    <row r="391" spans="1:31" ht="18.75" x14ac:dyDescent="0.25">
      <c r="A391" s="82"/>
      <c r="B391" s="85"/>
      <c r="C391" s="83"/>
      <c r="D391" s="83"/>
      <c r="E391" s="83"/>
      <c r="F391" s="83"/>
      <c r="G391" s="83"/>
      <c r="H391" s="83"/>
      <c r="I391" s="83"/>
      <c r="J391" s="83"/>
      <c r="K391" s="90"/>
      <c r="L391" s="90"/>
      <c r="M391" s="83"/>
      <c r="N391" s="83"/>
      <c r="O391" s="83"/>
      <c r="P391" s="83"/>
      <c r="Q391" s="83"/>
      <c r="R391" s="83"/>
      <c r="S391" s="83"/>
      <c r="T391" s="83"/>
      <c r="U391" s="90"/>
      <c r="V391" s="90"/>
      <c r="W391" s="83"/>
      <c r="X391" s="83"/>
      <c r="Y391" s="83"/>
      <c r="Z391" s="83"/>
      <c r="AA391" s="83"/>
      <c r="AB391" s="83"/>
      <c r="AC391" s="90"/>
      <c r="AD391" s="90"/>
      <c r="AE391" s="134"/>
    </row>
    <row r="392" spans="1:31" ht="18.75" x14ac:dyDescent="0.25">
      <c r="A392" s="82"/>
      <c r="B392" s="85"/>
      <c r="C392" s="83"/>
      <c r="D392" s="83"/>
      <c r="E392" s="83"/>
      <c r="F392" s="83"/>
      <c r="G392" s="83"/>
      <c r="H392" s="83"/>
      <c r="I392" s="83"/>
      <c r="J392" s="83"/>
      <c r="K392" s="90"/>
      <c r="L392" s="90"/>
      <c r="M392" s="83"/>
      <c r="N392" s="83"/>
      <c r="O392" s="83"/>
      <c r="P392" s="83"/>
      <c r="Q392" s="83"/>
      <c r="R392" s="83"/>
      <c r="S392" s="83"/>
      <c r="T392" s="83"/>
      <c r="U392" s="90"/>
      <c r="V392" s="90"/>
      <c r="W392" s="83"/>
      <c r="X392" s="83"/>
      <c r="Y392" s="83"/>
      <c r="Z392" s="83"/>
      <c r="AA392" s="83"/>
      <c r="AB392" s="83"/>
      <c r="AC392" s="90"/>
      <c r="AD392" s="90"/>
      <c r="AE392" s="134"/>
    </row>
    <row r="393" spans="1:31" ht="18.75" x14ac:dyDescent="0.25">
      <c r="A393" s="82"/>
      <c r="B393" s="85"/>
      <c r="C393" s="83"/>
      <c r="D393" s="83"/>
      <c r="E393" s="83"/>
      <c r="F393" s="83"/>
      <c r="G393" s="83"/>
      <c r="H393" s="83"/>
      <c r="I393" s="83"/>
      <c r="J393" s="83"/>
      <c r="K393" s="90"/>
      <c r="L393" s="90"/>
      <c r="M393" s="83"/>
      <c r="N393" s="83"/>
      <c r="O393" s="83"/>
      <c r="P393" s="83"/>
      <c r="Q393" s="83"/>
      <c r="R393" s="83"/>
      <c r="S393" s="83"/>
      <c r="T393" s="83"/>
      <c r="U393" s="90"/>
      <c r="V393" s="90"/>
      <c r="W393" s="83"/>
      <c r="X393" s="83"/>
      <c r="Y393" s="83"/>
      <c r="Z393" s="83"/>
      <c r="AA393" s="83"/>
      <c r="AB393" s="83"/>
      <c r="AC393" s="90"/>
      <c r="AD393" s="90"/>
      <c r="AE393" s="134"/>
    </row>
    <row r="394" spans="1:31" ht="18.75" x14ac:dyDescent="0.25">
      <c r="A394" s="82"/>
      <c r="B394" s="85"/>
      <c r="C394" s="83"/>
      <c r="D394" s="83"/>
      <c r="E394" s="83"/>
      <c r="F394" s="83"/>
      <c r="G394" s="83"/>
      <c r="H394" s="83"/>
      <c r="I394" s="83"/>
      <c r="J394" s="83"/>
      <c r="K394" s="90"/>
      <c r="L394" s="90"/>
      <c r="M394" s="83"/>
      <c r="N394" s="83"/>
      <c r="O394" s="83"/>
      <c r="P394" s="83"/>
      <c r="Q394" s="83"/>
      <c r="R394" s="83"/>
      <c r="S394" s="83"/>
      <c r="T394" s="83"/>
      <c r="U394" s="90"/>
      <c r="V394" s="90"/>
      <c r="W394" s="83"/>
      <c r="X394" s="83"/>
      <c r="Y394" s="83"/>
      <c r="Z394" s="83"/>
      <c r="AA394" s="83"/>
      <c r="AB394" s="83"/>
      <c r="AC394" s="90"/>
      <c r="AD394" s="90"/>
      <c r="AE394" s="134"/>
    </row>
    <row r="395" spans="1:31" ht="18.75" x14ac:dyDescent="0.25">
      <c r="A395" s="82"/>
      <c r="B395" s="85"/>
      <c r="C395" s="83"/>
      <c r="D395" s="83"/>
      <c r="E395" s="83"/>
      <c r="F395" s="83"/>
      <c r="G395" s="83"/>
      <c r="H395" s="83"/>
      <c r="I395" s="83"/>
      <c r="J395" s="83"/>
      <c r="K395" s="90"/>
      <c r="L395" s="90"/>
      <c r="M395" s="83"/>
      <c r="N395" s="83"/>
      <c r="O395" s="83"/>
      <c r="P395" s="83"/>
      <c r="Q395" s="83"/>
      <c r="R395" s="83"/>
      <c r="S395" s="83"/>
      <c r="T395" s="83"/>
      <c r="U395" s="90"/>
      <c r="V395" s="90"/>
      <c r="W395" s="83"/>
      <c r="X395" s="83"/>
      <c r="Y395" s="83"/>
      <c r="Z395" s="83"/>
      <c r="AA395" s="83"/>
      <c r="AB395" s="83"/>
      <c r="AC395" s="90"/>
      <c r="AD395" s="90"/>
      <c r="AE395" s="134"/>
    </row>
    <row r="396" spans="1:31" ht="18.75" x14ac:dyDescent="0.25">
      <c r="A396" s="82"/>
      <c r="B396" s="85"/>
      <c r="C396" s="83"/>
      <c r="D396" s="83"/>
      <c r="E396" s="83"/>
      <c r="F396" s="83"/>
      <c r="G396" s="83"/>
      <c r="H396" s="83"/>
      <c r="I396" s="83"/>
      <c r="J396" s="83"/>
      <c r="K396" s="90"/>
      <c r="L396" s="90"/>
      <c r="M396" s="83"/>
      <c r="N396" s="83"/>
      <c r="O396" s="83"/>
      <c r="P396" s="83"/>
      <c r="Q396" s="83"/>
      <c r="R396" s="83"/>
      <c r="S396" s="83"/>
      <c r="T396" s="83"/>
      <c r="U396" s="90"/>
      <c r="V396" s="90"/>
      <c r="W396" s="83"/>
      <c r="X396" s="83"/>
      <c r="Y396" s="83"/>
      <c r="Z396" s="83"/>
      <c r="AA396" s="83"/>
      <c r="AB396" s="83"/>
      <c r="AC396" s="90"/>
      <c r="AD396" s="90"/>
      <c r="AE396" s="134"/>
    </row>
    <row r="397" spans="1:31" x14ac:dyDescent="0.25">
      <c r="AB397" s="83"/>
      <c r="AC397" s="90"/>
      <c r="AD397" s="90"/>
      <c r="AE397" s="83"/>
    </row>
    <row r="398" spans="1:31" x14ac:dyDescent="0.25">
      <c r="AB398" s="83"/>
      <c r="AC398" s="90"/>
      <c r="AD398" s="90"/>
      <c r="AE398" s="83"/>
    </row>
    <row r="399" spans="1:31" x14ac:dyDescent="0.25">
      <c r="AB399" s="83"/>
      <c r="AC399" s="90"/>
      <c r="AD399" s="90"/>
      <c r="AE399" s="83"/>
    </row>
    <row r="400" spans="1:31" x14ac:dyDescent="0.25">
      <c r="AB400" s="83"/>
      <c r="AC400" s="90"/>
      <c r="AD400" s="90"/>
      <c r="AE400" s="83"/>
    </row>
    <row r="401" spans="28:31" x14ac:dyDescent="0.25">
      <c r="AB401" s="83"/>
      <c r="AC401" s="90"/>
      <c r="AD401" s="90"/>
      <c r="AE401" s="83"/>
    </row>
    <row r="402" spans="28:31" x14ac:dyDescent="0.25">
      <c r="AB402" s="83"/>
      <c r="AC402" s="90"/>
      <c r="AD402" s="90"/>
      <c r="AE402" s="83"/>
    </row>
    <row r="403" spans="28:31" x14ac:dyDescent="0.25">
      <c r="AB403" s="83"/>
      <c r="AC403" s="90"/>
      <c r="AD403" s="90"/>
      <c r="AE403" s="83"/>
    </row>
    <row r="404" spans="28:31" x14ac:dyDescent="0.25">
      <c r="AB404" s="83"/>
      <c r="AC404" s="90"/>
      <c r="AD404" s="90"/>
      <c r="AE404" s="83"/>
    </row>
    <row r="405" spans="28:31" x14ac:dyDescent="0.25">
      <c r="AB405" s="83"/>
      <c r="AC405" s="90"/>
      <c r="AD405" s="90"/>
      <c r="AE405" s="83"/>
    </row>
    <row r="406" spans="28:31" x14ac:dyDescent="0.25">
      <c r="AB406" s="83"/>
      <c r="AC406" s="90"/>
      <c r="AD406" s="90"/>
      <c r="AE406" s="83"/>
    </row>
    <row r="407" spans="28:31" x14ac:dyDescent="0.25">
      <c r="AB407" s="83"/>
      <c r="AC407" s="90"/>
      <c r="AD407" s="90"/>
      <c r="AE407" s="83"/>
    </row>
    <row r="408" spans="28:31" x14ac:dyDescent="0.25">
      <c r="AB408" s="83"/>
      <c r="AC408" s="90"/>
      <c r="AD408" s="90"/>
      <c r="AE408" s="83"/>
    </row>
    <row r="409" spans="28:31" x14ac:dyDescent="0.25">
      <c r="AB409" s="83"/>
      <c r="AC409" s="90"/>
      <c r="AD409" s="90"/>
      <c r="AE409" s="83"/>
    </row>
    <row r="410" spans="28:31" x14ac:dyDescent="0.25">
      <c r="AB410" s="83"/>
      <c r="AC410" s="90"/>
      <c r="AD410" s="90"/>
      <c r="AE410" s="83"/>
    </row>
    <row r="411" spans="28:31" x14ac:dyDescent="0.25">
      <c r="AB411" s="83"/>
      <c r="AC411" s="90"/>
      <c r="AD411" s="90"/>
      <c r="AE411" s="83"/>
    </row>
    <row r="412" spans="28:31" x14ac:dyDescent="0.25">
      <c r="AB412" s="83"/>
      <c r="AC412" s="90"/>
      <c r="AD412" s="90"/>
      <c r="AE412" s="83"/>
    </row>
    <row r="413" spans="28:31" x14ac:dyDescent="0.25">
      <c r="AB413" s="83"/>
      <c r="AC413" s="90"/>
      <c r="AD413" s="90"/>
      <c r="AE413" s="83"/>
    </row>
    <row r="414" spans="28:31" x14ac:dyDescent="0.25">
      <c r="AB414" s="83"/>
      <c r="AC414" s="90"/>
      <c r="AD414" s="90"/>
      <c r="AE414" s="83"/>
    </row>
    <row r="415" spans="28:31" x14ac:dyDescent="0.25">
      <c r="AB415" s="83"/>
      <c r="AC415" s="90"/>
      <c r="AD415" s="90"/>
      <c r="AE415" s="83"/>
    </row>
    <row r="416" spans="28:31" x14ac:dyDescent="0.25">
      <c r="AB416" s="83"/>
      <c r="AC416" s="90"/>
      <c r="AD416" s="90"/>
      <c r="AE416" s="83"/>
    </row>
    <row r="417" spans="28:31" x14ac:dyDescent="0.25">
      <c r="AB417" s="83"/>
      <c r="AC417" s="90"/>
      <c r="AD417" s="90"/>
      <c r="AE417" s="83"/>
    </row>
    <row r="418" spans="28:31" x14ac:dyDescent="0.25">
      <c r="AB418" s="83"/>
      <c r="AC418" s="90"/>
      <c r="AD418" s="90"/>
      <c r="AE418" s="83"/>
    </row>
    <row r="419" spans="28:31" x14ac:dyDescent="0.25">
      <c r="AB419" s="83"/>
      <c r="AC419" s="90"/>
      <c r="AD419" s="90"/>
      <c r="AE419" s="83"/>
    </row>
    <row r="420" spans="28:31" x14ac:dyDescent="0.25">
      <c r="AB420" s="83"/>
      <c r="AC420" s="90"/>
      <c r="AD420" s="90"/>
      <c r="AE420" s="83"/>
    </row>
    <row r="421" spans="28:31" x14ac:dyDescent="0.25">
      <c r="AB421" s="83"/>
      <c r="AC421" s="90"/>
      <c r="AD421" s="90"/>
      <c r="AE421" s="83"/>
    </row>
    <row r="422" spans="28:31" x14ac:dyDescent="0.25">
      <c r="AB422" s="83"/>
      <c r="AC422" s="90"/>
      <c r="AD422" s="90"/>
      <c r="AE422" s="83"/>
    </row>
    <row r="423" spans="28:31" x14ac:dyDescent="0.25">
      <c r="AB423" s="83"/>
      <c r="AC423" s="90"/>
      <c r="AD423" s="90"/>
      <c r="AE423" s="83"/>
    </row>
    <row r="424" spans="28:31" x14ac:dyDescent="0.25">
      <c r="AB424" s="83"/>
      <c r="AC424" s="90"/>
      <c r="AD424" s="90"/>
      <c r="AE424" s="83"/>
    </row>
    <row r="425" spans="28:31" x14ac:dyDescent="0.25">
      <c r="AB425" s="83"/>
      <c r="AC425" s="90"/>
      <c r="AD425" s="90"/>
      <c r="AE425" s="83"/>
    </row>
    <row r="426" spans="28:31" x14ac:dyDescent="0.25">
      <c r="AB426" s="83"/>
      <c r="AC426" s="90"/>
      <c r="AD426" s="90"/>
      <c r="AE426" s="83"/>
    </row>
    <row r="427" spans="28:31" x14ac:dyDescent="0.25">
      <c r="AB427" s="83"/>
      <c r="AC427" s="90"/>
      <c r="AD427" s="90"/>
      <c r="AE427" s="83"/>
    </row>
    <row r="428" spans="28:31" x14ac:dyDescent="0.25">
      <c r="AB428" s="83"/>
      <c r="AC428" s="90"/>
      <c r="AD428" s="90"/>
      <c r="AE428" s="83"/>
    </row>
    <row r="429" spans="28:31" x14ac:dyDescent="0.25">
      <c r="AB429" s="83"/>
      <c r="AC429" s="90"/>
      <c r="AD429" s="90"/>
      <c r="AE429" s="83"/>
    </row>
    <row r="430" spans="28:31" x14ac:dyDescent="0.25">
      <c r="AB430" s="83"/>
      <c r="AC430" s="90"/>
      <c r="AD430" s="90"/>
      <c r="AE430" s="83"/>
    </row>
    <row r="431" spans="28:31" x14ac:dyDescent="0.25">
      <c r="AB431" s="83"/>
      <c r="AC431" s="90"/>
      <c r="AD431" s="90"/>
      <c r="AE431" s="83"/>
    </row>
    <row r="432" spans="28:31" x14ac:dyDescent="0.25">
      <c r="AB432" s="83"/>
      <c r="AC432" s="90"/>
      <c r="AD432" s="90"/>
      <c r="AE432" s="83"/>
    </row>
    <row r="433" spans="28:31" x14ac:dyDescent="0.25">
      <c r="AB433" s="83"/>
      <c r="AC433" s="90"/>
      <c r="AD433" s="90"/>
      <c r="AE433" s="83"/>
    </row>
    <row r="434" spans="28:31" x14ac:dyDescent="0.25">
      <c r="AB434" s="83"/>
      <c r="AC434" s="90"/>
      <c r="AD434" s="90"/>
      <c r="AE434" s="83"/>
    </row>
    <row r="435" spans="28:31" x14ac:dyDescent="0.25">
      <c r="AB435" s="83"/>
      <c r="AC435" s="90"/>
      <c r="AD435" s="90"/>
      <c r="AE435" s="83"/>
    </row>
    <row r="436" spans="28:31" x14ac:dyDescent="0.25">
      <c r="AB436" s="83"/>
      <c r="AC436" s="90"/>
      <c r="AD436" s="90"/>
      <c r="AE436" s="83"/>
    </row>
    <row r="437" spans="28:31" x14ac:dyDescent="0.25">
      <c r="AB437" s="83"/>
      <c r="AC437" s="90"/>
      <c r="AD437" s="90"/>
      <c r="AE437" s="83"/>
    </row>
    <row r="438" spans="28:31" x14ac:dyDescent="0.25">
      <c r="AB438" s="83"/>
      <c r="AC438" s="90"/>
      <c r="AD438" s="90"/>
      <c r="AE438" s="83"/>
    </row>
    <row r="439" spans="28:31" x14ac:dyDescent="0.25">
      <c r="AB439" s="83"/>
      <c r="AC439" s="90"/>
      <c r="AD439" s="90"/>
      <c r="AE439" s="83"/>
    </row>
    <row r="440" spans="28:31" x14ac:dyDescent="0.25">
      <c r="AB440" s="83"/>
      <c r="AC440" s="90"/>
      <c r="AD440" s="90"/>
      <c r="AE440" s="83"/>
    </row>
    <row r="441" spans="28:31" x14ac:dyDescent="0.25">
      <c r="AB441" s="83"/>
      <c r="AC441" s="90"/>
      <c r="AD441" s="90"/>
      <c r="AE441" s="83"/>
    </row>
    <row r="442" spans="28:31" x14ac:dyDescent="0.25">
      <c r="AB442" s="83"/>
      <c r="AC442" s="90"/>
      <c r="AD442" s="90"/>
      <c r="AE442" s="83"/>
    </row>
    <row r="443" spans="28:31" x14ac:dyDescent="0.25">
      <c r="AB443" s="83"/>
      <c r="AC443" s="90"/>
      <c r="AD443" s="90"/>
      <c r="AE443" s="83"/>
    </row>
    <row r="444" spans="28:31" x14ac:dyDescent="0.25">
      <c r="AB444" s="83"/>
      <c r="AC444" s="90"/>
      <c r="AD444" s="90"/>
      <c r="AE444" s="83"/>
    </row>
    <row r="445" spans="28:31" x14ac:dyDescent="0.25">
      <c r="AB445" s="83"/>
      <c r="AC445" s="90"/>
      <c r="AD445" s="90"/>
      <c r="AE445" s="83"/>
    </row>
    <row r="446" spans="28:31" x14ac:dyDescent="0.25">
      <c r="AB446" s="83"/>
      <c r="AC446" s="90"/>
      <c r="AD446" s="90"/>
      <c r="AE446" s="83"/>
    </row>
    <row r="447" spans="28:31" x14ac:dyDescent="0.25">
      <c r="AB447" s="83"/>
      <c r="AC447" s="90"/>
      <c r="AD447" s="90"/>
      <c r="AE447" s="83"/>
    </row>
    <row r="448" spans="28:31" x14ac:dyDescent="0.25">
      <c r="AB448" s="83"/>
      <c r="AC448" s="90"/>
      <c r="AD448" s="90"/>
      <c r="AE448" s="83"/>
    </row>
    <row r="449" spans="28:31" x14ac:dyDescent="0.25">
      <c r="AB449" s="83"/>
      <c r="AC449" s="90"/>
      <c r="AD449" s="90"/>
      <c r="AE449" s="83"/>
    </row>
    <row r="450" spans="28:31" x14ac:dyDescent="0.25">
      <c r="AB450" s="83"/>
      <c r="AC450" s="90"/>
      <c r="AD450" s="90"/>
      <c r="AE450" s="83"/>
    </row>
    <row r="451" spans="28:31" x14ac:dyDescent="0.25">
      <c r="AB451" s="83"/>
      <c r="AC451" s="90"/>
      <c r="AD451" s="90"/>
      <c r="AE451" s="83"/>
    </row>
    <row r="452" spans="28:31" x14ac:dyDescent="0.25">
      <c r="AB452" s="83"/>
      <c r="AC452" s="90"/>
      <c r="AD452" s="90"/>
      <c r="AE452" s="83"/>
    </row>
    <row r="453" spans="28:31" x14ac:dyDescent="0.25">
      <c r="AB453" s="83"/>
      <c r="AC453" s="90"/>
      <c r="AD453" s="90"/>
      <c r="AE453" s="83"/>
    </row>
    <row r="454" spans="28:31" x14ac:dyDescent="0.25">
      <c r="AB454" s="83"/>
      <c r="AC454" s="90"/>
      <c r="AD454" s="90"/>
      <c r="AE454" s="83"/>
    </row>
    <row r="455" spans="28:31" x14ac:dyDescent="0.25">
      <c r="AB455" s="83"/>
      <c r="AC455" s="90"/>
      <c r="AD455" s="90"/>
      <c r="AE455" s="83"/>
    </row>
    <row r="456" spans="28:31" x14ac:dyDescent="0.25">
      <c r="AB456" s="83"/>
      <c r="AC456" s="90"/>
      <c r="AD456" s="90"/>
      <c r="AE456" s="83"/>
    </row>
    <row r="457" spans="28:31" x14ac:dyDescent="0.25">
      <c r="AB457" s="83"/>
      <c r="AC457" s="90"/>
      <c r="AD457" s="90"/>
      <c r="AE457" s="83"/>
    </row>
    <row r="458" spans="28:31" x14ac:dyDescent="0.25">
      <c r="AB458" s="83"/>
      <c r="AC458" s="90"/>
      <c r="AD458" s="90"/>
      <c r="AE458" s="83"/>
    </row>
    <row r="459" spans="28:31" x14ac:dyDescent="0.25">
      <c r="AB459" s="83"/>
      <c r="AC459" s="90"/>
      <c r="AD459" s="90"/>
      <c r="AE459" s="83"/>
    </row>
    <row r="460" spans="28:31" x14ac:dyDescent="0.25">
      <c r="AB460" s="83"/>
      <c r="AC460" s="90"/>
      <c r="AD460" s="90"/>
      <c r="AE460" s="83"/>
    </row>
    <row r="461" spans="28:31" x14ac:dyDescent="0.25">
      <c r="AB461" s="83"/>
      <c r="AC461" s="90"/>
      <c r="AD461" s="90"/>
      <c r="AE461" s="83"/>
    </row>
    <row r="462" spans="28:31" x14ac:dyDescent="0.25">
      <c r="AB462" s="83"/>
      <c r="AC462" s="90"/>
      <c r="AD462" s="90"/>
      <c r="AE462" s="83"/>
    </row>
    <row r="463" spans="28:31" x14ac:dyDescent="0.25">
      <c r="AB463" s="83"/>
      <c r="AC463" s="90"/>
      <c r="AD463" s="90"/>
      <c r="AE463" s="83"/>
    </row>
    <row r="464" spans="28:31" x14ac:dyDescent="0.25">
      <c r="AB464" s="83"/>
      <c r="AC464" s="90"/>
      <c r="AD464" s="90"/>
      <c r="AE464" s="83"/>
    </row>
    <row r="465" spans="28:31" x14ac:dyDescent="0.25">
      <c r="AB465" s="83"/>
      <c r="AC465" s="90"/>
      <c r="AD465" s="90"/>
      <c r="AE465" s="83"/>
    </row>
    <row r="466" spans="28:31" x14ac:dyDescent="0.25">
      <c r="AB466" s="83"/>
      <c r="AC466" s="90"/>
      <c r="AD466" s="90"/>
      <c r="AE466" s="83"/>
    </row>
    <row r="467" spans="28:31" x14ac:dyDescent="0.25">
      <c r="AB467" s="83"/>
      <c r="AC467" s="90"/>
      <c r="AD467" s="90"/>
      <c r="AE467" s="83"/>
    </row>
    <row r="468" spans="28:31" x14ac:dyDescent="0.25">
      <c r="AB468" s="83"/>
      <c r="AC468" s="90"/>
      <c r="AD468" s="90"/>
      <c r="AE468" s="83"/>
    </row>
    <row r="469" spans="28:31" x14ac:dyDescent="0.25">
      <c r="AB469" s="83"/>
      <c r="AC469" s="90"/>
      <c r="AD469" s="90"/>
      <c r="AE469" s="83"/>
    </row>
    <row r="470" spans="28:31" x14ac:dyDescent="0.25">
      <c r="AB470" s="83"/>
      <c r="AC470" s="90"/>
      <c r="AD470" s="90"/>
      <c r="AE470" s="83"/>
    </row>
    <row r="471" spans="28:31" x14ac:dyDescent="0.25">
      <c r="AB471" s="83"/>
      <c r="AC471" s="90"/>
      <c r="AD471" s="90"/>
      <c r="AE471" s="83"/>
    </row>
    <row r="472" spans="28:31" x14ac:dyDescent="0.25">
      <c r="AB472" s="83"/>
      <c r="AC472" s="90"/>
      <c r="AD472" s="90"/>
      <c r="AE472" s="83"/>
    </row>
    <row r="473" spans="28:31" x14ac:dyDescent="0.25">
      <c r="AB473" s="83"/>
      <c r="AC473" s="90"/>
      <c r="AD473" s="90"/>
      <c r="AE473" s="83"/>
    </row>
    <row r="474" spans="28:31" x14ac:dyDescent="0.25">
      <c r="AB474" s="83"/>
      <c r="AC474" s="90"/>
      <c r="AD474" s="90"/>
      <c r="AE474" s="83"/>
    </row>
    <row r="475" spans="28:31" x14ac:dyDescent="0.25">
      <c r="AB475" s="83"/>
      <c r="AC475" s="90"/>
      <c r="AD475" s="90"/>
      <c r="AE475" s="83"/>
    </row>
    <row r="476" spans="28:31" x14ac:dyDescent="0.25">
      <c r="AB476" s="83"/>
      <c r="AC476" s="90"/>
      <c r="AD476" s="90"/>
      <c r="AE476" s="83"/>
    </row>
    <row r="477" spans="28:31" x14ac:dyDescent="0.25">
      <c r="AB477" s="83"/>
      <c r="AC477" s="90"/>
      <c r="AD477" s="90"/>
      <c r="AE477" s="83"/>
    </row>
    <row r="478" spans="28:31" x14ac:dyDescent="0.25">
      <c r="AB478" s="83"/>
      <c r="AC478" s="90"/>
      <c r="AD478" s="90"/>
      <c r="AE478" s="83"/>
    </row>
    <row r="479" spans="28:31" x14ac:dyDescent="0.25">
      <c r="AB479" s="83"/>
      <c r="AC479" s="90"/>
      <c r="AD479" s="90"/>
      <c r="AE479" s="83"/>
    </row>
    <row r="480" spans="28:31" x14ac:dyDescent="0.25">
      <c r="AB480" s="83"/>
      <c r="AC480" s="90"/>
      <c r="AD480" s="90"/>
      <c r="AE480" s="83"/>
    </row>
    <row r="481" spans="28:31" x14ac:dyDescent="0.25">
      <c r="AB481" s="83"/>
      <c r="AC481" s="90"/>
      <c r="AD481" s="90"/>
      <c r="AE481" s="83"/>
    </row>
    <row r="482" spans="28:31" x14ac:dyDescent="0.25">
      <c r="AB482" s="83"/>
      <c r="AC482" s="90"/>
      <c r="AD482" s="90"/>
      <c r="AE482" s="83"/>
    </row>
    <row r="483" spans="28:31" x14ac:dyDescent="0.25">
      <c r="AB483" s="83"/>
      <c r="AC483" s="90"/>
      <c r="AD483" s="90"/>
      <c r="AE483" s="83"/>
    </row>
    <row r="484" spans="28:31" x14ac:dyDescent="0.25">
      <c r="AB484" s="83"/>
      <c r="AC484" s="90"/>
      <c r="AD484" s="90"/>
      <c r="AE484" s="83"/>
    </row>
    <row r="485" spans="28:31" x14ac:dyDescent="0.25">
      <c r="AB485" s="83"/>
      <c r="AC485" s="90"/>
      <c r="AD485" s="90"/>
      <c r="AE485" s="83"/>
    </row>
    <row r="486" spans="28:31" x14ac:dyDescent="0.25">
      <c r="AB486" s="83"/>
      <c r="AC486" s="90"/>
      <c r="AD486" s="90"/>
      <c r="AE486" s="83"/>
    </row>
    <row r="487" spans="28:31" x14ac:dyDescent="0.25">
      <c r="AB487" s="83"/>
      <c r="AC487" s="90"/>
      <c r="AD487" s="90"/>
      <c r="AE487" s="83"/>
    </row>
    <row r="488" spans="28:31" x14ac:dyDescent="0.25">
      <c r="AB488" s="83"/>
      <c r="AC488" s="90"/>
      <c r="AD488" s="90"/>
      <c r="AE488" s="83"/>
    </row>
    <row r="489" spans="28:31" x14ac:dyDescent="0.25">
      <c r="AB489" s="83"/>
      <c r="AC489" s="90"/>
      <c r="AD489" s="90"/>
      <c r="AE489" s="83"/>
    </row>
    <row r="490" spans="28:31" x14ac:dyDescent="0.25">
      <c r="AB490" s="83"/>
      <c r="AC490" s="90"/>
      <c r="AD490" s="90"/>
      <c r="AE490" s="83"/>
    </row>
    <row r="491" spans="28:31" x14ac:dyDescent="0.25">
      <c r="AB491" s="83"/>
      <c r="AC491" s="90"/>
      <c r="AD491" s="90"/>
      <c r="AE491" s="83"/>
    </row>
    <row r="492" spans="28:31" x14ac:dyDescent="0.25">
      <c r="AB492" s="83"/>
      <c r="AC492" s="90"/>
      <c r="AD492" s="90"/>
      <c r="AE492" s="83"/>
    </row>
    <row r="493" spans="28:31" x14ac:dyDescent="0.25">
      <c r="AB493" s="83"/>
      <c r="AC493" s="90"/>
      <c r="AD493" s="90"/>
      <c r="AE493" s="83"/>
    </row>
    <row r="494" spans="28:31" x14ac:dyDescent="0.25">
      <c r="AB494" s="83"/>
      <c r="AC494" s="90"/>
      <c r="AD494" s="90"/>
      <c r="AE494" s="83"/>
    </row>
    <row r="495" spans="28:31" x14ac:dyDescent="0.25">
      <c r="AB495" s="83"/>
      <c r="AC495" s="90"/>
      <c r="AD495" s="90"/>
      <c r="AE495" s="83"/>
    </row>
    <row r="496" spans="28:31" x14ac:dyDescent="0.25">
      <c r="AB496" s="83"/>
      <c r="AC496" s="90"/>
      <c r="AD496" s="90"/>
      <c r="AE496" s="83"/>
    </row>
    <row r="497" spans="28:31" x14ac:dyDescent="0.25">
      <c r="AB497" s="83"/>
      <c r="AC497" s="90"/>
      <c r="AD497" s="90"/>
      <c r="AE497" s="83"/>
    </row>
    <row r="498" spans="28:31" x14ac:dyDescent="0.25">
      <c r="AB498" s="83"/>
      <c r="AC498" s="90"/>
      <c r="AD498" s="90"/>
      <c r="AE498" s="83"/>
    </row>
    <row r="499" spans="28:31" x14ac:dyDescent="0.25">
      <c r="AB499" s="83"/>
      <c r="AC499" s="90"/>
      <c r="AD499" s="90"/>
      <c r="AE499" s="83"/>
    </row>
    <row r="500" spans="28:31" x14ac:dyDescent="0.25">
      <c r="AB500" s="83"/>
      <c r="AC500" s="90"/>
      <c r="AD500" s="90"/>
      <c r="AE500" s="83"/>
    </row>
    <row r="501" spans="28:31" x14ac:dyDescent="0.25">
      <c r="AB501" s="83"/>
      <c r="AC501" s="90"/>
      <c r="AD501" s="90"/>
      <c r="AE501" s="83"/>
    </row>
    <row r="502" spans="28:31" x14ac:dyDescent="0.25">
      <c r="AB502" s="83"/>
      <c r="AC502" s="90"/>
      <c r="AD502" s="90"/>
      <c r="AE502" s="83"/>
    </row>
    <row r="503" spans="28:31" x14ac:dyDescent="0.25">
      <c r="AB503" s="83"/>
      <c r="AC503" s="90"/>
      <c r="AD503" s="90"/>
      <c r="AE503" s="83"/>
    </row>
    <row r="504" spans="28:31" x14ac:dyDescent="0.25">
      <c r="AB504" s="83"/>
      <c r="AC504" s="90"/>
      <c r="AD504" s="90"/>
      <c r="AE504" s="83"/>
    </row>
    <row r="505" spans="28:31" x14ac:dyDescent="0.25">
      <c r="AB505" s="83"/>
      <c r="AC505" s="90"/>
      <c r="AD505" s="90"/>
      <c r="AE505" s="83"/>
    </row>
    <row r="506" spans="28:31" x14ac:dyDescent="0.25">
      <c r="AB506" s="83"/>
      <c r="AC506" s="90"/>
      <c r="AD506" s="90"/>
      <c r="AE506" s="83"/>
    </row>
    <row r="507" spans="28:31" x14ac:dyDescent="0.25">
      <c r="AB507" s="83"/>
      <c r="AC507" s="90"/>
      <c r="AD507" s="90"/>
      <c r="AE507" s="83"/>
    </row>
    <row r="508" spans="28:31" x14ac:dyDescent="0.25">
      <c r="AB508" s="83"/>
      <c r="AC508" s="90"/>
      <c r="AD508" s="90"/>
      <c r="AE508" s="83"/>
    </row>
    <row r="509" spans="28:31" x14ac:dyDescent="0.25">
      <c r="AB509" s="83"/>
      <c r="AC509" s="90"/>
      <c r="AD509" s="90"/>
      <c r="AE509" s="83"/>
    </row>
    <row r="510" spans="28:31" x14ac:dyDescent="0.25">
      <c r="AB510" s="83"/>
      <c r="AC510" s="90"/>
      <c r="AD510" s="90"/>
      <c r="AE510" s="83"/>
    </row>
    <row r="511" spans="28:31" x14ac:dyDescent="0.25">
      <c r="AB511" s="83"/>
      <c r="AC511" s="90"/>
      <c r="AD511" s="90"/>
      <c r="AE511" s="83"/>
    </row>
    <row r="512" spans="28:31" x14ac:dyDescent="0.25">
      <c r="AB512" s="83"/>
      <c r="AC512" s="90"/>
      <c r="AD512" s="90"/>
      <c r="AE512" s="83"/>
    </row>
    <row r="513" spans="28:31" x14ac:dyDescent="0.25">
      <c r="AB513" s="83"/>
      <c r="AC513" s="90"/>
      <c r="AD513" s="90"/>
      <c r="AE513" s="83"/>
    </row>
    <row r="514" spans="28:31" x14ac:dyDescent="0.25">
      <c r="AB514" s="83"/>
      <c r="AC514" s="90"/>
      <c r="AD514" s="90"/>
      <c r="AE514" s="83"/>
    </row>
    <row r="515" spans="28:31" x14ac:dyDescent="0.25">
      <c r="AB515" s="83"/>
      <c r="AC515" s="90"/>
      <c r="AD515" s="90"/>
      <c r="AE515" s="83"/>
    </row>
    <row r="516" spans="28:31" x14ac:dyDescent="0.25">
      <c r="AB516" s="83"/>
      <c r="AC516" s="90"/>
      <c r="AD516" s="90"/>
      <c r="AE516" s="83"/>
    </row>
    <row r="517" spans="28:31" x14ac:dyDescent="0.25">
      <c r="AB517" s="83"/>
      <c r="AC517" s="90"/>
      <c r="AD517" s="90"/>
      <c r="AE517" s="83"/>
    </row>
    <row r="518" spans="28:31" x14ac:dyDescent="0.25">
      <c r="AB518" s="83"/>
      <c r="AC518" s="90"/>
      <c r="AD518" s="90"/>
      <c r="AE518" s="83"/>
    </row>
    <row r="519" spans="28:31" x14ac:dyDescent="0.25">
      <c r="AB519" s="83"/>
      <c r="AC519" s="90"/>
      <c r="AD519" s="90"/>
      <c r="AE519" s="83"/>
    </row>
    <row r="520" spans="28:31" x14ac:dyDescent="0.25">
      <c r="AB520" s="83"/>
      <c r="AC520" s="90"/>
      <c r="AD520" s="90"/>
      <c r="AE520" s="83"/>
    </row>
    <row r="521" spans="28:31" x14ac:dyDescent="0.25">
      <c r="AB521" s="83"/>
      <c r="AC521" s="90"/>
      <c r="AD521" s="90"/>
      <c r="AE521" s="83"/>
    </row>
    <row r="522" spans="28:31" x14ac:dyDescent="0.25">
      <c r="AB522" s="83"/>
      <c r="AC522" s="90"/>
      <c r="AD522" s="90"/>
      <c r="AE522" s="83"/>
    </row>
    <row r="523" spans="28:31" x14ac:dyDescent="0.25">
      <c r="AB523" s="83"/>
      <c r="AC523" s="90"/>
      <c r="AD523" s="90"/>
      <c r="AE523" s="83"/>
    </row>
    <row r="524" spans="28:31" x14ac:dyDescent="0.25">
      <c r="AB524" s="83"/>
      <c r="AC524" s="90"/>
      <c r="AD524" s="90"/>
      <c r="AE524" s="83"/>
    </row>
    <row r="525" spans="28:31" x14ac:dyDescent="0.25">
      <c r="AB525" s="83"/>
      <c r="AC525" s="90"/>
      <c r="AD525" s="90"/>
      <c r="AE525" s="83"/>
    </row>
    <row r="526" spans="28:31" x14ac:dyDescent="0.25">
      <c r="AB526" s="83"/>
      <c r="AC526" s="90"/>
      <c r="AD526" s="90"/>
      <c r="AE526" s="83"/>
    </row>
    <row r="527" spans="28:31" x14ac:dyDescent="0.25">
      <c r="AB527" s="83"/>
      <c r="AC527" s="90"/>
      <c r="AD527" s="90"/>
      <c r="AE527" s="83"/>
    </row>
    <row r="528" spans="28:31" x14ac:dyDescent="0.25">
      <c r="AB528" s="83"/>
      <c r="AC528" s="90"/>
      <c r="AD528" s="90"/>
      <c r="AE528" s="83"/>
    </row>
    <row r="529" spans="28:31" x14ac:dyDescent="0.25">
      <c r="AB529" s="83"/>
      <c r="AC529" s="90"/>
      <c r="AD529" s="90"/>
      <c r="AE529" s="83"/>
    </row>
    <row r="530" spans="28:31" x14ac:dyDescent="0.25">
      <c r="AB530" s="83"/>
      <c r="AC530" s="90"/>
      <c r="AD530" s="90"/>
      <c r="AE530" s="83"/>
    </row>
    <row r="531" spans="28:31" x14ac:dyDescent="0.25">
      <c r="AB531" s="83"/>
      <c r="AC531" s="90"/>
      <c r="AD531" s="90"/>
      <c r="AE531" s="83"/>
    </row>
    <row r="532" spans="28:31" x14ac:dyDescent="0.25">
      <c r="AB532" s="83"/>
      <c r="AC532" s="90"/>
      <c r="AD532" s="90"/>
      <c r="AE532" s="83"/>
    </row>
    <row r="533" spans="28:31" x14ac:dyDescent="0.25">
      <c r="AB533" s="83"/>
      <c r="AC533" s="90"/>
      <c r="AD533" s="90"/>
      <c r="AE533" s="83"/>
    </row>
    <row r="534" spans="28:31" x14ac:dyDescent="0.25">
      <c r="AB534" s="83"/>
      <c r="AC534" s="90"/>
      <c r="AD534" s="90"/>
      <c r="AE534" s="83"/>
    </row>
    <row r="535" spans="28:31" x14ac:dyDescent="0.25">
      <c r="AB535" s="83"/>
      <c r="AC535" s="90"/>
      <c r="AD535" s="90"/>
      <c r="AE535" s="83"/>
    </row>
    <row r="536" spans="28:31" x14ac:dyDescent="0.25">
      <c r="AB536" s="83"/>
      <c r="AC536" s="90"/>
      <c r="AD536" s="90"/>
      <c r="AE536" s="83"/>
    </row>
    <row r="537" spans="28:31" x14ac:dyDescent="0.25">
      <c r="AB537" s="83"/>
      <c r="AC537" s="90"/>
      <c r="AD537" s="90"/>
      <c r="AE537" s="83"/>
    </row>
    <row r="538" spans="28:31" x14ac:dyDescent="0.25">
      <c r="AB538" s="83"/>
      <c r="AC538" s="90"/>
      <c r="AD538" s="90"/>
      <c r="AE538" s="83"/>
    </row>
    <row r="539" spans="28:31" x14ac:dyDescent="0.25">
      <c r="AB539" s="83"/>
      <c r="AC539" s="90"/>
      <c r="AD539" s="90"/>
      <c r="AE539" s="83"/>
    </row>
    <row r="540" spans="28:31" x14ac:dyDescent="0.25">
      <c r="AB540" s="83"/>
      <c r="AC540" s="90"/>
      <c r="AD540" s="90"/>
      <c r="AE540" s="83"/>
    </row>
    <row r="541" spans="28:31" x14ac:dyDescent="0.25">
      <c r="AB541" s="83"/>
      <c r="AC541" s="90"/>
      <c r="AD541" s="90"/>
      <c r="AE541" s="83"/>
    </row>
    <row r="542" spans="28:31" x14ac:dyDescent="0.25">
      <c r="AB542" s="83"/>
      <c r="AC542" s="90"/>
      <c r="AD542" s="90"/>
      <c r="AE542" s="83"/>
    </row>
    <row r="543" spans="28:31" x14ac:dyDescent="0.25">
      <c r="AB543" s="83"/>
      <c r="AC543" s="90"/>
      <c r="AD543" s="90"/>
      <c r="AE543" s="83"/>
    </row>
    <row r="544" spans="28:31" x14ac:dyDescent="0.25">
      <c r="AB544" s="83"/>
      <c r="AC544" s="90"/>
      <c r="AD544" s="90"/>
      <c r="AE544" s="83"/>
    </row>
    <row r="545" spans="28:31" x14ac:dyDescent="0.25">
      <c r="AB545" s="83"/>
      <c r="AC545" s="90"/>
      <c r="AD545" s="90"/>
      <c r="AE545" s="83"/>
    </row>
    <row r="546" spans="28:31" x14ac:dyDescent="0.25">
      <c r="AB546" s="83"/>
      <c r="AC546" s="90"/>
      <c r="AD546" s="90"/>
      <c r="AE546" s="83"/>
    </row>
    <row r="547" spans="28:31" x14ac:dyDescent="0.25">
      <c r="AB547" s="83"/>
      <c r="AC547" s="90"/>
      <c r="AD547" s="90"/>
      <c r="AE547" s="83"/>
    </row>
    <row r="548" spans="28:31" x14ac:dyDescent="0.25">
      <c r="AB548" s="83"/>
      <c r="AC548" s="90"/>
      <c r="AD548" s="90"/>
      <c r="AE548" s="83"/>
    </row>
    <row r="549" spans="28:31" x14ac:dyDescent="0.25">
      <c r="AB549" s="83"/>
      <c r="AC549" s="90"/>
      <c r="AD549" s="90"/>
      <c r="AE549" s="83"/>
    </row>
    <row r="550" spans="28:31" x14ac:dyDescent="0.25">
      <c r="AB550" s="83"/>
      <c r="AC550" s="90"/>
      <c r="AD550" s="90"/>
      <c r="AE550" s="83"/>
    </row>
    <row r="551" spans="28:31" x14ac:dyDescent="0.25">
      <c r="AB551" s="83"/>
      <c r="AC551" s="90"/>
      <c r="AD551" s="90"/>
      <c r="AE551" s="83"/>
    </row>
    <row r="552" spans="28:31" x14ac:dyDescent="0.25">
      <c r="AB552" s="83"/>
      <c r="AC552" s="90"/>
      <c r="AD552" s="90"/>
      <c r="AE552" s="83"/>
    </row>
    <row r="553" spans="28:31" x14ac:dyDescent="0.25">
      <c r="AB553" s="83"/>
      <c r="AC553" s="90"/>
      <c r="AD553" s="90"/>
      <c r="AE553" s="83"/>
    </row>
    <row r="554" spans="28:31" x14ac:dyDescent="0.25">
      <c r="AB554" s="83"/>
      <c r="AC554" s="90"/>
      <c r="AD554" s="90"/>
      <c r="AE554" s="83"/>
    </row>
    <row r="555" spans="28:31" x14ac:dyDescent="0.25">
      <c r="AB555" s="83"/>
      <c r="AC555" s="90"/>
      <c r="AD555" s="90"/>
      <c r="AE555" s="83"/>
    </row>
    <row r="556" spans="28:31" x14ac:dyDescent="0.25">
      <c r="AB556" s="83"/>
      <c r="AC556" s="90"/>
      <c r="AD556" s="90"/>
      <c r="AE556" s="83"/>
    </row>
    <row r="557" spans="28:31" x14ac:dyDescent="0.25">
      <c r="AB557" s="83"/>
      <c r="AC557" s="90"/>
      <c r="AD557" s="90"/>
      <c r="AE557" s="83"/>
    </row>
    <row r="558" spans="28:31" x14ac:dyDescent="0.25">
      <c r="AB558" s="83"/>
      <c r="AC558" s="90"/>
      <c r="AD558" s="90"/>
      <c r="AE558" s="83"/>
    </row>
    <row r="559" spans="28:31" x14ac:dyDescent="0.25">
      <c r="AB559" s="83"/>
      <c r="AC559" s="90"/>
      <c r="AD559" s="90"/>
      <c r="AE559" s="83"/>
    </row>
    <row r="560" spans="28:31" x14ac:dyDescent="0.25">
      <c r="AB560" s="83"/>
      <c r="AC560" s="90"/>
      <c r="AD560" s="90"/>
      <c r="AE560" s="83"/>
    </row>
    <row r="561" spans="28:31" x14ac:dyDescent="0.25">
      <c r="AB561" s="83"/>
      <c r="AC561" s="90"/>
      <c r="AD561" s="90"/>
      <c r="AE561" s="83"/>
    </row>
    <row r="562" spans="28:31" x14ac:dyDescent="0.25">
      <c r="AB562" s="83"/>
      <c r="AC562" s="90"/>
      <c r="AD562" s="90"/>
      <c r="AE562" s="83"/>
    </row>
    <row r="563" spans="28:31" x14ac:dyDescent="0.25">
      <c r="AB563" s="83"/>
      <c r="AC563" s="90"/>
      <c r="AD563" s="90"/>
      <c r="AE563" s="83"/>
    </row>
    <row r="564" spans="28:31" x14ac:dyDescent="0.25">
      <c r="AB564" s="83"/>
      <c r="AC564" s="90"/>
      <c r="AD564" s="90"/>
      <c r="AE564" s="83"/>
    </row>
    <row r="565" spans="28:31" x14ac:dyDescent="0.25">
      <c r="AB565" s="83"/>
      <c r="AC565" s="90"/>
      <c r="AD565" s="90"/>
      <c r="AE565" s="83"/>
    </row>
    <row r="566" spans="28:31" x14ac:dyDescent="0.25">
      <c r="AB566" s="83"/>
      <c r="AC566" s="90"/>
      <c r="AD566" s="90"/>
      <c r="AE566" s="83"/>
    </row>
    <row r="567" spans="28:31" x14ac:dyDescent="0.25">
      <c r="AB567" s="83"/>
      <c r="AC567" s="90"/>
      <c r="AD567" s="90"/>
      <c r="AE567" s="83"/>
    </row>
    <row r="568" spans="28:31" x14ac:dyDescent="0.25">
      <c r="AB568" s="83"/>
      <c r="AC568" s="90"/>
      <c r="AD568" s="90"/>
      <c r="AE568" s="83"/>
    </row>
    <row r="569" spans="28:31" x14ac:dyDescent="0.25">
      <c r="AB569" s="83"/>
      <c r="AC569" s="90"/>
      <c r="AD569" s="90"/>
      <c r="AE569" s="83"/>
    </row>
    <row r="570" spans="28:31" x14ac:dyDescent="0.25">
      <c r="AB570" s="83"/>
      <c r="AC570" s="90"/>
      <c r="AD570" s="90"/>
      <c r="AE570" s="83"/>
    </row>
    <row r="571" spans="28:31" x14ac:dyDescent="0.25">
      <c r="AB571" s="83"/>
      <c r="AC571" s="90"/>
      <c r="AD571" s="90"/>
      <c r="AE571" s="83"/>
    </row>
    <row r="572" spans="28:31" x14ac:dyDescent="0.25">
      <c r="AB572" s="83"/>
      <c r="AC572" s="90"/>
      <c r="AD572" s="90"/>
      <c r="AE572" s="83"/>
    </row>
    <row r="573" spans="28:31" x14ac:dyDescent="0.25">
      <c r="AB573" s="83"/>
      <c r="AC573" s="90"/>
      <c r="AD573" s="90"/>
      <c r="AE573" s="83"/>
    </row>
    <row r="574" spans="28:31" x14ac:dyDescent="0.25">
      <c r="AB574" s="83"/>
      <c r="AC574" s="90"/>
      <c r="AD574" s="90"/>
      <c r="AE574" s="83"/>
    </row>
    <row r="575" spans="28:31" x14ac:dyDescent="0.25">
      <c r="AB575" s="83"/>
      <c r="AC575" s="90"/>
      <c r="AD575" s="90"/>
      <c r="AE575" s="83"/>
    </row>
    <row r="576" spans="28:31" x14ac:dyDescent="0.25">
      <c r="AB576" s="83"/>
      <c r="AC576" s="90"/>
      <c r="AD576" s="90"/>
      <c r="AE576" s="83"/>
    </row>
    <row r="577" spans="28:31" x14ac:dyDescent="0.25">
      <c r="AB577" s="83"/>
      <c r="AC577" s="90"/>
      <c r="AD577" s="90"/>
      <c r="AE577" s="83"/>
    </row>
    <row r="578" spans="28:31" x14ac:dyDescent="0.25">
      <c r="AB578" s="83"/>
      <c r="AC578" s="90"/>
      <c r="AD578" s="90"/>
      <c r="AE578" s="83"/>
    </row>
    <row r="579" spans="28:31" x14ac:dyDescent="0.25">
      <c r="AB579" s="83"/>
      <c r="AC579" s="90"/>
      <c r="AD579" s="90"/>
      <c r="AE579" s="83"/>
    </row>
    <row r="580" spans="28:31" x14ac:dyDescent="0.25">
      <c r="AB580" s="83"/>
      <c r="AC580" s="90"/>
      <c r="AD580" s="90"/>
      <c r="AE580" s="83"/>
    </row>
    <row r="581" spans="28:31" x14ac:dyDescent="0.25">
      <c r="AB581" s="83"/>
      <c r="AC581" s="90"/>
      <c r="AD581" s="90"/>
      <c r="AE581" s="83"/>
    </row>
    <row r="582" spans="28:31" x14ac:dyDescent="0.25">
      <c r="AB582" s="83"/>
      <c r="AC582" s="90"/>
      <c r="AD582" s="90"/>
      <c r="AE582" s="83"/>
    </row>
    <row r="583" spans="28:31" x14ac:dyDescent="0.25">
      <c r="AB583" s="83"/>
      <c r="AC583" s="90"/>
      <c r="AD583" s="90"/>
      <c r="AE583" s="83"/>
    </row>
    <row r="584" spans="28:31" x14ac:dyDescent="0.25">
      <c r="AB584" s="83"/>
      <c r="AC584" s="90"/>
      <c r="AD584" s="90"/>
      <c r="AE584" s="83"/>
    </row>
    <row r="585" spans="28:31" x14ac:dyDescent="0.25">
      <c r="AB585" s="83"/>
      <c r="AC585" s="90"/>
      <c r="AD585" s="90"/>
      <c r="AE585" s="83"/>
    </row>
    <row r="586" spans="28:31" x14ac:dyDescent="0.25">
      <c r="AB586" s="83"/>
      <c r="AC586" s="90"/>
      <c r="AD586" s="90"/>
      <c r="AE586" s="83"/>
    </row>
    <row r="587" spans="28:31" x14ac:dyDescent="0.25">
      <c r="AB587" s="83"/>
      <c r="AC587" s="90"/>
      <c r="AD587" s="90"/>
      <c r="AE587" s="83"/>
    </row>
    <row r="588" spans="28:31" x14ac:dyDescent="0.25">
      <c r="AB588" s="83"/>
      <c r="AC588" s="90"/>
      <c r="AD588" s="90"/>
      <c r="AE588" s="83"/>
    </row>
    <row r="589" spans="28:31" x14ac:dyDescent="0.25">
      <c r="AB589" s="83"/>
      <c r="AC589" s="90"/>
      <c r="AD589" s="90"/>
      <c r="AE589" s="83"/>
    </row>
    <row r="590" spans="28:31" x14ac:dyDescent="0.25">
      <c r="AB590" s="83"/>
      <c r="AC590" s="90"/>
      <c r="AD590" s="90"/>
      <c r="AE590" s="83"/>
    </row>
    <row r="591" spans="28:31" x14ac:dyDescent="0.25">
      <c r="AB591" s="83"/>
      <c r="AC591" s="90"/>
      <c r="AD591" s="90"/>
      <c r="AE591" s="83"/>
    </row>
    <row r="592" spans="28:31" x14ac:dyDescent="0.25">
      <c r="AB592" s="83"/>
      <c r="AC592" s="90"/>
      <c r="AD592" s="90"/>
      <c r="AE592" s="83"/>
    </row>
    <row r="593" spans="28:31" x14ac:dyDescent="0.25">
      <c r="AB593" s="83"/>
      <c r="AC593" s="90"/>
      <c r="AD593" s="90"/>
      <c r="AE593" s="83"/>
    </row>
    <row r="594" spans="28:31" x14ac:dyDescent="0.25">
      <c r="AB594" s="83"/>
      <c r="AC594" s="90"/>
      <c r="AD594" s="90"/>
      <c r="AE594" s="83"/>
    </row>
    <row r="595" spans="28:31" x14ac:dyDescent="0.25">
      <c r="AB595" s="83"/>
      <c r="AC595" s="90"/>
      <c r="AD595" s="90"/>
      <c r="AE595" s="83"/>
    </row>
    <row r="596" spans="28:31" x14ac:dyDescent="0.25">
      <c r="AB596" s="83"/>
      <c r="AC596" s="90"/>
      <c r="AD596" s="90"/>
      <c r="AE596" s="83"/>
    </row>
    <row r="597" spans="28:31" x14ac:dyDescent="0.25">
      <c r="AB597" s="83"/>
      <c r="AC597" s="90"/>
      <c r="AD597" s="90"/>
      <c r="AE597" s="83"/>
    </row>
    <row r="598" spans="28:31" x14ac:dyDescent="0.25">
      <c r="AB598" s="83"/>
      <c r="AC598" s="90"/>
      <c r="AD598" s="90"/>
      <c r="AE598" s="83"/>
    </row>
    <row r="599" spans="28:31" x14ac:dyDescent="0.25">
      <c r="AB599" s="83"/>
      <c r="AC599" s="90"/>
      <c r="AD599" s="90"/>
      <c r="AE599" s="83"/>
    </row>
    <row r="600" spans="28:31" x14ac:dyDescent="0.25">
      <c r="AB600" s="83"/>
      <c r="AC600" s="90"/>
      <c r="AD600" s="90"/>
      <c r="AE600" s="83"/>
    </row>
    <row r="601" spans="28:31" x14ac:dyDescent="0.25">
      <c r="AB601" s="83"/>
      <c r="AC601" s="90"/>
      <c r="AD601" s="90"/>
      <c r="AE601" s="83"/>
    </row>
    <row r="602" spans="28:31" x14ac:dyDescent="0.25">
      <c r="AB602" s="83"/>
      <c r="AC602" s="90"/>
      <c r="AD602" s="90"/>
      <c r="AE602" s="83"/>
    </row>
    <row r="603" spans="28:31" x14ac:dyDescent="0.25">
      <c r="AB603" s="83"/>
      <c r="AC603" s="90"/>
      <c r="AD603" s="90"/>
      <c r="AE603" s="83"/>
    </row>
    <row r="604" spans="28:31" x14ac:dyDescent="0.25">
      <c r="AB604" s="83"/>
      <c r="AC604" s="90"/>
      <c r="AD604" s="90"/>
      <c r="AE604" s="83"/>
    </row>
    <row r="605" spans="28:31" x14ac:dyDescent="0.25">
      <c r="AB605" s="83"/>
      <c r="AC605" s="90"/>
      <c r="AD605" s="90"/>
      <c r="AE605" s="83"/>
    </row>
    <row r="606" spans="28:31" x14ac:dyDescent="0.25">
      <c r="AB606" s="83"/>
      <c r="AC606" s="90"/>
      <c r="AD606" s="90"/>
      <c r="AE606" s="83"/>
    </row>
    <row r="607" spans="28:31" x14ac:dyDescent="0.25">
      <c r="AB607" s="83"/>
      <c r="AC607" s="90"/>
      <c r="AD607" s="90"/>
      <c r="AE607" s="83"/>
    </row>
    <row r="608" spans="28:31" x14ac:dyDescent="0.25">
      <c r="AB608" s="83"/>
      <c r="AC608" s="90"/>
      <c r="AD608" s="90"/>
      <c r="AE608" s="83"/>
    </row>
    <row r="609" spans="28:31" x14ac:dyDescent="0.25">
      <c r="AB609" s="83"/>
      <c r="AC609" s="90"/>
      <c r="AD609" s="90"/>
      <c r="AE609" s="83"/>
    </row>
    <row r="610" spans="28:31" x14ac:dyDescent="0.25">
      <c r="AB610" s="83"/>
      <c r="AC610" s="90"/>
      <c r="AD610" s="90"/>
      <c r="AE610" s="83"/>
    </row>
    <row r="611" spans="28:31" x14ac:dyDescent="0.25">
      <c r="AB611" s="83"/>
      <c r="AC611" s="90"/>
      <c r="AD611" s="90"/>
      <c r="AE611" s="83"/>
    </row>
    <row r="612" spans="28:31" x14ac:dyDescent="0.25">
      <c r="AB612" s="83"/>
      <c r="AC612" s="90"/>
      <c r="AD612" s="90"/>
      <c r="AE612" s="83"/>
    </row>
    <row r="613" spans="28:31" x14ac:dyDescent="0.25">
      <c r="AB613" s="83"/>
      <c r="AC613" s="90"/>
      <c r="AD613" s="90"/>
      <c r="AE613" s="83"/>
    </row>
    <row r="614" spans="28:31" x14ac:dyDescent="0.25">
      <c r="AB614" s="83"/>
      <c r="AC614" s="90"/>
      <c r="AD614" s="90"/>
      <c r="AE614" s="83"/>
    </row>
    <row r="615" spans="28:31" x14ac:dyDescent="0.25">
      <c r="AB615" s="83"/>
      <c r="AC615" s="90"/>
      <c r="AD615" s="90"/>
      <c r="AE615" s="83"/>
    </row>
    <row r="616" spans="28:31" x14ac:dyDescent="0.25">
      <c r="AB616" s="83"/>
      <c r="AC616" s="90"/>
      <c r="AD616" s="90"/>
      <c r="AE616" s="83"/>
    </row>
    <row r="617" spans="28:31" x14ac:dyDescent="0.25">
      <c r="AB617" s="83"/>
      <c r="AC617" s="90"/>
      <c r="AD617" s="90"/>
      <c r="AE617" s="83"/>
    </row>
    <row r="618" spans="28:31" x14ac:dyDescent="0.25">
      <c r="AB618" s="83"/>
      <c r="AC618" s="90"/>
      <c r="AD618" s="90"/>
      <c r="AE618" s="83"/>
    </row>
    <row r="619" spans="28:31" x14ac:dyDescent="0.25">
      <c r="AB619" s="83"/>
      <c r="AC619" s="90"/>
      <c r="AD619" s="90"/>
      <c r="AE619" s="83"/>
    </row>
    <row r="620" spans="28:31" x14ac:dyDescent="0.25">
      <c r="AB620" s="83"/>
      <c r="AC620" s="90"/>
      <c r="AD620" s="90"/>
      <c r="AE620" s="83"/>
    </row>
    <row r="621" spans="28:31" x14ac:dyDescent="0.25">
      <c r="AB621" s="83"/>
      <c r="AC621" s="90"/>
      <c r="AD621" s="90"/>
      <c r="AE621" s="83"/>
    </row>
    <row r="622" spans="28:31" x14ac:dyDescent="0.25">
      <c r="AB622" s="83"/>
      <c r="AC622" s="90"/>
      <c r="AD622" s="90"/>
      <c r="AE622" s="83"/>
    </row>
    <row r="623" spans="28:31" x14ac:dyDescent="0.25">
      <c r="AB623" s="83"/>
      <c r="AC623" s="90"/>
      <c r="AD623" s="90"/>
      <c r="AE623" s="83"/>
    </row>
    <row r="624" spans="28:31" x14ac:dyDescent="0.25">
      <c r="AB624" s="83"/>
      <c r="AC624" s="90"/>
      <c r="AD624" s="90"/>
      <c r="AE624" s="83"/>
    </row>
    <row r="625" spans="28:31" x14ac:dyDescent="0.25">
      <c r="AB625" s="83"/>
      <c r="AC625" s="90"/>
      <c r="AD625" s="90"/>
      <c r="AE625" s="83"/>
    </row>
    <row r="626" spans="28:31" x14ac:dyDescent="0.25">
      <c r="AB626" s="83"/>
      <c r="AC626" s="90"/>
      <c r="AD626" s="90"/>
      <c r="AE626" s="83"/>
    </row>
    <row r="627" spans="28:31" x14ac:dyDescent="0.25">
      <c r="AB627" s="83"/>
      <c r="AC627" s="90"/>
      <c r="AD627" s="90"/>
      <c r="AE627" s="83"/>
    </row>
    <row r="628" spans="28:31" x14ac:dyDescent="0.25">
      <c r="AB628" s="83"/>
      <c r="AC628" s="90"/>
      <c r="AD628" s="90"/>
      <c r="AE628" s="83"/>
    </row>
    <row r="629" spans="28:31" x14ac:dyDescent="0.25">
      <c r="AB629" s="83"/>
      <c r="AC629" s="90"/>
      <c r="AD629" s="90"/>
      <c r="AE629" s="83"/>
    </row>
    <row r="630" spans="28:31" x14ac:dyDescent="0.25">
      <c r="AB630" s="83"/>
      <c r="AC630" s="90"/>
      <c r="AD630" s="90"/>
      <c r="AE630" s="83"/>
    </row>
    <row r="631" spans="28:31" x14ac:dyDescent="0.25">
      <c r="AB631" s="83"/>
      <c r="AC631" s="90"/>
      <c r="AD631" s="90"/>
      <c r="AE631" s="83"/>
    </row>
    <row r="632" spans="28:31" x14ac:dyDescent="0.25">
      <c r="AB632" s="83"/>
      <c r="AC632" s="90"/>
      <c r="AD632" s="90"/>
      <c r="AE632" s="83"/>
    </row>
    <row r="633" spans="28:31" x14ac:dyDescent="0.25">
      <c r="AB633" s="83"/>
      <c r="AC633" s="90"/>
      <c r="AD633" s="90"/>
      <c r="AE633" s="83"/>
    </row>
    <row r="634" spans="28:31" x14ac:dyDescent="0.25">
      <c r="AB634" s="83"/>
      <c r="AC634" s="90"/>
      <c r="AD634" s="90"/>
      <c r="AE634" s="83"/>
    </row>
    <row r="635" spans="28:31" x14ac:dyDescent="0.25">
      <c r="AB635" s="83"/>
      <c r="AC635" s="90"/>
      <c r="AD635" s="90"/>
      <c r="AE635" s="83"/>
    </row>
    <row r="636" spans="28:31" x14ac:dyDescent="0.25">
      <c r="AB636" s="83"/>
      <c r="AC636" s="90"/>
      <c r="AD636" s="90"/>
      <c r="AE636" s="83"/>
    </row>
    <row r="637" spans="28:31" x14ac:dyDescent="0.25">
      <c r="AB637" s="83"/>
      <c r="AC637" s="90"/>
      <c r="AD637" s="90"/>
      <c r="AE637" s="83"/>
    </row>
    <row r="638" spans="28:31" x14ac:dyDescent="0.25">
      <c r="AB638" s="83"/>
      <c r="AC638" s="90"/>
      <c r="AD638" s="90"/>
      <c r="AE638" s="83"/>
    </row>
    <row r="639" spans="28:31" x14ac:dyDescent="0.25">
      <c r="AB639" s="83"/>
      <c r="AC639" s="90"/>
      <c r="AD639" s="90"/>
      <c r="AE639" s="83"/>
    </row>
    <row r="640" spans="28:31" x14ac:dyDescent="0.25">
      <c r="AB640" s="83"/>
      <c r="AC640" s="90"/>
      <c r="AD640" s="90"/>
      <c r="AE640" s="83"/>
    </row>
    <row r="641" spans="28:31" x14ac:dyDescent="0.25">
      <c r="AB641" s="83"/>
      <c r="AC641" s="90"/>
      <c r="AD641" s="90"/>
      <c r="AE641" s="83"/>
    </row>
    <row r="642" spans="28:31" x14ac:dyDescent="0.25">
      <c r="AB642" s="83"/>
      <c r="AC642" s="90"/>
      <c r="AD642" s="90"/>
      <c r="AE642" s="83"/>
    </row>
    <row r="643" spans="28:31" x14ac:dyDescent="0.25">
      <c r="AB643" s="83"/>
      <c r="AC643" s="90"/>
      <c r="AD643" s="90"/>
      <c r="AE643" s="83"/>
    </row>
    <row r="644" spans="28:31" x14ac:dyDescent="0.25">
      <c r="AB644" s="83"/>
      <c r="AC644" s="90"/>
      <c r="AD644" s="90"/>
      <c r="AE644" s="83"/>
    </row>
    <row r="645" spans="28:31" x14ac:dyDescent="0.25">
      <c r="AB645" s="83"/>
      <c r="AC645" s="90"/>
      <c r="AD645" s="90"/>
      <c r="AE645" s="83"/>
    </row>
    <row r="646" spans="28:31" x14ac:dyDescent="0.25">
      <c r="AB646" s="83"/>
      <c r="AC646" s="90"/>
      <c r="AD646" s="90"/>
      <c r="AE646" s="83"/>
    </row>
    <row r="647" spans="28:31" x14ac:dyDescent="0.25">
      <c r="AB647" s="83"/>
      <c r="AC647" s="90"/>
      <c r="AD647" s="90"/>
      <c r="AE647" s="83"/>
    </row>
    <row r="648" spans="28:31" x14ac:dyDescent="0.25">
      <c r="AB648" s="83"/>
      <c r="AC648" s="90"/>
      <c r="AD648" s="90"/>
      <c r="AE648" s="83"/>
    </row>
    <row r="649" spans="28:31" x14ac:dyDescent="0.25">
      <c r="AB649" s="83"/>
      <c r="AC649" s="90"/>
      <c r="AD649" s="90"/>
      <c r="AE649" s="83"/>
    </row>
    <row r="650" spans="28:31" x14ac:dyDescent="0.25">
      <c r="AB650" s="83"/>
      <c r="AC650" s="90"/>
      <c r="AD650" s="90"/>
      <c r="AE650" s="83"/>
    </row>
    <row r="651" spans="28:31" x14ac:dyDescent="0.25">
      <c r="AB651" s="83"/>
      <c r="AC651" s="90"/>
      <c r="AD651" s="90"/>
      <c r="AE651" s="83"/>
    </row>
    <row r="652" spans="28:31" x14ac:dyDescent="0.25">
      <c r="AB652" s="83"/>
      <c r="AC652" s="90"/>
      <c r="AD652" s="90"/>
      <c r="AE652" s="83"/>
    </row>
    <row r="653" spans="28:31" x14ac:dyDescent="0.25">
      <c r="AB653" s="83"/>
      <c r="AC653" s="90"/>
      <c r="AD653" s="90"/>
      <c r="AE653" s="83"/>
    </row>
    <row r="654" spans="28:31" x14ac:dyDescent="0.25">
      <c r="AB654" s="83"/>
      <c r="AC654" s="90"/>
      <c r="AD654" s="90"/>
      <c r="AE654" s="83"/>
    </row>
    <row r="655" spans="28:31" x14ac:dyDescent="0.25">
      <c r="AB655" s="83"/>
      <c r="AC655" s="90"/>
      <c r="AD655" s="90"/>
      <c r="AE655" s="83"/>
    </row>
    <row r="656" spans="28:31" x14ac:dyDescent="0.25">
      <c r="AB656" s="83"/>
      <c r="AC656" s="90"/>
      <c r="AD656" s="90"/>
      <c r="AE656" s="83"/>
    </row>
    <row r="657" spans="28:31" x14ac:dyDescent="0.25">
      <c r="AB657" s="83"/>
      <c r="AC657" s="90"/>
      <c r="AD657" s="90"/>
      <c r="AE657" s="83"/>
    </row>
    <row r="658" spans="28:31" x14ac:dyDescent="0.25">
      <c r="AB658" s="83"/>
      <c r="AC658" s="90"/>
      <c r="AD658" s="90"/>
      <c r="AE658" s="83"/>
    </row>
    <row r="659" spans="28:31" x14ac:dyDescent="0.25">
      <c r="AB659" s="83"/>
      <c r="AC659" s="90"/>
      <c r="AD659" s="90"/>
      <c r="AE659" s="83"/>
    </row>
    <row r="660" spans="28:31" x14ac:dyDescent="0.25">
      <c r="AB660" s="83"/>
      <c r="AC660" s="90"/>
      <c r="AD660" s="90"/>
      <c r="AE660" s="83"/>
    </row>
    <row r="661" spans="28:31" x14ac:dyDescent="0.25">
      <c r="AB661" s="83"/>
      <c r="AC661" s="90"/>
      <c r="AD661" s="90"/>
      <c r="AE661" s="83"/>
    </row>
    <row r="662" spans="28:31" x14ac:dyDescent="0.25">
      <c r="AB662" s="83"/>
      <c r="AC662" s="90"/>
      <c r="AD662" s="90"/>
      <c r="AE662" s="83"/>
    </row>
    <row r="663" spans="28:31" x14ac:dyDescent="0.25">
      <c r="AB663" s="83"/>
      <c r="AC663" s="90"/>
      <c r="AD663" s="90"/>
      <c r="AE663" s="83"/>
    </row>
    <row r="664" spans="28:31" x14ac:dyDescent="0.25">
      <c r="AB664" s="83"/>
      <c r="AC664" s="90"/>
      <c r="AD664" s="90"/>
      <c r="AE664" s="83"/>
    </row>
    <row r="665" spans="28:31" x14ac:dyDescent="0.25">
      <c r="AB665" s="83"/>
      <c r="AC665" s="90"/>
      <c r="AD665" s="90"/>
      <c r="AE665" s="83"/>
    </row>
    <row r="666" spans="28:31" x14ac:dyDescent="0.25">
      <c r="AB666" s="83"/>
      <c r="AC666" s="90"/>
      <c r="AD666" s="90"/>
      <c r="AE666" s="83"/>
    </row>
    <row r="667" spans="28:31" x14ac:dyDescent="0.25">
      <c r="AB667" s="83"/>
      <c r="AC667" s="90"/>
      <c r="AD667" s="90"/>
      <c r="AE667" s="83"/>
    </row>
    <row r="668" spans="28:31" x14ac:dyDescent="0.25">
      <c r="AB668" s="83"/>
      <c r="AC668" s="90"/>
      <c r="AD668" s="90"/>
      <c r="AE668" s="83"/>
    </row>
    <row r="669" spans="28:31" x14ac:dyDescent="0.25">
      <c r="AB669" s="83"/>
      <c r="AC669" s="90"/>
      <c r="AD669" s="90"/>
      <c r="AE669" s="83"/>
    </row>
    <row r="670" spans="28:31" x14ac:dyDescent="0.25">
      <c r="AB670" s="83"/>
      <c r="AC670" s="90"/>
      <c r="AD670" s="90"/>
      <c r="AE670" s="83"/>
    </row>
    <row r="671" spans="28:31" x14ac:dyDescent="0.25">
      <c r="AB671" s="83"/>
      <c r="AC671" s="90"/>
      <c r="AD671" s="90"/>
      <c r="AE671" s="83"/>
    </row>
    <row r="672" spans="28:31" x14ac:dyDescent="0.25">
      <c r="AB672" s="83"/>
      <c r="AC672" s="90"/>
      <c r="AD672" s="90"/>
      <c r="AE672" s="83"/>
    </row>
    <row r="673" spans="28:31" x14ac:dyDescent="0.25">
      <c r="AB673" s="83"/>
      <c r="AC673" s="90"/>
      <c r="AD673" s="90"/>
      <c r="AE673" s="83"/>
    </row>
    <row r="674" spans="28:31" x14ac:dyDescent="0.25">
      <c r="AB674" s="83"/>
      <c r="AC674" s="90"/>
      <c r="AD674" s="90"/>
      <c r="AE674" s="83"/>
    </row>
    <row r="675" spans="28:31" x14ac:dyDescent="0.25">
      <c r="AB675" s="83"/>
      <c r="AC675" s="90"/>
      <c r="AD675" s="90"/>
      <c r="AE675" s="83"/>
    </row>
    <row r="676" spans="28:31" x14ac:dyDescent="0.25">
      <c r="AB676" s="83"/>
      <c r="AC676" s="90"/>
      <c r="AD676" s="90"/>
      <c r="AE676" s="83"/>
    </row>
    <row r="677" spans="28:31" x14ac:dyDescent="0.25">
      <c r="AB677" s="83"/>
      <c r="AC677" s="90"/>
      <c r="AD677" s="90"/>
      <c r="AE677" s="83"/>
    </row>
    <row r="678" spans="28:31" x14ac:dyDescent="0.25">
      <c r="AB678" s="83"/>
      <c r="AC678" s="90"/>
      <c r="AD678" s="90"/>
      <c r="AE678" s="83"/>
    </row>
    <row r="679" spans="28:31" x14ac:dyDescent="0.25">
      <c r="AB679" s="83"/>
      <c r="AC679" s="90"/>
      <c r="AD679" s="90"/>
      <c r="AE679" s="83"/>
    </row>
    <row r="680" spans="28:31" x14ac:dyDescent="0.25">
      <c r="AB680" s="83"/>
      <c r="AC680" s="90"/>
      <c r="AD680" s="90"/>
      <c r="AE680" s="83"/>
    </row>
    <row r="681" spans="28:31" x14ac:dyDescent="0.25">
      <c r="AB681" s="83"/>
      <c r="AC681" s="90"/>
      <c r="AD681" s="90"/>
      <c r="AE681" s="83"/>
    </row>
    <row r="682" spans="28:31" x14ac:dyDescent="0.25">
      <c r="AB682" s="83"/>
      <c r="AC682" s="90"/>
      <c r="AD682" s="90"/>
      <c r="AE682" s="83"/>
    </row>
    <row r="683" spans="28:31" x14ac:dyDescent="0.25">
      <c r="AB683" s="83"/>
      <c r="AC683" s="90"/>
      <c r="AD683" s="90"/>
      <c r="AE683" s="83"/>
    </row>
    <row r="684" spans="28:31" x14ac:dyDescent="0.25">
      <c r="AB684" s="83"/>
      <c r="AC684" s="90"/>
      <c r="AD684" s="90"/>
      <c r="AE684" s="83"/>
    </row>
    <row r="685" spans="28:31" x14ac:dyDescent="0.25">
      <c r="AB685" s="83"/>
      <c r="AC685" s="90"/>
      <c r="AD685" s="90"/>
      <c r="AE685" s="83"/>
    </row>
    <row r="686" spans="28:31" x14ac:dyDescent="0.25">
      <c r="AB686" s="83"/>
      <c r="AC686" s="90"/>
      <c r="AD686" s="90"/>
      <c r="AE686" s="83"/>
    </row>
    <row r="687" spans="28:31" x14ac:dyDescent="0.25">
      <c r="AB687" s="83"/>
      <c r="AC687" s="90"/>
      <c r="AD687" s="90"/>
      <c r="AE687" s="83"/>
    </row>
    <row r="688" spans="28:31" x14ac:dyDescent="0.25">
      <c r="AB688" s="83"/>
      <c r="AC688" s="90"/>
      <c r="AD688" s="90"/>
      <c r="AE688" s="83"/>
    </row>
    <row r="689" spans="28:31" x14ac:dyDescent="0.25">
      <c r="AB689" s="83"/>
      <c r="AC689" s="90"/>
      <c r="AD689" s="90"/>
      <c r="AE689" s="83"/>
    </row>
    <row r="690" spans="28:31" x14ac:dyDescent="0.25">
      <c r="AB690" s="83"/>
      <c r="AC690" s="90"/>
      <c r="AD690" s="90"/>
      <c r="AE690" s="83"/>
    </row>
    <row r="691" spans="28:31" x14ac:dyDescent="0.25">
      <c r="AB691" s="83"/>
      <c r="AC691" s="90"/>
      <c r="AD691" s="90"/>
      <c r="AE691" s="83"/>
    </row>
    <row r="692" spans="28:31" x14ac:dyDescent="0.25">
      <c r="AB692" s="83"/>
      <c r="AC692" s="90"/>
      <c r="AD692" s="90"/>
      <c r="AE692" s="83"/>
    </row>
    <row r="693" spans="28:31" x14ac:dyDescent="0.25">
      <c r="AB693" s="83"/>
      <c r="AC693" s="90"/>
      <c r="AD693" s="90"/>
      <c r="AE693" s="83"/>
    </row>
    <row r="694" spans="28:31" x14ac:dyDescent="0.25">
      <c r="AB694" s="83"/>
      <c r="AC694" s="90"/>
      <c r="AD694" s="90"/>
      <c r="AE694" s="83"/>
    </row>
    <row r="695" spans="28:31" x14ac:dyDescent="0.25">
      <c r="AB695" s="83"/>
      <c r="AC695" s="90"/>
      <c r="AD695" s="90"/>
      <c r="AE695" s="83"/>
    </row>
    <row r="696" spans="28:31" x14ac:dyDescent="0.25">
      <c r="AB696" s="83"/>
      <c r="AC696" s="90"/>
      <c r="AD696" s="90"/>
      <c r="AE696" s="83"/>
    </row>
    <row r="697" spans="28:31" x14ac:dyDescent="0.25">
      <c r="AB697" s="83"/>
      <c r="AC697" s="90"/>
      <c r="AD697" s="90"/>
      <c r="AE697" s="83"/>
    </row>
    <row r="698" spans="28:31" x14ac:dyDescent="0.25">
      <c r="AB698" s="83"/>
      <c r="AC698" s="90"/>
      <c r="AD698" s="90"/>
      <c r="AE698" s="83"/>
    </row>
    <row r="699" spans="28:31" x14ac:dyDescent="0.25">
      <c r="AB699" s="83"/>
      <c r="AC699" s="90"/>
      <c r="AD699" s="90"/>
      <c r="AE699" s="83"/>
    </row>
    <row r="700" spans="28:31" x14ac:dyDescent="0.25">
      <c r="AB700" s="83"/>
      <c r="AC700" s="90"/>
      <c r="AD700" s="90"/>
      <c r="AE700" s="83"/>
    </row>
    <row r="701" spans="28:31" x14ac:dyDescent="0.25">
      <c r="AB701" s="83"/>
      <c r="AC701" s="90"/>
      <c r="AD701" s="90"/>
      <c r="AE701" s="83"/>
    </row>
    <row r="702" spans="28:31" x14ac:dyDescent="0.25">
      <c r="AB702" s="83"/>
      <c r="AC702" s="90"/>
      <c r="AD702" s="90"/>
      <c r="AE702" s="83"/>
    </row>
    <row r="703" spans="28:31" x14ac:dyDescent="0.25">
      <c r="AB703" s="83"/>
      <c r="AC703" s="90"/>
      <c r="AD703" s="90"/>
      <c r="AE703" s="83"/>
    </row>
    <row r="704" spans="28:31" x14ac:dyDescent="0.25">
      <c r="AB704" s="83"/>
      <c r="AC704" s="90"/>
      <c r="AD704" s="90"/>
      <c r="AE704" s="83"/>
    </row>
    <row r="705" spans="28:31" x14ac:dyDescent="0.25">
      <c r="AB705" s="83"/>
      <c r="AC705" s="90"/>
      <c r="AD705" s="90"/>
      <c r="AE705" s="83"/>
    </row>
    <row r="706" spans="28:31" x14ac:dyDescent="0.25">
      <c r="AB706" s="83"/>
      <c r="AC706" s="90"/>
      <c r="AD706" s="90"/>
      <c r="AE706" s="83"/>
    </row>
    <row r="707" spans="28:31" x14ac:dyDescent="0.25">
      <c r="AB707" s="83"/>
      <c r="AC707" s="90"/>
      <c r="AD707" s="90"/>
      <c r="AE707" s="83"/>
    </row>
    <row r="708" spans="28:31" x14ac:dyDescent="0.25">
      <c r="AB708" s="83"/>
      <c r="AC708" s="90"/>
      <c r="AD708" s="90"/>
      <c r="AE708" s="83"/>
    </row>
    <row r="709" spans="28:31" x14ac:dyDescent="0.25">
      <c r="AB709" s="83"/>
      <c r="AC709" s="90"/>
      <c r="AD709" s="90"/>
      <c r="AE709" s="83"/>
    </row>
    <row r="710" spans="28:31" x14ac:dyDescent="0.25">
      <c r="AB710" s="83"/>
      <c r="AC710" s="90"/>
      <c r="AD710" s="90"/>
      <c r="AE710" s="83"/>
    </row>
    <row r="711" spans="28:31" x14ac:dyDescent="0.25">
      <c r="AB711" s="83"/>
      <c r="AC711" s="90"/>
      <c r="AD711" s="90"/>
      <c r="AE711" s="83"/>
    </row>
    <row r="712" spans="28:31" x14ac:dyDescent="0.25">
      <c r="AB712" s="83"/>
      <c r="AC712" s="90"/>
      <c r="AD712" s="90"/>
      <c r="AE712" s="83"/>
    </row>
    <row r="713" spans="28:31" x14ac:dyDescent="0.25">
      <c r="AB713" s="83"/>
      <c r="AC713" s="90"/>
      <c r="AD713" s="90"/>
      <c r="AE713" s="83"/>
    </row>
    <row r="714" spans="28:31" x14ac:dyDescent="0.25">
      <c r="AB714" s="83"/>
      <c r="AC714" s="90"/>
      <c r="AD714" s="90"/>
      <c r="AE714" s="83"/>
    </row>
    <row r="715" spans="28:31" x14ac:dyDescent="0.25">
      <c r="AB715" s="83"/>
      <c r="AC715" s="90"/>
      <c r="AD715" s="90"/>
      <c r="AE715" s="83"/>
    </row>
    <row r="716" spans="28:31" x14ac:dyDescent="0.25">
      <c r="AB716" s="83"/>
      <c r="AC716" s="90"/>
      <c r="AD716" s="90"/>
      <c r="AE716" s="83"/>
    </row>
    <row r="717" spans="28:31" x14ac:dyDescent="0.25">
      <c r="AB717" s="83"/>
      <c r="AC717" s="90"/>
      <c r="AD717" s="90"/>
      <c r="AE717" s="83"/>
    </row>
    <row r="718" spans="28:31" x14ac:dyDescent="0.25">
      <c r="AB718" s="83"/>
      <c r="AC718" s="90"/>
      <c r="AD718" s="90"/>
      <c r="AE718" s="83"/>
    </row>
    <row r="719" spans="28:31" x14ac:dyDescent="0.25">
      <c r="AB719" s="83"/>
      <c r="AC719" s="90"/>
      <c r="AD719" s="90"/>
      <c r="AE719" s="83"/>
    </row>
    <row r="720" spans="28:31" x14ac:dyDescent="0.25">
      <c r="AB720" s="83"/>
      <c r="AC720" s="90"/>
      <c r="AD720" s="90"/>
      <c r="AE720" s="83"/>
    </row>
    <row r="721" spans="28:31" x14ac:dyDescent="0.25">
      <c r="AB721" s="83"/>
      <c r="AC721" s="90"/>
      <c r="AD721" s="90"/>
      <c r="AE721" s="83"/>
    </row>
    <row r="722" spans="28:31" x14ac:dyDescent="0.25">
      <c r="AB722" s="83"/>
      <c r="AC722" s="90"/>
      <c r="AD722" s="90"/>
      <c r="AE722" s="83"/>
    </row>
    <row r="723" spans="28:31" x14ac:dyDescent="0.25">
      <c r="AB723" s="83"/>
      <c r="AC723" s="90"/>
      <c r="AD723" s="90"/>
      <c r="AE723" s="83"/>
    </row>
    <row r="724" spans="28:31" x14ac:dyDescent="0.25">
      <c r="AB724" s="83"/>
      <c r="AC724" s="90"/>
      <c r="AD724" s="90"/>
      <c r="AE724" s="83"/>
    </row>
    <row r="725" spans="28:31" x14ac:dyDescent="0.25">
      <c r="AB725" s="83"/>
      <c r="AC725" s="90"/>
      <c r="AD725" s="90"/>
      <c r="AE725" s="83"/>
    </row>
    <row r="726" spans="28:31" x14ac:dyDescent="0.25">
      <c r="AB726" s="83"/>
      <c r="AC726" s="90"/>
      <c r="AD726" s="90"/>
      <c r="AE726" s="83"/>
    </row>
    <row r="727" spans="28:31" x14ac:dyDescent="0.25">
      <c r="AB727" s="83"/>
      <c r="AC727" s="90"/>
      <c r="AD727" s="90"/>
      <c r="AE727" s="83"/>
    </row>
    <row r="728" spans="28:31" x14ac:dyDescent="0.25">
      <c r="AB728" s="83"/>
      <c r="AC728" s="90"/>
      <c r="AD728" s="90"/>
      <c r="AE728" s="83"/>
    </row>
    <row r="729" spans="28:31" x14ac:dyDescent="0.25">
      <c r="AB729" s="83"/>
      <c r="AC729" s="90"/>
      <c r="AD729" s="90"/>
      <c r="AE729" s="83"/>
    </row>
    <row r="730" spans="28:31" x14ac:dyDescent="0.25">
      <c r="AB730" s="83"/>
      <c r="AC730" s="90"/>
      <c r="AD730" s="90"/>
      <c r="AE730" s="83"/>
    </row>
    <row r="731" spans="28:31" x14ac:dyDescent="0.25">
      <c r="AB731" s="83"/>
      <c r="AC731" s="90"/>
      <c r="AD731" s="90"/>
      <c r="AE731" s="83"/>
    </row>
    <row r="732" spans="28:31" x14ac:dyDescent="0.25">
      <c r="AB732" s="83"/>
      <c r="AC732" s="90"/>
      <c r="AD732" s="90"/>
      <c r="AE732" s="83"/>
    </row>
    <row r="733" spans="28:31" x14ac:dyDescent="0.25">
      <c r="AB733" s="83"/>
      <c r="AC733" s="90"/>
      <c r="AD733" s="90"/>
      <c r="AE733" s="83"/>
    </row>
    <row r="734" spans="28:31" x14ac:dyDescent="0.25">
      <c r="AB734" s="83"/>
      <c r="AC734" s="90"/>
      <c r="AD734" s="90"/>
      <c r="AE734" s="83"/>
    </row>
    <row r="735" spans="28:31" x14ac:dyDescent="0.25">
      <c r="AB735" s="83"/>
      <c r="AC735" s="90"/>
      <c r="AD735" s="90"/>
      <c r="AE735" s="83"/>
    </row>
    <row r="736" spans="28:31" x14ac:dyDescent="0.25">
      <c r="AB736" s="83"/>
      <c r="AC736" s="90"/>
      <c r="AD736" s="90"/>
      <c r="AE736" s="83"/>
    </row>
    <row r="737" spans="28:31" x14ac:dyDescent="0.25">
      <c r="AB737" s="83"/>
      <c r="AC737" s="90"/>
      <c r="AD737" s="90"/>
      <c r="AE737" s="83"/>
    </row>
    <row r="738" spans="28:31" x14ac:dyDescent="0.25">
      <c r="AB738" s="83"/>
      <c r="AC738" s="90"/>
      <c r="AD738" s="90"/>
      <c r="AE738" s="83"/>
    </row>
    <row r="739" spans="28:31" x14ac:dyDescent="0.25">
      <c r="AB739" s="83"/>
      <c r="AC739" s="90"/>
      <c r="AD739" s="90"/>
      <c r="AE739" s="83"/>
    </row>
    <row r="740" spans="28:31" x14ac:dyDescent="0.25">
      <c r="AB740" s="83"/>
      <c r="AC740" s="90"/>
      <c r="AD740" s="90"/>
      <c r="AE740" s="83"/>
    </row>
    <row r="741" spans="28:31" x14ac:dyDescent="0.25">
      <c r="AB741" s="83"/>
      <c r="AC741" s="90"/>
      <c r="AD741" s="90"/>
      <c r="AE741" s="83"/>
    </row>
    <row r="742" spans="28:31" x14ac:dyDescent="0.25">
      <c r="AB742" s="83"/>
      <c r="AC742" s="90"/>
      <c r="AD742" s="90"/>
      <c r="AE742" s="83"/>
    </row>
    <row r="743" spans="28:31" x14ac:dyDescent="0.25">
      <c r="AB743" s="83"/>
      <c r="AC743" s="90"/>
      <c r="AD743" s="90"/>
      <c r="AE743" s="83"/>
    </row>
    <row r="744" spans="28:31" x14ac:dyDescent="0.25">
      <c r="AB744" s="83"/>
      <c r="AC744" s="90"/>
      <c r="AD744" s="90"/>
      <c r="AE744" s="83"/>
    </row>
    <row r="745" spans="28:31" x14ac:dyDescent="0.25">
      <c r="AB745" s="83"/>
      <c r="AC745" s="90"/>
      <c r="AD745" s="90"/>
      <c r="AE745" s="83"/>
    </row>
    <row r="746" spans="28:31" x14ac:dyDescent="0.25">
      <c r="AB746" s="83"/>
      <c r="AC746" s="90"/>
      <c r="AD746" s="90"/>
      <c r="AE746" s="83"/>
    </row>
    <row r="747" spans="28:31" x14ac:dyDescent="0.25">
      <c r="AB747" s="83"/>
      <c r="AC747" s="90"/>
      <c r="AD747" s="90"/>
      <c r="AE747" s="83"/>
    </row>
    <row r="748" spans="28:31" x14ac:dyDescent="0.25">
      <c r="AB748" s="83"/>
      <c r="AC748" s="90"/>
      <c r="AD748" s="90"/>
      <c r="AE748" s="83"/>
    </row>
    <row r="749" spans="28:31" x14ac:dyDescent="0.25">
      <c r="AB749" s="83"/>
      <c r="AC749" s="90"/>
      <c r="AD749" s="90"/>
      <c r="AE749" s="83"/>
    </row>
    <row r="750" spans="28:31" x14ac:dyDescent="0.25">
      <c r="AB750" s="83"/>
      <c r="AC750" s="90"/>
      <c r="AD750" s="90"/>
      <c r="AE750" s="83"/>
    </row>
    <row r="751" spans="28:31" x14ac:dyDescent="0.25">
      <c r="AB751" s="83"/>
      <c r="AC751" s="90"/>
      <c r="AD751" s="90"/>
      <c r="AE751" s="83"/>
    </row>
    <row r="752" spans="28:31" x14ac:dyDescent="0.25">
      <c r="AB752" s="83"/>
      <c r="AC752" s="90"/>
      <c r="AD752" s="90"/>
      <c r="AE752" s="83"/>
    </row>
    <row r="753" spans="28:31" x14ac:dyDescent="0.25">
      <c r="AB753" s="83"/>
      <c r="AC753" s="90"/>
      <c r="AD753" s="90"/>
      <c r="AE753" s="83"/>
    </row>
    <row r="754" spans="28:31" x14ac:dyDescent="0.25">
      <c r="AB754" s="83"/>
      <c r="AC754" s="90"/>
      <c r="AD754" s="90"/>
      <c r="AE754" s="83"/>
    </row>
    <row r="755" spans="28:31" x14ac:dyDescent="0.25">
      <c r="AB755" s="83"/>
      <c r="AC755" s="90"/>
      <c r="AD755" s="90"/>
      <c r="AE755" s="83"/>
    </row>
    <row r="756" spans="28:31" x14ac:dyDescent="0.25">
      <c r="AB756" s="83"/>
      <c r="AC756" s="90"/>
      <c r="AD756" s="90"/>
      <c r="AE756" s="83"/>
    </row>
    <row r="757" spans="28:31" x14ac:dyDescent="0.25">
      <c r="AB757" s="83"/>
      <c r="AC757" s="90"/>
      <c r="AD757" s="90"/>
      <c r="AE757" s="83"/>
    </row>
    <row r="758" spans="28:31" x14ac:dyDescent="0.25">
      <c r="AB758" s="83"/>
      <c r="AC758" s="90"/>
      <c r="AD758" s="90"/>
      <c r="AE758" s="83"/>
    </row>
    <row r="759" spans="28:31" x14ac:dyDescent="0.25">
      <c r="AB759" s="83"/>
      <c r="AC759" s="90"/>
      <c r="AD759" s="90"/>
      <c r="AE759" s="83"/>
    </row>
    <row r="760" spans="28:31" x14ac:dyDescent="0.25">
      <c r="AB760" s="83"/>
      <c r="AC760" s="90"/>
      <c r="AD760" s="90"/>
      <c r="AE760" s="83"/>
    </row>
    <row r="761" spans="28:31" x14ac:dyDescent="0.25">
      <c r="AB761" s="83"/>
      <c r="AC761" s="90"/>
      <c r="AD761" s="90"/>
      <c r="AE761" s="83"/>
    </row>
    <row r="762" spans="28:31" x14ac:dyDescent="0.25">
      <c r="AB762" s="83"/>
      <c r="AC762" s="90"/>
      <c r="AD762" s="90"/>
      <c r="AE762" s="83"/>
    </row>
    <row r="763" spans="28:31" x14ac:dyDescent="0.25">
      <c r="AB763" s="83"/>
      <c r="AC763" s="90"/>
      <c r="AD763" s="90"/>
      <c r="AE763" s="83"/>
    </row>
    <row r="764" spans="28:31" x14ac:dyDescent="0.25">
      <c r="AB764" s="83"/>
      <c r="AC764" s="90"/>
      <c r="AD764" s="90"/>
      <c r="AE764" s="83"/>
    </row>
    <row r="765" spans="28:31" x14ac:dyDescent="0.25">
      <c r="AB765" s="83"/>
      <c r="AC765" s="90"/>
      <c r="AD765" s="90"/>
      <c r="AE765" s="83"/>
    </row>
    <row r="766" spans="28:31" x14ac:dyDescent="0.25">
      <c r="AB766" s="83"/>
      <c r="AC766" s="90"/>
      <c r="AD766" s="90"/>
      <c r="AE766" s="83"/>
    </row>
    <row r="767" spans="28:31" x14ac:dyDescent="0.25">
      <c r="AB767" s="83"/>
      <c r="AC767" s="90"/>
      <c r="AD767" s="90"/>
      <c r="AE767" s="83"/>
    </row>
    <row r="768" spans="28:31" x14ac:dyDescent="0.25">
      <c r="AB768" s="83"/>
      <c r="AC768" s="90"/>
      <c r="AD768" s="90"/>
      <c r="AE768" s="83"/>
    </row>
    <row r="769" spans="28:31" x14ac:dyDescent="0.25">
      <c r="AB769" s="83"/>
      <c r="AC769" s="90"/>
      <c r="AD769" s="90"/>
      <c r="AE769" s="83"/>
    </row>
    <row r="770" spans="28:31" x14ac:dyDescent="0.25">
      <c r="AB770" s="83"/>
      <c r="AC770" s="90"/>
      <c r="AD770" s="90"/>
      <c r="AE770" s="83"/>
    </row>
    <row r="771" spans="28:31" x14ac:dyDescent="0.25">
      <c r="AB771" s="83"/>
      <c r="AC771" s="90"/>
      <c r="AD771" s="90"/>
      <c r="AE771" s="83"/>
    </row>
    <row r="772" spans="28:31" x14ac:dyDescent="0.25">
      <c r="AB772" s="83"/>
      <c r="AC772" s="90"/>
      <c r="AD772" s="90"/>
      <c r="AE772" s="83"/>
    </row>
    <row r="773" spans="28:31" x14ac:dyDescent="0.25">
      <c r="AB773" s="83"/>
      <c r="AC773" s="90"/>
      <c r="AD773" s="90"/>
      <c r="AE773" s="83"/>
    </row>
    <row r="774" spans="28:31" x14ac:dyDescent="0.25">
      <c r="AB774" s="83"/>
      <c r="AC774" s="90"/>
      <c r="AD774" s="90"/>
      <c r="AE774" s="83"/>
    </row>
    <row r="775" spans="28:31" x14ac:dyDescent="0.25">
      <c r="AB775" s="83"/>
      <c r="AC775" s="90"/>
      <c r="AD775" s="90"/>
      <c r="AE775" s="83"/>
    </row>
    <row r="776" spans="28:31" x14ac:dyDescent="0.25">
      <c r="AB776" s="83"/>
      <c r="AC776" s="90"/>
      <c r="AD776" s="90"/>
      <c r="AE776" s="83"/>
    </row>
    <row r="777" spans="28:31" x14ac:dyDescent="0.25">
      <c r="AB777" s="83"/>
      <c r="AC777" s="90"/>
      <c r="AD777" s="90"/>
      <c r="AE777" s="83"/>
    </row>
    <row r="778" spans="28:31" x14ac:dyDescent="0.25">
      <c r="AB778" s="83"/>
      <c r="AC778" s="90"/>
      <c r="AD778" s="90"/>
      <c r="AE778" s="83"/>
    </row>
    <row r="779" spans="28:31" x14ac:dyDescent="0.25">
      <c r="AB779" s="83"/>
      <c r="AC779" s="90"/>
      <c r="AD779" s="90"/>
      <c r="AE779" s="83"/>
    </row>
    <row r="780" spans="28:31" x14ac:dyDescent="0.25">
      <c r="AB780" s="83"/>
      <c r="AC780" s="90"/>
      <c r="AD780" s="90"/>
      <c r="AE780" s="83"/>
    </row>
    <row r="781" spans="28:31" x14ac:dyDescent="0.25">
      <c r="AB781" s="83"/>
      <c r="AC781" s="90"/>
      <c r="AD781" s="90"/>
      <c r="AE781" s="83"/>
    </row>
    <row r="782" spans="28:31" x14ac:dyDescent="0.25">
      <c r="AB782" s="83"/>
      <c r="AC782" s="90"/>
      <c r="AD782" s="90"/>
      <c r="AE782" s="83"/>
    </row>
    <row r="783" spans="28:31" x14ac:dyDescent="0.25">
      <c r="AB783" s="83"/>
      <c r="AC783" s="90"/>
      <c r="AD783" s="90"/>
      <c r="AE783" s="83"/>
    </row>
    <row r="784" spans="28:31" x14ac:dyDescent="0.25">
      <c r="AB784" s="83"/>
      <c r="AC784" s="90"/>
      <c r="AD784" s="90"/>
      <c r="AE784" s="83"/>
    </row>
    <row r="785" spans="28:31" x14ac:dyDescent="0.25">
      <c r="AB785" s="83"/>
      <c r="AC785" s="90"/>
      <c r="AD785" s="90"/>
      <c r="AE785" s="83"/>
    </row>
    <row r="786" spans="28:31" x14ac:dyDescent="0.25">
      <c r="AB786" s="83"/>
      <c r="AC786" s="90"/>
      <c r="AD786" s="90"/>
      <c r="AE786" s="83"/>
    </row>
    <row r="787" spans="28:31" x14ac:dyDescent="0.25">
      <c r="AB787" s="83"/>
      <c r="AC787" s="90"/>
      <c r="AD787" s="90"/>
      <c r="AE787" s="83"/>
    </row>
    <row r="788" spans="28:31" x14ac:dyDescent="0.25">
      <c r="AB788" s="83"/>
      <c r="AC788" s="90"/>
      <c r="AD788" s="90"/>
      <c r="AE788" s="83"/>
    </row>
    <row r="789" spans="28:31" x14ac:dyDescent="0.25">
      <c r="AB789" s="83"/>
      <c r="AC789" s="90"/>
      <c r="AD789" s="90"/>
      <c r="AE789" s="83"/>
    </row>
    <row r="790" spans="28:31" x14ac:dyDescent="0.25">
      <c r="AB790" s="83"/>
      <c r="AC790" s="90"/>
      <c r="AD790" s="90"/>
      <c r="AE790" s="83"/>
    </row>
    <row r="791" spans="28:31" x14ac:dyDescent="0.25">
      <c r="AB791" s="83"/>
      <c r="AC791" s="90"/>
      <c r="AD791" s="90"/>
      <c r="AE791" s="83"/>
    </row>
    <row r="792" spans="28:31" x14ac:dyDescent="0.25">
      <c r="AB792" s="83"/>
      <c r="AC792" s="90"/>
      <c r="AD792" s="90"/>
      <c r="AE792" s="83"/>
    </row>
    <row r="793" spans="28:31" x14ac:dyDescent="0.25">
      <c r="AB793" s="83"/>
      <c r="AC793" s="90"/>
      <c r="AD793" s="90"/>
      <c r="AE793" s="83"/>
    </row>
    <row r="794" spans="28:31" x14ac:dyDescent="0.25">
      <c r="AB794" s="83"/>
      <c r="AC794" s="90"/>
      <c r="AD794" s="90"/>
      <c r="AE794" s="83"/>
    </row>
    <row r="795" spans="28:31" x14ac:dyDescent="0.25">
      <c r="AB795" s="83"/>
      <c r="AC795" s="90"/>
      <c r="AD795" s="90"/>
      <c r="AE795" s="83"/>
    </row>
    <row r="796" spans="28:31" x14ac:dyDescent="0.25">
      <c r="AB796" s="83"/>
      <c r="AC796" s="90"/>
      <c r="AD796" s="90"/>
      <c r="AE796" s="83"/>
    </row>
    <row r="797" spans="28:31" x14ac:dyDescent="0.25">
      <c r="AB797" s="83"/>
      <c r="AC797" s="90"/>
      <c r="AD797" s="90"/>
      <c r="AE797" s="83"/>
    </row>
    <row r="798" spans="28:31" x14ac:dyDescent="0.25">
      <c r="AB798" s="83"/>
      <c r="AC798" s="90"/>
      <c r="AD798" s="90"/>
      <c r="AE798" s="83"/>
    </row>
    <row r="799" spans="28:31" x14ac:dyDescent="0.25">
      <c r="AB799" s="83"/>
      <c r="AC799" s="90"/>
      <c r="AD799" s="90"/>
      <c r="AE799" s="83"/>
    </row>
    <row r="800" spans="28:31" x14ac:dyDescent="0.25">
      <c r="AB800" s="83"/>
      <c r="AC800" s="90"/>
      <c r="AD800" s="90"/>
      <c r="AE800" s="83"/>
    </row>
    <row r="801" spans="28:31" x14ac:dyDescent="0.25">
      <c r="AB801" s="83"/>
      <c r="AC801" s="90"/>
      <c r="AD801" s="90"/>
      <c r="AE801" s="83"/>
    </row>
    <row r="802" spans="28:31" x14ac:dyDescent="0.25">
      <c r="AB802" s="83"/>
      <c r="AC802" s="90"/>
      <c r="AD802" s="90"/>
      <c r="AE802" s="83"/>
    </row>
    <row r="803" spans="28:31" x14ac:dyDescent="0.25">
      <c r="AB803" s="83"/>
      <c r="AC803" s="90"/>
      <c r="AD803" s="90"/>
      <c r="AE803" s="83"/>
    </row>
    <row r="804" spans="28:31" x14ac:dyDescent="0.25">
      <c r="AB804" s="83"/>
      <c r="AC804" s="90"/>
      <c r="AD804" s="90"/>
      <c r="AE804" s="83"/>
    </row>
    <row r="805" spans="28:31" x14ac:dyDescent="0.25">
      <c r="AB805" s="83"/>
      <c r="AC805" s="90"/>
      <c r="AD805" s="90"/>
      <c r="AE805" s="83"/>
    </row>
    <row r="806" spans="28:31" x14ac:dyDescent="0.25">
      <c r="AB806" s="83"/>
      <c r="AC806" s="90"/>
      <c r="AD806" s="90"/>
      <c r="AE806" s="83"/>
    </row>
    <row r="807" spans="28:31" x14ac:dyDescent="0.25">
      <c r="AB807" s="83"/>
      <c r="AC807" s="90"/>
      <c r="AD807" s="90"/>
      <c r="AE807" s="83"/>
    </row>
    <row r="808" spans="28:31" x14ac:dyDescent="0.25">
      <c r="AB808" s="83"/>
      <c r="AC808" s="90"/>
      <c r="AD808" s="90"/>
      <c r="AE808" s="83"/>
    </row>
    <row r="809" spans="28:31" x14ac:dyDescent="0.25">
      <c r="AB809" s="83"/>
      <c r="AC809" s="90"/>
      <c r="AD809" s="90"/>
      <c r="AE809" s="83"/>
    </row>
    <row r="810" spans="28:31" x14ac:dyDescent="0.25">
      <c r="AB810" s="83"/>
      <c r="AC810" s="90"/>
      <c r="AD810" s="90"/>
      <c r="AE810" s="83"/>
    </row>
    <row r="811" spans="28:31" x14ac:dyDescent="0.25">
      <c r="AB811" s="83"/>
      <c r="AC811" s="90"/>
      <c r="AD811" s="90"/>
      <c r="AE811" s="83"/>
    </row>
    <row r="812" spans="28:31" x14ac:dyDescent="0.25">
      <c r="AB812" s="83"/>
      <c r="AC812" s="90"/>
      <c r="AD812" s="90"/>
      <c r="AE812" s="83"/>
    </row>
    <row r="813" spans="28:31" x14ac:dyDescent="0.25">
      <c r="AB813" s="83"/>
      <c r="AC813" s="90"/>
      <c r="AD813" s="90"/>
      <c r="AE813" s="83"/>
    </row>
    <row r="814" spans="28:31" x14ac:dyDescent="0.25">
      <c r="AB814" s="83"/>
      <c r="AC814" s="90"/>
      <c r="AD814" s="90"/>
      <c r="AE814" s="83"/>
    </row>
    <row r="815" spans="28:31" x14ac:dyDescent="0.25">
      <c r="AB815" s="83"/>
      <c r="AC815" s="90"/>
      <c r="AD815" s="90"/>
      <c r="AE815" s="83"/>
    </row>
    <row r="816" spans="28:31" x14ac:dyDescent="0.25">
      <c r="AB816" s="83"/>
      <c r="AC816" s="90"/>
      <c r="AD816" s="90"/>
      <c r="AE816" s="83"/>
    </row>
    <row r="817" spans="28:31" x14ac:dyDescent="0.25">
      <c r="AB817" s="83"/>
      <c r="AC817" s="90"/>
      <c r="AD817" s="90"/>
      <c r="AE817" s="83"/>
    </row>
    <row r="818" spans="28:31" x14ac:dyDescent="0.25">
      <c r="AB818" s="83"/>
      <c r="AC818" s="90"/>
      <c r="AD818" s="90"/>
      <c r="AE818" s="83"/>
    </row>
    <row r="819" spans="28:31" x14ac:dyDescent="0.25">
      <c r="AB819" s="83"/>
      <c r="AC819" s="90"/>
      <c r="AD819" s="90"/>
      <c r="AE819" s="83"/>
    </row>
    <row r="820" spans="28:31" x14ac:dyDescent="0.25">
      <c r="AB820" s="83"/>
      <c r="AC820" s="90"/>
      <c r="AD820" s="90"/>
      <c r="AE820" s="83"/>
    </row>
    <row r="821" spans="28:31" x14ac:dyDescent="0.25">
      <c r="AB821" s="83"/>
      <c r="AC821" s="90"/>
      <c r="AD821" s="90"/>
      <c r="AE821" s="83"/>
    </row>
    <row r="822" spans="28:31" x14ac:dyDescent="0.25">
      <c r="AB822" s="83"/>
      <c r="AC822" s="90"/>
      <c r="AD822" s="90"/>
      <c r="AE822" s="83"/>
    </row>
    <row r="823" spans="28:31" x14ac:dyDescent="0.25">
      <c r="AB823" s="83"/>
      <c r="AC823" s="90"/>
      <c r="AD823" s="90"/>
      <c r="AE823" s="83"/>
    </row>
    <row r="824" spans="28:31" x14ac:dyDescent="0.25">
      <c r="AB824" s="83"/>
      <c r="AC824" s="90"/>
      <c r="AD824" s="90"/>
      <c r="AE824" s="83"/>
    </row>
    <row r="825" spans="28:31" x14ac:dyDescent="0.25">
      <c r="AB825" s="83"/>
      <c r="AC825" s="90"/>
      <c r="AD825" s="90"/>
      <c r="AE825" s="83"/>
    </row>
    <row r="826" spans="28:31" x14ac:dyDescent="0.25">
      <c r="AB826" s="83"/>
      <c r="AC826" s="90"/>
      <c r="AD826" s="90"/>
      <c r="AE826" s="83"/>
    </row>
    <row r="827" spans="28:31" x14ac:dyDescent="0.25">
      <c r="AB827" s="83"/>
      <c r="AC827" s="90"/>
      <c r="AD827" s="90"/>
      <c r="AE827" s="83"/>
    </row>
    <row r="828" spans="28:31" x14ac:dyDescent="0.25">
      <c r="AB828" s="83"/>
      <c r="AC828" s="90"/>
      <c r="AD828" s="90"/>
      <c r="AE828" s="83"/>
    </row>
    <row r="829" spans="28:31" x14ac:dyDescent="0.25">
      <c r="AB829" s="83"/>
      <c r="AC829" s="90"/>
      <c r="AD829" s="90"/>
      <c r="AE829" s="83"/>
    </row>
    <row r="830" spans="28:31" x14ac:dyDescent="0.25">
      <c r="AB830" s="83"/>
      <c r="AC830" s="90"/>
      <c r="AD830" s="90"/>
      <c r="AE830" s="83"/>
    </row>
    <row r="831" spans="28:31" x14ac:dyDescent="0.25">
      <c r="AB831" s="83"/>
      <c r="AC831" s="90"/>
      <c r="AD831" s="90"/>
      <c r="AE831" s="83"/>
    </row>
    <row r="832" spans="28:31" x14ac:dyDescent="0.25">
      <c r="AB832" s="83"/>
      <c r="AC832" s="90"/>
      <c r="AD832" s="90"/>
      <c r="AE832" s="83"/>
    </row>
    <row r="833" spans="28:31" x14ac:dyDescent="0.25">
      <c r="AB833" s="83"/>
      <c r="AC833" s="90"/>
      <c r="AD833" s="90"/>
      <c r="AE833" s="83"/>
    </row>
    <row r="834" spans="28:31" x14ac:dyDescent="0.25">
      <c r="AB834" s="83"/>
      <c r="AC834" s="90"/>
      <c r="AD834" s="90"/>
      <c r="AE834" s="83"/>
    </row>
    <row r="835" spans="28:31" x14ac:dyDescent="0.25">
      <c r="AB835" s="83"/>
      <c r="AC835" s="90"/>
      <c r="AD835" s="90"/>
      <c r="AE835" s="83"/>
    </row>
    <row r="836" spans="28:31" x14ac:dyDescent="0.25">
      <c r="AB836" s="83"/>
      <c r="AC836" s="90"/>
      <c r="AD836" s="90"/>
      <c r="AE836" s="83"/>
    </row>
    <row r="837" spans="28:31" x14ac:dyDescent="0.25">
      <c r="AB837" s="83"/>
      <c r="AC837" s="90"/>
      <c r="AD837" s="90"/>
      <c r="AE837" s="83"/>
    </row>
    <row r="838" spans="28:31" x14ac:dyDescent="0.25">
      <c r="AB838" s="83"/>
      <c r="AC838" s="90"/>
      <c r="AD838" s="90"/>
      <c r="AE838" s="83"/>
    </row>
    <row r="839" spans="28:31" x14ac:dyDescent="0.25">
      <c r="AB839" s="83"/>
      <c r="AC839" s="90"/>
      <c r="AD839" s="90"/>
      <c r="AE839" s="83"/>
    </row>
    <row r="840" spans="28:31" x14ac:dyDescent="0.25">
      <c r="AB840" s="83"/>
      <c r="AC840" s="90"/>
      <c r="AD840" s="90"/>
      <c r="AE840" s="83"/>
    </row>
    <row r="841" spans="28:31" x14ac:dyDescent="0.25">
      <c r="AB841" s="83"/>
      <c r="AC841" s="90"/>
      <c r="AD841" s="90"/>
      <c r="AE841" s="83"/>
    </row>
    <row r="842" spans="28:31" x14ac:dyDescent="0.25">
      <c r="AB842" s="83"/>
      <c r="AC842" s="90"/>
      <c r="AD842" s="90"/>
      <c r="AE842" s="83"/>
    </row>
    <row r="843" spans="28:31" x14ac:dyDescent="0.25">
      <c r="AB843" s="83"/>
      <c r="AC843" s="90"/>
      <c r="AD843" s="90"/>
      <c r="AE843" s="83"/>
    </row>
    <row r="844" spans="28:31" x14ac:dyDescent="0.25">
      <c r="AB844" s="83"/>
      <c r="AC844" s="90"/>
      <c r="AD844" s="90"/>
      <c r="AE844" s="83"/>
    </row>
    <row r="845" spans="28:31" x14ac:dyDescent="0.25">
      <c r="AB845" s="83"/>
      <c r="AC845" s="90"/>
      <c r="AD845" s="90"/>
      <c r="AE845" s="83"/>
    </row>
    <row r="846" spans="28:31" x14ac:dyDescent="0.25">
      <c r="AB846" s="83"/>
      <c r="AC846" s="90"/>
      <c r="AD846" s="90"/>
      <c r="AE846" s="83"/>
    </row>
    <row r="847" spans="28:31" x14ac:dyDescent="0.25">
      <c r="AB847" s="83"/>
      <c r="AC847" s="90"/>
      <c r="AD847" s="90"/>
      <c r="AE847" s="83"/>
    </row>
    <row r="848" spans="28:31" x14ac:dyDescent="0.25">
      <c r="AB848" s="83"/>
      <c r="AC848" s="90"/>
      <c r="AD848" s="90"/>
      <c r="AE848" s="83"/>
    </row>
    <row r="849" spans="28:31" x14ac:dyDescent="0.25">
      <c r="AB849" s="83"/>
      <c r="AC849" s="90"/>
      <c r="AD849" s="90"/>
      <c r="AE849" s="83"/>
    </row>
    <row r="850" spans="28:31" x14ac:dyDescent="0.25">
      <c r="AB850" s="83"/>
      <c r="AC850" s="90"/>
      <c r="AD850" s="90"/>
      <c r="AE850" s="83"/>
    </row>
    <row r="851" spans="28:31" x14ac:dyDescent="0.25">
      <c r="AB851" s="83"/>
      <c r="AC851" s="90"/>
      <c r="AD851" s="90"/>
      <c r="AE851" s="83"/>
    </row>
    <row r="852" spans="28:31" x14ac:dyDescent="0.25">
      <c r="AB852" s="83"/>
      <c r="AC852" s="90"/>
      <c r="AD852" s="90"/>
      <c r="AE852" s="83"/>
    </row>
    <row r="853" spans="28:31" x14ac:dyDescent="0.25">
      <c r="AB853" s="83"/>
      <c r="AC853" s="90"/>
      <c r="AD853" s="90"/>
      <c r="AE853" s="83"/>
    </row>
    <row r="854" spans="28:31" x14ac:dyDescent="0.25">
      <c r="AB854" s="83"/>
      <c r="AC854" s="90"/>
      <c r="AD854" s="90"/>
      <c r="AE854" s="83"/>
    </row>
    <row r="855" spans="28:31" x14ac:dyDescent="0.25">
      <c r="AB855" s="83"/>
      <c r="AC855" s="90"/>
      <c r="AD855" s="90"/>
      <c r="AE855" s="83"/>
    </row>
    <row r="856" spans="28:31" x14ac:dyDescent="0.25">
      <c r="AB856" s="83"/>
      <c r="AC856" s="90"/>
      <c r="AD856" s="90"/>
      <c r="AE856" s="83"/>
    </row>
    <row r="857" spans="28:31" x14ac:dyDescent="0.25">
      <c r="AB857" s="83"/>
      <c r="AC857" s="90"/>
      <c r="AD857" s="90"/>
      <c r="AE857" s="83"/>
    </row>
    <row r="858" spans="28:31" x14ac:dyDescent="0.25">
      <c r="AB858" s="83"/>
      <c r="AC858" s="90"/>
      <c r="AD858" s="90"/>
      <c r="AE858" s="83"/>
    </row>
    <row r="859" spans="28:31" x14ac:dyDescent="0.25">
      <c r="AB859" s="83"/>
      <c r="AC859" s="90"/>
      <c r="AD859" s="90"/>
      <c r="AE859" s="83"/>
    </row>
    <row r="860" spans="28:31" x14ac:dyDescent="0.25">
      <c r="AB860" s="83"/>
      <c r="AC860" s="90"/>
      <c r="AD860" s="90"/>
      <c r="AE860" s="83"/>
    </row>
    <row r="861" spans="28:31" x14ac:dyDescent="0.25">
      <c r="AB861" s="83"/>
      <c r="AC861" s="90"/>
      <c r="AD861" s="90"/>
      <c r="AE861" s="83"/>
    </row>
    <row r="862" spans="28:31" x14ac:dyDescent="0.25">
      <c r="AB862" s="83"/>
      <c r="AC862" s="90"/>
      <c r="AD862" s="90"/>
      <c r="AE862" s="83"/>
    </row>
    <row r="863" spans="28:31" x14ac:dyDescent="0.25">
      <c r="AB863" s="83"/>
      <c r="AC863" s="90"/>
      <c r="AD863" s="90"/>
      <c r="AE863" s="83"/>
    </row>
    <row r="864" spans="28:31" x14ac:dyDescent="0.25">
      <c r="AB864" s="83"/>
      <c r="AC864" s="90"/>
      <c r="AD864" s="90"/>
      <c r="AE864" s="83"/>
    </row>
    <row r="865" spans="28:31" x14ac:dyDescent="0.25">
      <c r="AB865" s="83"/>
      <c r="AC865" s="90"/>
      <c r="AD865" s="90"/>
      <c r="AE865" s="83"/>
    </row>
    <row r="866" spans="28:31" x14ac:dyDescent="0.25">
      <c r="AB866" s="83"/>
      <c r="AC866" s="90"/>
      <c r="AD866" s="90"/>
      <c r="AE866" s="83"/>
    </row>
    <row r="867" spans="28:31" x14ac:dyDescent="0.25">
      <c r="AB867" s="83"/>
      <c r="AC867" s="90"/>
      <c r="AD867" s="90"/>
      <c r="AE867" s="83"/>
    </row>
    <row r="868" spans="28:31" x14ac:dyDescent="0.25">
      <c r="AB868" s="83"/>
      <c r="AC868" s="90"/>
      <c r="AD868" s="90"/>
      <c r="AE868" s="83"/>
    </row>
    <row r="869" spans="28:31" x14ac:dyDescent="0.25">
      <c r="AB869" s="83"/>
      <c r="AC869" s="90"/>
      <c r="AD869" s="90"/>
      <c r="AE869" s="83"/>
    </row>
    <row r="870" spans="28:31" x14ac:dyDescent="0.25">
      <c r="AB870" s="83"/>
      <c r="AC870" s="90"/>
      <c r="AD870" s="90"/>
      <c r="AE870" s="83"/>
    </row>
    <row r="871" spans="28:31" x14ac:dyDescent="0.25">
      <c r="AB871" s="83"/>
      <c r="AC871" s="90"/>
      <c r="AD871" s="90"/>
      <c r="AE871" s="83"/>
    </row>
    <row r="872" spans="28:31" x14ac:dyDescent="0.25">
      <c r="AB872" s="83"/>
      <c r="AC872" s="90"/>
      <c r="AD872" s="90"/>
      <c r="AE872" s="83"/>
    </row>
    <row r="873" spans="28:31" x14ac:dyDescent="0.25">
      <c r="AB873" s="83"/>
      <c r="AC873" s="90"/>
      <c r="AD873" s="90"/>
      <c r="AE873" s="83"/>
    </row>
    <row r="874" spans="28:31" x14ac:dyDescent="0.25">
      <c r="AB874" s="83"/>
      <c r="AC874" s="90"/>
      <c r="AD874" s="90"/>
      <c r="AE874" s="83"/>
    </row>
    <row r="875" spans="28:31" x14ac:dyDescent="0.25">
      <c r="AB875" s="83"/>
      <c r="AC875" s="90"/>
      <c r="AD875" s="90"/>
      <c r="AE875" s="83"/>
    </row>
    <row r="876" spans="28:31" x14ac:dyDescent="0.25">
      <c r="AB876" s="83"/>
      <c r="AC876" s="90"/>
      <c r="AD876" s="90"/>
      <c r="AE876" s="83"/>
    </row>
    <row r="877" spans="28:31" x14ac:dyDescent="0.25">
      <c r="AB877" s="83"/>
      <c r="AC877" s="90"/>
      <c r="AD877" s="90"/>
      <c r="AE877" s="83"/>
    </row>
    <row r="878" spans="28:31" x14ac:dyDescent="0.25">
      <c r="AB878" s="83"/>
      <c r="AC878" s="90"/>
      <c r="AD878" s="90"/>
      <c r="AE878" s="83"/>
    </row>
    <row r="879" spans="28:31" x14ac:dyDescent="0.25">
      <c r="AB879" s="83"/>
      <c r="AC879" s="90"/>
      <c r="AD879" s="90"/>
      <c r="AE879" s="83"/>
    </row>
    <row r="880" spans="28:31" x14ac:dyDescent="0.25">
      <c r="AB880" s="83"/>
      <c r="AC880" s="90"/>
      <c r="AD880" s="90"/>
      <c r="AE880" s="83"/>
    </row>
    <row r="881" spans="28:31" x14ac:dyDescent="0.25">
      <c r="AB881" s="83"/>
      <c r="AC881" s="90"/>
      <c r="AD881" s="90"/>
      <c r="AE881" s="83"/>
    </row>
    <row r="882" spans="28:31" x14ac:dyDescent="0.25">
      <c r="AB882" s="83"/>
      <c r="AC882" s="90"/>
      <c r="AD882" s="90"/>
      <c r="AE882" s="83"/>
    </row>
    <row r="883" spans="28:31" x14ac:dyDescent="0.25">
      <c r="AB883" s="83"/>
      <c r="AC883" s="90"/>
      <c r="AD883" s="90"/>
      <c r="AE883" s="83"/>
    </row>
    <row r="884" spans="28:31" x14ac:dyDescent="0.25">
      <c r="AB884" s="83"/>
      <c r="AC884" s="90"/>
      <c r="AD884" s="90"/>
      <c r="AE884" s="83"/>
    </row>
    <row r="885" spans="28:31" x14ac:dyDescent="0.25">
      <c r="AB885" s="83"/>
      <c r="AC885" s="90"/>
      <c r="AD885" s="90"/>
      <c r="AE885" s="83"/>
    </row>
    <row r="886" spans="28:31" x14ac:dyDescent="0.25">
      <c r="AB886" s="83"/>
      <c r="AC886" s="90"/>
      <c r="AD886" s="90"/>
      <c r="AE886" s="83"/>
    </row>
    <row r="887" spans="28:31" x14ac:dyDescent="0.25">
      <c r="AB887" s="83"/>
      <c r="AC887" s="90"/>
      <c r="AD887" s="90"/>
      <c r="AE887" s="83"/>
    </row>
    <row r="888" spans="28:31" x14ac:dyDescent="0.25">
      <c r="AB888" s="83"/>
      <c r="AC888" s="90"/>
      <c r="AD888" s="90"/>
      <c r="AE888" s="83"/>
    </row>
    <row r="889" spans="28:31" x14ac:dyDescent="0.25">
      <c r="AB889" s="83"/>
      <c r="AC889" s="90"/>
      <c r="AD889" s="90"/>
      <c r="AE889" s="83"/>
    </row>
    <row r="890" spans="28:31" x14ac:dyDescent="0.25">
      <c r="AB890" s="83"/>
      <c r="AC890" s="90"/>
      <c r="AD890" s="90"/>
      <c r="AE890" s="83"/>
    </row>
    <row r="891" spans="28:31" x14ac:dyDescent="0.25">
      <c r="AB891" s="83"/>
      <c r="AC891" s="90"/>
      <c r="AD891" s="90"/>
      <c r="AE891" s="83"/>
    </row>
    <row r="892" spans="28:31" x14ac:dyDescent="0.25">
      <c r="AB892" s="83"/>
      <c r="AC892" s="90"/>
      <c r="AD892" s="90"/>
      <c r="AE892" s="83"/>
    </row>
    <row r="893" spans="28:31" x14ac:dyDescent="0.25">
      <c r="AB893" s="83"/>
      <c r="AC893" s="90"/>
      <c r="AD893" s="90"/>
      <c r="AE893" s="83"/>
    </row>
    <row r="894" spans="28:31" x14ac:dyDescent="0.25">
      <c r="AB894" s="83"/>
      <c r="AC894" s="90"/>
      <c r="AD894" s="90"/>
      <c r="AE894" s="83"/>
    </row>
    <row r="895" spans="28:31" x14ac:dyDescent="0.25">
      <c r="AB895" s="83"/>
      <c r="AC895" s="90"/>
      <c r="AD895" s="90"/>
      <c r="AE895" s="83"/>
    </row>
    <row r="896" spans="28:31" x14ac:dyDescent="0.25">
      <c r="AB896" s="83"/>
      <c r="AC896" s="90"/>
      <c r="AD896" s="90"/>
      <c r="AE896" s="83"/>
    </row>
    <row r="897" spans="28:31" x14ac:dyDescent="0.25">
      <c r="AB897" s="83"/>
      <c r="AC897" s="90"/>
      <c r="AD897" s="90"/>
      <c r="AE897" s="83"/>
    </row>
    <row r="898" spans="28:31" x14ac:dyDescent="0.25">
      <c r="AB898" s="83"/>
      <c r="AC898" s="90"/>
      <c r="AD898" s="90"/>
      <c r="AE898" s="83"/>
    </row>
    <row r="899" spans="28:31" x14ac:dyDescent="0.25">
      <c r="AB899" s="83"/>
      <c r="AC899" s="90"/>
      <c r="AD899" s="90"/>
      <c r="AE899" s="83"/>
    </row>
    <row r="900" spans="28:31" x14ac:dyDescent="0.25">
      <c r="AB900" s="83"/>
      <c r="AC900" s="90"/>
      <c r="AD900" s="90"/>
      <c r="AE900" s="83"/>
    </row>
    <row r="901" spans="28:31" x14ac:dyDescent="0.25">
      <c r="AB901" s="83"/>
      <c r="AC901" s="90"/>
      <c r="AD901" s="90"/>
      <c r="AE901" s="83"/>
    </row>
    <row r="902" spans="28:31" x14ac:dyDescent="0.25">
      <c r="AB902" s="83"/>
      <c r="AC902" s="90"/>
      <c r="AD902" s="90"/>
      <c r="AE902" s="83"/>
    </row>
    <row r="903" spans="28:31" x14ac:dyDescent="0.25">
      <c r="AB903" s="83"/>
      <c r="AC903" s="90"/>
      <c r="AD903" s="90"/>
      <c r="AE903" s="83"/>
    </row>
    <row r="904" spans="28:31" x14ac:dyDescent="0.25">
      <c r="AB904" s="83"/>
      <c r="AC904" s="90"/>
      <c r="AD904" s="90"/>
      <c r="AE904" s="83"/>
    </row>
    <row r="905" spans="28:31" x14ac:dyDescent="0.25">
      <c r="AB905" s="83"/>
      <c r="AC905" s="90"/>
      <c r="AD905" s="90"/>
      <c r="AE905" s="83"/>
    </row>
    <row r="906" spans="28:31" x14ac:dyDescent="0.25">
      <c r="AB906" s="83"/>
      <c r="AC906" s="90"/>
      <c r="AD906" s="90"/>
      <c r="AE906" s="83"/>
    </row>
    <row r="907" spans="28:31" x14ac:dyDescent="0.25">
      <c r="AB907" s="83"/>
      <c r="AC907" s="90"/>
      <c r="AD907" s="90"/>
      <c r="AE907" s="83"/>
    </row>
    <row r="908" spans="28:31" x14ac:dyDescent="0.25">
      <c r="AB908" s="83"/>
      <c r="AC908" s="90"/>
      <c r="AD908" s="90"/>
      <c r="AE908" s="83"/>
    </row>
    <row r="909" spans="28:31" x14ac:dyDescent="0.25">
      <c r="AB909" s="83"/>
      <c r="AC909" s="90"/>
      <c r="AD909" s="90"/>
      <c r="AE909" s="83"/>
    </row>
    <row r="910" spans="28:31" x14ac:dyDescent="0.25">
      <c r="AB910" s="83"/>
      <c r="AC910" s="90"/>
      <c r="AD910" s="90"/>
      <c r="AE910" s="83"/>
    </row>
    <row r="911" spans="28:31" x14ac:dyDescent="0.25">
      <c r="AB911" s="83"/>
      <c r="AC911" s="90"/>
      <c r="AD911" s="90"/>
      <c r="AE911" s="83"/>
    </row>
    <row r="912" spans="28:31" x14ac:dyDescent="0.25">
      <c r="AB912" s="83"/>
      <c r="AC912" s="90"/>
      <c r="AD912" s="90"/>
      <c r="AE912" s="83"/>
    </row>
    <row r="913" spans="28:31" x14ac:dyDescent="0.25">
      <c r="AB913" s="83"/>
      <c r="AC913" s="90"/>
      <c r="AD913" s="90"/>
      <c r="AE913" s="83"/>
    </row>
    <row r="914" spans="28:31" x14ac:dyDescent="0.25">
      <c r="AB914" s="83"/>
      <c r="AC914" s="90"/>
      <c r="AD914" s="90"/>
      <c r="AE914" s="83"/>
    </row>
    <row r="915" spans="28:31" x14ac:dyDescent="0.25">
      <c r="AB915" s="83"/>
      <c r="AC915" s="90"/>
      <c r="AD915" s="90"/>
      <c r="AE915" s="83"/>
    </row>
    <row r="916" spans="28:31" x14ac:dyDescent="0.25">
      <c r="AB916" s="83"/>
      <c r="AC916" s="90"/>
      <c r="AD916" s="90"/>
      <c r="AE916" s="83"/>
    </row>
    <row r="917" spans="28:31" x14ac:dyDescent="0.25">
      <c r="AB917" s="83"/>
      <c r="AC917" s="90"/>
      <c r="AD917" s="90"/>
      <c r="AE917" s="83"/>
    </row>
    <row r="918" spans="28:31" x14ac:dyDescent="0.25">
      <c r="AB918" s="83"/>
      <c r="AC918" s="90"/>
      <c r="AD918" s="90"/>
      <c r="AE918" s="83"/>
    </row>
    <row r="919" spans="28:31" x14ac:dyDescent="0.25">
      <c r="AB919" s="83"/>
      <c r="AC919" s="90"/>
      <c r="AD919" s="90"/>
      <c r="AE919" s="83"/>
    </row>
    <row r="920" spans="28:31" x14ac:dyDescent="0.25">
      <c r="AB920" s="83"/>
      <c r="AC920" s="90"/>
      <c r="AD920" s="90"/>
      <c r="AE920" s="83"/>
    </row>
    <row r="921" spans="28:31" x14ac:dyDescent="0.25">
      <c r="AB921" s="83"/>
      <c r="AC921" s="90"/>
      <c r="AD921" s="90"/>
      <c r="AE921" s="83"/>
    </row>
    <row r="922" spans="28:31" x14ac:dyDescent="0.25">
      <c r="AB922" s="83"/>
      <c r="AC922" s="90"/>
      <c r="AD922" s="90"/>
      <c r="AE922" s="83"/>
    </row>
    <row r="923" spans="28:31" x14ac:dyDescent="0.25">
      <c r="AB923" s="83"/>
      <c r="AC923" s="90"/>
      <c r="AD923" s="90"/>
      <c r="AE923" s="83"/>
    </row>
    <row r="924" spans="28:31" x14ac:dyDescent="0.25">
      <c r="AB924" s="83"/>
      <c r="AC924" s="90"/>
      <c r="AD924" s="90"/>
      <c r="AE924" s="83"/>
    </row>
    <row r="925" spans="28:31" x14ac:dyDescent="0.25">
      <c r="AB925" s="83"/>
      <c r="AC925" s="90"/>
      <c r="AD925" s="90"/>
      <c r="AE925" s="83"/>
    </row>
    <row r="926" spans="28:31" x14ac:dyDescent="0.25">
      <c r="AB926" s="83"/>
      <c r="AC926" s="90"/>
      <c r="AD926" s="90"/>
      <c r="AE926" s="83"/>
    </row>
    <row r="927" spans="28:31" x14ac:dyDescent="0.25">
      <c r="AB927" s="83"/>
      <c r="AC927" s="90"/>
      <c r="AD927" s="90"/>
      <c r="AE927" s="83"/>
    </row>
    <row r="928" spans="28:31" x14ac:dyDescent="0.25">
      <c r="AB928" s="83"/>
      <c r="AC928" s="90"/>
      <c r="AD928" s="90"/>
      <c r="AE928" s="83"/>
    </row>
    <row r="929" spans="28:31" x14ac:dyDescent="0.25">
      <c r="AB929" s="83"/>
      <c r="AC929" s="90"/>
      <c r="AD929" s="90"/>
      <c r="AE929" s="83"/>
    </row>
    <row r="930" spans="28:31" x14ac:dyDescent="0.25">
      <c r="AB930" s="83"/>
      <c r="AC930" s="90"/>
      <c r="AD930" s="90"/>
      <c r="AE930" s="83"/>
    </row>
    <row r="931" spans="28:31" x14ac:dyDescent="0.25">
      <c r="AB931" s="83"/>
      <c r="AC931" s="90"/>
      <c r="AD931" s="90"/>
      <c r="AE931" s="83"/>
    </row>
    <row r="932" spans="28:31" x14ac:dyDescent="0.25">
      <c r="AB932" s="83"/>
      <c r="AC932" s="90"/>
      <c r="AD932" s="90"/>
      <c r="AE932" s="83"/>
    </row>
    <row r="933" spans="28:31" x14ac:dyDescent="0.25">
      <c r="AB933" s="83"/>
      <c r="AC933" s="90"/>
      <c r="AD933" s="90"/>
      <c r="AE933" s="83"/>
    </row>
    <row r="934" spans="28:31" x14ac:dyDescent="0.25">
      <c r="AB934" s="83"/>
      <c r="AC934" s="90"/>
      <c r="AD934" s="90"/>
      <c r="AE934" s="83"/>
    </row>
    <row r="935" spans="28:31" x14ac:dyDescent="0.25">
      <c r="AB935" s="83"/>
      <c r="AC935" s="90"/>
      <c r="AD935" s="90"/>
      <c r="AE935" s="83"/>
    </row>
    <row r="936" spans="28:31" x14ac:dyDescent="0.25">
      <c r="AB936" s="83"/>
      <c r="AC936" s="90"/>
      <c r="AD936" s="90"/>
      <c r="AE936" s="83"/>
    </row>
    <row r="937" spans="28:31" x14ac:dyDescent="0.25">
      <c r="AB937" s="83"/>
      <c r="AC937" s="90"/>
      <c r="AD937" s="90"/>
      <c r="AE937" s="83"/>
    </row>
    <row r="938" spans="28:31" x14ac:dyDescent="0.25">
      <c r="AB938" s="83"/>
      <c r="AC938" s="90"/>
      <c r="AD938" s="90"/>
      <c r="AE938" s="83"/>
    </row>
    <row r="939" spans="28:31" x14ac:dyDescent="0.25">
      <c r="AB939" s="83"/>
      <c r="AC939" s="90"/>
      <c r="AD939" s="90"/>
      <c r="AE939" s="83"/>
    </row>
    <row r="940" spans="28:31" x14ac:dyDescent="0.25">
      <c r="AB940" s="83"/>
      <c r="AC940" s="90"/>
      <c r="AD940" s="90"/>
      <c r="AE940" s="83"/>
    </row>
    <row r="941" spans="28:31" x14ac:dyDescent="0.25">
      <c r="AB941" s="83"/>
      <c r="AC941" s="90"/>
      <c r="AD941" s="90"/>
      <c r="AE941" s="83"/>
    </row>
    <row r="942" spans="28:31" x14ac:dyDescent="0.25">
      <c r="AB942" s="83"/>
      <c r="AC942" s="90"/>
      <c r="AD942" s="90"/>
      <c r="AE942" s="83"/>
    </row>
    <row r="943" spans="28:31" x14ac:dyDescent="0.25">
      <c r="AB943" s="83"/>
      <c r="AC943" s="90"/>
      <c r="AD943" s="90"/>
      <c r="AE943" s="83"/>
    </row>
    <row r="944" spans="28:31" x14ac:dyDescent="0.25">
      <c r="AB944" s="83"/>
      <c r="AC944" s="90"/>
      <c r="AD944" s="90"/>
      <c r="AE944" s="83"/>
    </row>
    <row r="945" spans="28:31" x14ac:dyDescent="0.25">
      <c r="AB945" s="83"/>
      <c r="AC945" s="90"/>
      <c r="AD945" s="90"/>
      <c r="AE945" s="83"/>
    </row>
    <row r="946" spans="28:31" x14ac:dyDescent="0.25">
      <c r="AB946" s="83"/>
      <c r="AC946" s="90"/>
      <c r="AD946" s="90"/>
      <c r="AE946" s="83"/>
    </row>
    <row r="947" spans="28:31" x14ac:dyDescent="0.25">
      <c r="AB947" s="83"/>
      <c r="AC947" s="90"/>
      <c r="AD947" s="90"/>
      <c r="AE947" s="83"/>
    </row>
    <row r="948" spans="28:31" x14ac:dyDescent="0.25">
      <c r="AB948" s="83"/>
      <c r="AC948" s="90"/>
      <c r="AD948" s="90"/>
      <c r="AE948" s="83"/>
    </row>
    <row r="949" spans="28:31" x14ac:dyDescent="0.25">
      <c r="AB949" s="83"/>
      <c r="AC949" s="90"/>
      <c r="AD949" s="90"/>
      <c r="AE949" s="83"/>
    </row>
    <row r="950" spans="28:31" x14ac:dyDescent="0.25">
      <c r="AB950" s="83"/>
      <c r="AC950" s="90"/>
      <c r="AD950" s="90"/>
      <c r="AE950" s="83"/>
    </row>
    <row r="951" spans="28:31" x14ac:dyDescent="0.25">
      <c r="AB951" s="83"/>
      <c r="AC951" s="90"/>
      <c r="AD951" s="90"/>
      <c r="AE951" s="83"/>
    </row>
    <row r="952" spans="28:31" x14ac:dyDescent="0.25">
      <c r="AB952" s="83"/>
      <c r="AC952" s="90"/>
      <c r="AD952" s="90"/>
      <c r="AE952" s="83"/>
    </row>
    <row r="953" spans="28:31" x14ac:dyDescent="0.25">
      <c r="AB953" s="83"/>
      <c r="AC953" s="90"/>
      <c r="AD953" s="90"/>
      <c r="AE953" s="83"/>
    </row>
    <row r="954" spans="28:31" x14ac:dyDescent="0.25">
      <c r="AB954" s="83"/>
      <c r="AC954" s="90"/>
      <c r="AD954" s="90"/>
      <c r="AE954" s="83"/>
    </row>
    <row r="955" spans="28:31" x14ac:dyDescent="0.25">
      <c r="AB955" s="83"/>
      <c r="AC955" s="90"/>
      <c r="AD955" s="90"/>
      <c r="AE955" s="83"/>
    </row>
    <row r="956" spans="28:31" x14ac:dyDescent="0.25">
      <c r="AB956" s="83"/>
      <c r="AC956" s="90"/>
      <c r="AD956" s="90"/>
      <c r="AE956" s="83"/>
    </row>
    <row r="957" spans="28:31" x14ac:dyDescent="0.25">
      <c r="AB957" s="83"/>
      <c r="AC957" s="90"/>
      <c r="AD957" s="90"/>
      <c r="AE957" s="83"/>
    </row>
    <row r="958" spans="28:31" x14ac:dyDescent="0.25">
      <c r="AB958" s="83"/>
      <c r="AC958" s="90"/>
      <c r="AD958" s="90"/>
      <c r="AE958" s="83"/>
    </row>
    <row r="959" spans="28:31" x14ac:dyDescent="0.25">
      <c r="AB959" s="83"/>
      <c r="AC959" s="90"/>
      <c r="AD959" s="90"/>
      <c r="AE959" s="83"/>
    </row>
    <row r="960" spans="28:31" x14ac:dyDescent="0.25">
      <c r="AB960" s="83"/>
      <c r="AC960" s="90"/>
      <c r="AD960" s="90"/>
      <c r="AE960" s="83"/>
    </row>
    <row r="961" spans="28:31" x14ac:dyDescent="0.25">
      <c r="AB961" s="83"/>
      <c r="AC961" s="90"/>
      <c r="AD961" s="90"/>
      <c r="AE961" s="83"/>
    </row>
    <row r="962" spans="28:31" x14ac:dyDescent="0.25">
      <c r="AB962" s="83"/>
      <c r="AC962" s="90"/>
      <c r="AD962" s="90"/>
      <c r="AE962" s="83"/>
    </row>
    <row r="963" spans="28:31" x14ac:dyDescent="0.25">
      <c r="AB963" s="83"/>
      <c r="AC963" s="90"/>
      <c r="AD963" s="90"/>
      <c r="AE963" s="83"/>
    </row>
    <row r="964" spans="28:31" x14ac:dyDescent="0.25">
      <c r="AB964" s="83"/>
      <c r="AC964" s="90"/>
      <c r="AD964" s="90"/>
      <c r="AE964" s="83"/>
    </row>
    <row r="965" spans="28:31" x14ac:dyDescent="0.25">
      <c r="AB965" s="83"/>
      <c r="AC965" s="90"/>
      <c r="AD965" s="90"/>
      <c r="AE965" s="83"/>
    </row>
    <row r="966" spans="28:31" x14ac:dyDescent="0.25">
      <c r="AB966" s="83"/>
      <c r="AC966" s="90"/>
      <c r="AD966" s="90"/>
      <c r="AE966" s="83"/>
    </row>
    <row r="967" spans="28:31" x14ac:dyDescent="0.25">
      <c r="AB967" s="83"/>
      <c r="AC967" s="90"/>
      <c r="AD967" s="90"/>
      <c r="AE967" s="83"/>
    </row>
    <row r="968" spans="28:31" x14ac:dyDescent="0.25">
      <c r="AB968" s="83"/>
      <c r="AC968" s="90"/>
      <c r="AD968" s="90"/>
      <c r="AE968" s="83"/>
    </row>
    <row r="969" spans="28:31" x14ac:dyDescent="0.25">
      <c r="AB969" s="83"/>
      <c r="AC969" s="90"/>
      <c r="AD969" s="90"/>
      <c r="AE969" s="83"/>
    </row>
    <row r="970" spans="28:31" x14ac:dyDescent="0.25">
      <c r="AB970" s="83"/>
      <c r="AC970" s="90"/>
      <c r="AD970" s="90"/>
      <c r="AE970" s="83"/>
    </row>
    <row r="971" spans="28:31" x14ac:dyDescent="0.25">
      <c r="AB971" s="83"/>
      <c r="AC971" s="90"/>
      <c r="AD971" s="90"/>
      <c r="AE971" s="83"/>
    </row>
    <row r="972" spans="28:31" x14ac:dyDescent="0.25">
      <c r="AB972" s="83"/>
      <c r="AC972" s="90"/>
      <c r="AD972" s="90"/>
      <c r="AE972" s="83"/>
    </row>
    <row r="973" spans="28:31" x14ac:dyDescent="0.25">
      <c r="AB973" s="83"/>
      <c r="AC973" s="90"/>
      <c r="AD973" s="90"/>
      <c r="AE973" s="83"/>
    </row>
    <row r="974" spans="28:31" x14ac:dyDescent="0.25">
      <c r="AB974" s="83"/>
      <c r="AC974" s="90"/>
      <c r="AD974" s="90"/>
      <c r="AE974" s="83"/>
    </row>
    <row r="975" spans="28:31" x14ac:dyDescent="0.25">
      <c r="AB975" s="83"/>
      <c r="AC975" s="90"/>
      <c r="AD975" s="90"/>
      <c r="AE975" s="83"/>
    </row>
    <row r="976" spans="28:31" x14ac:dyDescent="0.25">
      <c r="AB976" s="83"/>
      <c r="AC976" s="90"/>
      <c r="AD976" s="90"/>
      <c r="AE976" s="83"/>
    </row>
    <row r="977" spans="28:31" x14ac:dyDescent="0.25">
      <c r="AB977" s="83"/>
      <c r="AC977" s="90"/>
      <c r="AD977" s="90"/>
      <c r="AE977" s="83"/>
    </row>
    <row r="978" spans="28:31" x14ac:dyDescent="0.25">
      <c r="AB978" s="83"/>
      <c r="AC978" s="90"/>
      <c r="AD978" s="90"/>
      <c r="AE978" s="83"/>
    </row>
    <row r="979" spans="28:31" x14ac:dyDescent="0.25">
      <c r="AB979" s="83"/>
      <c r="AC979" s="90"/>
      <c r="AD979" s="90"/>
      <c r="AE979" s="83"/>
    </row>
    <row r="980" spans="28:31" x14ac:dyDescent="0.25">
      <c r="AB980" s="83"/>
      <c r="AC980" s="90"/>
      <c r="AD980" s="90"/>
      <c r="AE980" s="83"/>
    </row>
    <row r="981" spans="28:31" x14ac:dyDescent="0.25">
      <c r="AB981" s="83"/>
      <c r="AC981" s="90"/>
      <c r="AD981" s="90"/>
      <c r="AE981" s="83"/>
    </row>
    <row r="982" spans="28:31" x14ac:dyDescent="0.25">
      <c r="AB982" s="83"/>
      <c r="AC982" s="90"/>
      <c r="AD982" s="90"/>
      <c r="AE982" s="83"/>
    </row>
    <row r="983" spans="28:31" x14ac:dyDescent="0.25">
      <c r="AB983" s="83"/>
      <c r="AC983" s="90"/>
      <c r="AD983" s="90"/>
      <c r="AE983" s="83"/>
    </row>
    <row r="984" spans="28:31" x14ac:dyDescent="0.25">
      <c r="AB984" s="83"/>
      <c r="AC984" s="90"/>
      <c r="AD984" s="90"/>
      <c r="AE984" s="83"/>
    </row>
    <row r="985" spans="28:31" x14ac:dyDescent="0.25">
      <c r="AB985" s="83"/>
      <c r="AC985" s="90"/>
      <c r="AD985" s="90"/>
      <c r="AE985" s="83"/>
    </row>
    <row r="986" spans="28:31" x14ac:dyDescent="0.25">
      <c r="AB986" s="83"/>
      <c r="AC986" s="90"/>
      <c r="AD986" s="90"/>
      <c r="AE986" s="83"/>
    </row>
    <row r="987" spans="28:31" x14ac:dyDescent="0.25">
      <c r="AB987" s="83"/>
      <c r="AC987" s="90"/>
      <c r="AD987" s="90"/>
      <c r="AE987" s="83"/>
    </row>
    <row r="988" spans="28:31" x14ac:dyDescent="0.25">
      <c r="AB988" s="83"/>
      <c r="AC988" s="90"/>
      <c r="AD988" s="90"/>
      <c r="AE988" s="83"/>
    </row>
    <row r="989" spans="28:31" x14ac:dyDescent="0.25">
      <c r="AB989" s="83"/>
      <c r="AC989" s="90"/>
      <c r="AD989" s="90"/>
      <c r="AE989" s="83"/>
    </row>
    <row r="990" spans="28:31" x14ac:dyDescent="0.25">
      <c r="AB990" s="83"/>
      <c r="AC990" s="90"/>
      <c r="AD990" s="90"/>
      <c r="AE990" s="83"/>
    </row>
    <row r="991" spans="28:31" x14ac:dyDescent="0.25">
      <c r="AB991" s="83"/>
      <c r="AC991" s="90"/>
      <c r="AD991" s="90"/>
      <c r="AE991" s="83"/>
    </row>
    <row r="992" spans="28:31" x14ac:dyDescent="0.25">
      <c r="AB992" s="83"/>
      <c r="AC992" s="90"/>
      <c r="AD992" s="90"/>
      <c r="AE992" s="83"/>
    </row>
    <row r="993" spans="28:31" x14ac:dyDescent="0.25">
      <c r="AB993" s="83"/>
      <c r="AC993" s="90"/>
      <c r="AD993" s="90"/>
      <c r="AE993" s="83"/>
    </row>
    <row r="994" spans="28:31" x14ac:dyDescent="0.25">
      <c r="AB994" s="83"/>
      <c r="AC994" s="90"/>
      <c r="AD994" s="90"/>
      <c r="AE994" s="83"/>
    </row>
    <row r="995" spans="28:31" x14ac:dyDescent="0.25">
      <c r="AB995" s="83"/>
      <c r="AC995" s="90"/>
      <c r="AD995" s="90"/>
      <c r="AE995" s="83"/>
    </row>
    <row r="996" spans="28:31" x14ac:dyDescent="0.25">
      <c r="AB996" s="83"/>
      <c r="AC996" s="90"/>
      <c r="AD996" s="90"/>
      <c r="AE996" s="83"/>
    </row>
    <row r="997" spans="28:31" x14ac:dyDescent="0.25">
      <c r="AB997" s="83"/>
      <c r="AC997" s="90"/>
      <c r="AD997" s="90"/>
      <c r="AE997" s="83"/>
    </row>
    <row r="998" spans="28:31" x14ac:dyDescent="0.25">
      <c r="AB998" s="83"/>
      <c r="AC998" s="90"/>
      <c r="AD998" s="90"/>
      <c r="AE998" s="83"/>
    </row>
    <row r="999" spans="28:31" x14ac:dyDescent="0.25">
      <c r="AB999" s="83"/>
      <c r="AC999" s="90"/>
      <c r="AD999" s="90"/>
      <c r="AE999" s="83"/>
    </row>
    <row r="1000" spans="28:31" x14ac:dyDescent="0.25">
      <c r="AB1000" s="83"/>
      <c r="AC1000" s="90"/>
      <c r="AD1000" s="90"/>
      <c r="AE1000" s="83"/>
    </row>
    <row r="1001" spans="28:31" x14ac:dyDescent="0.25">
      <c r="AB1001" s="83"/>
      <c r="AC1001" s="90"/>
      <c r="AD1001" s="90"/>
      <c r="AE1001" s="83"/>
    </row>
    <row r="1002" spans="28:31" x14ac:dyDescent="0.25">
      <c r="AB1002" s="83"/>
      <c r="AC1002" s="90"/>
      <c r="AD1002" s="90"/>
      <c r="AE1002" s="83"/>
    </row>
    <row r="1003" spans="28:31" x14ac:dyDescent="0.25">
      <c r="AB1003" s="83"/>
      <c r="AC1003" s="90"/>
      <c r="AD1003" s="90"/>
      <c r="AE1003" s="83"/>
    </row>
    <row r="1004" spans="28:31" x14ac:dyDescent="0.25">
      <c r="AB1004" s="83"/>
      <c r="AC1004" s="90"/>
      <c r="AD1004" s="90"/>
      <c r="AE1004" s="83"/>
    </row>
    <row r="1005" spans="28:31" x14ac:dyDescent="0.25">
      <c r="AB1005" s="83"/>
      <c r="AC1005" s="90"/>
      <c r="AD1005" s="90"/>
      <c r="AE1005" s="83"/>
    </row>
    <row r="1006" spans="28:31" x14ac:dyDescent="0.25">
      <c r="AB1006" s="83"/>
      <c r="AC1006" s="90"/>
      <c r="AD1006" s="90"/>
      <c r="AE1006" s="83"/>
    </row>
    <row r="1007" spans="28:31" x14ac:dyDescent="0.25">
      <c r="AB1007" s="83"/>
      <c r="AC1007" s="90"/>
      <c r="AD1007" s="90"/>
      <c r="AE1007" s="83"/>
    </row>
    <row r="1008" spans="28:31" x14ac:dyDescent="0.25">
      <c r="AB1008" s="83"/>
      <c r="AC1008" s="90"/>
      <c r="AD1008" s="90"/>
      <c r="AE1008" s="83"/>
    </row>
    <row r="1009" spans="28:31" x14ac:dyDescent="0.25">
      <c r="AB1009" s="83"/>
      <c r="AC1009" s="90"/>
      <c r="AD1009" s="90"/>
      <c r="AE1009" s="83"/>
    </row>
    <row r="1010" spans="28:31" x14ac:dyDescent="0.25">
      <c r="AB1010" s="83"/>
      <c r="AC1010" s="90"/>
      <c r="AD1010" s="90"/>
      <c r="AE1010" s="83"/>
    </row>
    <row r="1011" spans="28:31" x14ac:dyDescent="0.25">
      <c r="AB1011" s="83"/>
      <c r="AC1011" s="90"/>
      <c r="AD1011" s="90"/>
      <c r="AE1011" s="83"/>
    </row>
    <row r="1012" spans="28:31" x14ac:dyDescent="0.25">
      <c r="AB1012" s="83"/>
      <c r="AC1012" s="90"/>
      <c r="AD1012" s="90"/>
      <c r="AE1012" s="83"/>
    </row>
    <row r="1013" spans="28:31" x14ac:dyDescent="0.25">
      <c r="AB1013" s="83"/>
      <c r="AC1013" s="90"/>
      <c r="AD1013" s="90"/>
      <c r="AE1013" s="83"/>
    </row>
    <row r="1014" spans="28:31" x14ac:dyDescent="0.25">
      <c r="AB1014" s="83"/>
      <c r="AC1014" s="90"/>
      <c r="AD1014" s="90"/>
      <c r="AE1014" s="83"/>
    </row>
    <row r="1015" spans="28:31" x14ac:dyDescent="0.25">
      <c r="AB1015" s="83"/>
      <c r="AC1015" s="90"/>
      <c r="AD1015" s="90"/>
      <c r="AE1015" s="83"/>
    </row>
    <row r="1016" spans="28:31" x14ac:dyDescent="0.25">
      <c r="AB1016" s="83"/>
      <c r="AC1016" s="90"/>
      <c r="AD1016" s="90"/>
      <c r="AE1016" s="83"/>
    </row>
    <row r="1017" spans="28:31" x14ac:dyDescent="0.25">
      <c r="AB1017" s="83"/>
      <c r="AC1017" s="90"/>
      <c r="AD1017" s="90"/>
      <c r="AE1017" s="83"/>
    </row>
    <row r="1018" spans="28:31" x14ac:dyDescent="0.25">
      <c r="AB1018" s="83"/>
      <c r="AC1018" s="90"/>
      <c r="AD1018" s="90"/>
      <c r="AE1018" s="83"/>
    </row>
    <row r="1019" spans="28:31" x14ac:dyDescent="0.25">
      <c r="AB1019" s="83"/>
      <c r="AC1019" s="90"/>
      <c r="AD1019" s="90"/>
      <c r="AE1019" s="83"/>
    </row>
    <row r="1020" spans="28:31" x14ac:dyDescent="0.25">
      <c r="AB1020" s="83"/>
      <c r="AC1020" s="90"/>
      <c r="AD1020" s="90"/>
      <c r="AE1020" s="83"/>
    </row>
    <row r="1021" spans="28:31" x14ac:dyDescent="0.25">
      <c r="AB1021" s="83"/>
      <c r="AC1021" s="90"/>
      <c r="AD1021" s="90"/>
      <c r="AE1021" s="83"/>
    </row>
    <row r="1022" spans="28:31" x14ac:dyDescent="0.25">
      <c r="AB1022" s="83"/>
      <c r="AC1022" s="90"/>
      <c r="AD1022" s="90"/>
      <c r="AE1022" s="83"/>
    </row>
    <row r="1023" spans="28:31" x14ac:dyDescent="0.25">
      <c r="AB1023" s="83"/>
      <c r="AC1023" s="90"/>
      <c r="AD1023" s="90"/>
      <c r="AE1023" s="83"/>
    </row>
    <row r="1024" spans="28:31" x14ac:dyDescent="0.25">
      <c r="AB1024" s="83"/>
      <c r="AC1024" s="90"/>
      <c r="AD1024" s="90"/>
      <c r="AE1024" s="83"/>
    </row>
    <row r="1025" spans="28:31" x14ac:dyDescent="0.25">
      <c r="AB1025" s="83"/>
      <c r="AC1025" s="90"/>
      <c r="AD1025" s="90"/>
      <c r="AE1025" s="83"/>
    </row>
    <row r="1026" spans="28:31" x14ac:dyDescent="0.25">
      <c r="AB1026" s="83"/>
      <c r="AC1026" s="90"/>
      <c r="AD1026" s="90"/>
      <c r="AE1026" s="83"/>
    </row>
    <row r="1027" spans="28:31" x14ac:dyDescent="0.25">
      <c r="AB1027" s="83"/>
      <c r="AC1027" s="90"/>
      <c r="AD1027" s="90"/>
      <c r="AE1027" s="83"/>
    </row>
    <row r="1028" spans="28:31" x14ac:dyDescent="0.25">
      <c r="AB1028" s="83"/>
      <c r="AC1028" s="90"/>
      <c r="AD1028" s="90"/>
      <c r="AE1028" s="83"/>
    </row>
    <row r="1029" spans="28:31" x14ac:dyDescent="0.25">
      <c r="AB1029" s="83"/>
      <c r="AC1029" s="90"/>
      <c r="AD1029" s="90"/>
      <c r="AE1029" s="83"/>
    </row>
    <row r="1030" spans="28:31" x14ac:dyDescent="0.25">
      <c r="AB1030" s="83"/>
      <c r="AC1030" s="90"/>
      <c r="AD1030" s="90"/>
      <c r="AE1030" s="83"/>
    </row>
    <row r="1031" spans="28:31" x14ac:dyDescent="0.25">
      <c r="AB1031" s="83"/>
      <c r="AC1031" s="90"/>
      <c r="AD1031" s="90"/>
      <c r="AE1031" s="83"/>
    </row>
    <row r="1032" spans="28:31" x14ac:dyDescent="0.25">
      <c r="AB1032" s="83"/>
      <c r="AC1032" s="90"/>
      <c r="AD1032" s="90"/>
      <c r="AE1032" s="83"/>
    </row>
    <row r="1033" spans="28:31" x14ac:dyDescent="0.25">
      <c r="AB1033" s="83"/>
      <c r="AC1033" s="90"/>
      <c r="AD1033" s="90"/>
      <c r="AE1033" s="83"/>
    </row>
    <row r="1034" spans="28:31" x14ac:dyDescent="0.25">
      <c r="AB1034" s="83"/>
      <c r="AC1034" s="90"/>
      <c r="AD1034" s="90"/>
      <c r="AE1034" s="83"/>
    </row>
    <row r="1035" spans="28:31" x14ac:dyDescent="0.25">
      <c r="AB1035" s="83"/>
      <c r="AC1035" s="90"/>
      <c r="AD1035" s="90"/>
      <c r="AE1035" s="83"/>
    </row>
    <row r="1036" spans="28:31" x14ac:dyDescent="0.25">
      <c r="AB1036" s="83"/>
      <c r="AC1036" s="90"/>
      <c r="AD1036" s="90"/>
      <c r="AE1036" s="83"/>
    </row>
    <row r="1037" spans="28:31" x14ac:dyDescent="0.25">
      <c r="AB1037" s="83"/>
      <c r="AC1037" s="90"/>
      <c r="AD1037" s="90"/>
      <c r="AE1037" s="83"/>
    </row>
    <row r="1038" spans="28:31" x14ac:dyDescent="0.25">
      <c r="AB1038" s="83"/>
      <c r="AC1038" s="90"/>
      <c r="AD1038" s="90"/>
      <c r="AE1038" s="83"/>
    </row>
    <row r="1039" spans="28:31" x14ac:dyDescent="0.25">
      <c r="AB1039" s="83"/>
      <c r="AC1039" s="90"/>
      <c r="AD1039" s="90"/>
      <c r="AE1039" s="83"/>
    </row>
    <row r="1040" spans="28:31" x14ac:dyDescent="0.25">
      <c r="AB1040" s="83"/>
      <c r="AC1040" s="90"/>
      <c r="AD1040" s="90"/>
      <c r="AE1040" s="83"/>
    </row>
    <row r="1041" spans="28:31" x14ac:dyDescent="0.25">
      <c r="AB1041" s="83"/>
      <c r="AC1041" s="90"/>
      <c r="AD1041" s="90"/>
      <c r="AE1041" s="83"/>
    </row>
    <row r="1042" spans="28:31" x14ac:dyDescent="0.25">
      <c r="AB1042" s="83"/>
      <c r="AC1042" s="90"/>
      <c r="AD1042" s="90"/>
      <c r="AE1042" s="83"/>
    </row>
    <row r="1043" spans="28:31" x14ac:dyDescent="0.25">
      <c r="AB1043" s="83"/>
      <c r="AC1043" s="90"/>
      <c r="AD1043" s="90"/>
      <c r="AE1043" s="83"/>
    </row>
    <row r="1044" spans="28:31" x14ac:dyDescent="0.25">
      <c r="AB1044" s="83"/>
      <c r="AC1044" s="90"/>
      <c r="AD1044" s="90"/>
      <c r="AE1044" s="83"/>
    </row>
    <row r="1045" spans="28:31" x14ac:dyDescent="0.25">
      <c r="AB1045" s="83"/>
      <c r="AC1045" s="90"/>
      <c r="AD1045" s="90"/>
      <c r="AE1045" s="83"/>
    </row>
    <row r="1046" spans="28:31" x14ac:dyDescent="0.25">
      <c r="AB1046" s="83"/>
      <c r="AC1046" s="90"/>
      <c r="AD1046" s="90"/>
      <c r="AE1046" s="83"/>
    </row>
    <row r="1047" spans="28:31" x14ac:dyDescent="0.25">
      <c r="AB1047" s="83"/>
      <c r="AC1047" s="90"/>
      <c r="AD1047" s="90"/>
      <c r="AE1047" s="83"/>
    </row>
    <row r="1048" spans="28:31" x14ac:dyDescent="0.25">
      <c r="AB1048" s="83"/>
      <c r="AC1048" s="90"/>
      <c r="AD1048" s="90"/>
      <c r="AE1048" s="83"/>
    </row>
    <row r="1049" spans="28:31" x14ac:dyDescent="0.25">
      <c r="AB1049" s="83"/>
      <c r="AC1049" s="90"/>
      <c r="AD1049" s="90"/>
      <c r="AE1049" s="83"/>
    </row>
    <row r="1050" spans="28:31" x14ac:dyDescent="0.25">
      <c r="AB1050" s="83"/>
      <c r="AC1050" s="90"/>
      <c r="AD1050" s="90"/>
      <c r="AE1050" s="83"/>
    </row>
    <row r="1051" spans="28:31" x14ac:dyDescent="0.25">
      <c r="AB1051" s="83"/>
      <c r="AC1051" s="90"/>
      <c r="AD1051" s="90"/>
      <c r="AE1051" s="83"/>
    </row>
    <row r="1052" spans="28:31" x14ac:dyDescent="0.25">
      <c r="AB1052" s="83"/>
      <c r="AC1052" s="90"/>
      <c r="AD1052" s="90"/>
      <c r="AE1052" s="83"/>
    </row>
    <row r="1053" spans="28:31" x14ac:dyDescent="0.25">
      <c r="AB1053" s="83"/>
      <c r="AC1053" s="90"/>
      <c r="AD1053" s="90"/>
      <c r="AE1053" s="83"/>
    </row>
    <row r="1054" spans="28:31" x14ac:dyDescent="0.25">
      <c r="AB1054" s="83"/>
      <c r="AC1054" s="90"/>
      <c r="AD1054" s="90"/>
      <c r="AE1054" s="83"/>
    </row>
    <row r="1055" spans="28:31" x14ac:dyDescent="0.25">
      <c r="AB1055" s="83"/>
      <c r="AC1055" s="90"/>
      <c r="AD1055" s="90"/>
      <c r="AE1055" s="83"/>
    </row>
    <row r="1056" spans="28:31" x14ac:dyDescent="0.25">
      <c r="AB1056" s="83"/>
      <c r="AC1056" s="90"/>
      <c r="AD1056" s="90"/>
      <c r="AE1056" s="83"/>
    </row>
    <row r="1057" spans="28:31" x14ac:dyDescent="0.25">
      <c r="AB1057" s="83"/>
      <c r="AC1057" s="90"/>
      <c r="AD1057" s="90"/>
      <c r="AE1057" s="83"/>
    </row>
    <row r="1058" spans="28:31" x14ac:dyDescent="0.25">
      <c r="AB1058" s="83"/>
      <c r="AC1058" s="90"/>
      <c r="AD1058" s="90"/>
      <c r="AE1058" s="83"/>
    </row>
    <row r="1059" spans="28:31" x14ac:dyDescent="0.25">
      <c r="AB1059" s="83"/>
      <c r="AC1059" s="90"/>
      <c r="AD1059" s="90"/>
      <c r="AE1059" s="83"/>
    </row>
    <row r="1060" spans="28:31" x14ac:dyDescent="0.25">
      <c r="AB1060" s="83"/>
      <c r="AC1060" s="90"/>
      <c r="AD1060" s="90"/>
      <c r="AE1060" s="83"/>
    </row>
    <row r="1061" spans="28:31" x14ac:dyDescent="0.25">
      <c r="AB1061" s="83"/>
      <c r="AC1061" s="90"/>
      <c r="AD1061" s="90"/>
      <c r="AE1061" s="83"/>
    </row>
    <row r="1062" spans="28:31" x14ac:dyDescent="0.25">
      <c r="AB1062" s="83"/>
      <c r="AC1062" s="90"/>
      <c r="AD1062" s="90"/>
      <c r="AE1062" s="83"/>
    </row>
    <row r="1063" spans="28:31" x14ac:dyDescent="0.25">
      <c r="AB1063" s="83"/>
      <c r="AC1063" s="90"/>
      <c r="AD1063" s="90"/>
      <c r="AE1063" s="83"/>
    </row>
    <row r="1064" spans="28:31" x14ac:dyDescent="0.25">
      <c r="AB1064" s="83"/>
      <c r="AC1064" s="90"/>
      <c r="AD1064" s="90"/>
      <c r="AE1064" s="83"/>
    </row>
    <row r="1065" spans="28:31" x14ac:dyDescent="0.25">
      <c r="AB1065" s="83"/>
      <c r="AC1065" s="90"/>
      <c r="AD1065" s="90"/>
      <c r="AE1065" s="83"/>
    </row>
    <row r="1066" spans="28:31" x14ac:dyDescent="0.25">
      <c r="AB1066" s="83"/>
      <c r="AC1066" s="90"/>
      <c r="AD1066" s="90"/>
      <c r="AE1066" s="83"/>
    </row>
    <row r="1067" spans="28:31" x14ac:dyDescent="0.25">
      <c r="AB1067" s="83"/>
      <c r="AC1067" s="90"/>
      <c r="AD1067" s="90"/>
      <c r="AE1067" s="83"/>
    </row>
    <row r="1068" spans="28:31" x14ac:dyDescent="0.25">
      <c r="AB1068" s="83"/>
      <c r="AC1068" s="90"/>
      <c r="AD1068" s="90"/>
      <c r="AE1068" s="83"/>
    </row>
    <row r="1069" spans="28:31" x14ac:dyDescent="0.25">
      <c r="AB1069" s="83"/>
      <c r="AC1069" s="90"/>
      <c r="AD1069" s="90"/>
      <c r="AE1069" s="83"/>
    </row>
    <row r="1070" spans="28:31" x14ac:dyDescent="0.25">
      <c r="AB1070" s="83"/>
      <c r="AC1070" s="90"/>
      <c r="AD1070" s="90"/>
      <c r="AE1070" s="83"/>
    </row>
    <row r="1071" spans="28:31" x14ac:dyDescent="0.25">
      <c r="AB1071" s="83"/>
      <c r="AC1071" s="90"/>
      <c r="AD1071" s="90"/>
      <c r="AE1071" s="83"/>
    </row>
    <row r="1072" spans="28:31" x14ac:dyDescent="0.25">
      <c r="AB1072" s="83"/>
      <c r="AC1072" s="90"/>
      <c r="AD1072" s="90"/>
      <c r="AE1072" s="83"/>
    </row>
    <row r="1073" spans="28:31" x14ac:dyDescent="0.25">
      <c r="AB1073" s="83"/>
      <c r="AC1073" s="90"/>
      <c r="AD1073" s="90"/>
      <c r="AE1073" s="83"/>
    </row>
    <row r="1074" spans="28:31" x14ac:dyDescent="0.25">
      <c r="AB1074" s="83"/>
      <c r="AC1074" s="90"/>
      <c r="AD1074" s="90"/>
      <c r="AE1074" s="83"/>
    </row>
    <row r="1075" spans="28:31" x14ac:dyDescent="0.25">
      <c r="AB1075" s="83"/>
      <c r="AC1075" s="90"/>
      <c r="AD1075" s="90"/>
      <c r="AE1075" s="83"/>
    </row>
    <row r="1076" spans="28:31" x14ac:dyDescent="0.25">
      <c r="AB1076" s="83"/>
      <c r="AC1076" s="90"/>
      <c r="AD1076" s="90"/>
      <c r="AE1076" s="83"/>
    </row>
    <row r="1077" spans="28:31" x14ac:dyDescent="0.25">
      <c r="AB1077" s="83"/>
      <c r="AC1077" s="90"/>
      <c r="AD1077" s="90"/>
      <c r="AE1077" s="83"/>
    </row>
    <row r="1078" spans="28:31" x14ac:dyDescent="0.25">
      <c r="AB1078" s="83"/>
      <c r="AC1078" s="90"/>
      <c r="AD1078" s="90"/>
      <c r="AE1078" s="83"/>
    </row>
    <row r="1079" spans="28:31" x14ac:dyDescent="0.25">
      <c r="AB1079" s="83"/>
      <c r="AC1079" s="90"/>
      <c r="AD1079" s="90"/>
      <c r="AE1079" s="83"/>
    </row>
    <row r="1080" spans="28:31" x14ac:dyDescent="0.25">
      <c r="AB1080" s="83"/>
      <c r="AC1080" s="90"/>
      <c r="AD1080" s="90"/>
      <c r="AE1080" s="83"/>
    </row>
    <row r="1081" spans="28:31" x14ac:dyDescent="0.25">
      <c r="AB1081" s="83"/>
      <c r="AC1081" s="90"/>
      <c r="AD1081" s="90"/>
      <c r="AE1081" s="83"/>
    </row>
    <row r="1082" spans="28:31" x14ac:dyDescent="0.25">
      <c r="AB1082" s="83"/>
      <c r="AC1082" s="90"/>
      <c r="AD1082" s="90"/>
      <c r="AE1082" s="83"/>
    </row>
    <row r="1083" spans="28:31" x14ac:dyDescent="0.25">
      <c r="AB1083" s="83"/>
      <c r="AC1083" s="90"/>
      <c r="AD1083" s="90"/>
      <c r="AE1083" s="83"/>
    </row>
    <row r="1084" spans="28:31" x14ac:dyDescent="0.25">
      <c r="AB1084" s="83"/>
      <c r="AC1084" s="90"/>
      <c r="AD1084" s="90"/>
      <c r="AE1084" s="83"/>
    </row>
    <row r="1085" spans="28:31" x14ac:dyDescent="0.25">
      <c r="AB1085" s="83"/>
      <c r="AC1085" s="90"/>
      <c r="AD1085" s="90"/>
      <c r="AE1085" s="83"/>
    </row>
    <row r="1086" spans="28:31" x14ac:dyDescent="0.25">
      <c r="AB1086" s="83"/>
      <c r="AC1086" s="90"/>
      <c r="AD1086" s="90"/>
      <c r="AE1086" s="83"/>
    </row>
    <row r="1087" spans="28:31" x14ac:dyDescent="0.25">
      <c r="AB1087" s="83"/>
      <c r="AC1087" s="90"/>
      <c r="AD1087" s="90"/>
      <c r="AE1087" s="83"/>
    </row>
    <row r="1088" spans="28:31" x14ac:dyDescent="0.25">
      <c r="AB1088" s="83"/>
      <c r="AC1088" s="90"/>
      <c r="AD1088" s="90"/>
      <c r="AE1088" s="83"/>
    </row>
    <row r="1089" spans="28:31" x14ac:dyDescent="0.25">
      <c r="AB1089" s="83"/>
      <c r="AC1089" s="90"/>
      <c r="AD1089" s="90"/>
      <c r="AE1089" s="83"/>
    </row>
    <row r="1090" spans="28:31" x14ac:dyDescent="0.25">
      <c r="AB1090" s="83"/>
      <c r="AC1090" s="90"/>
      <c r="AD1090" s="90"/>
      <c r="AE1090" s="83"/>
    </row>
    <row r="1091" spans="28:31" x14ac:dyDescent="0.25">
      <c r="AB1091" s="83"/>
      <c r="AC1091" s="90"/>
      <c r="AD1091" s="90"/>
      <c r="AE1091" s="83"/>
    </row>
    <row r="1092" spans="28:31" x14ac:dyDescent="0.25">
      <c r="AB1092" s="83"/>
      <c r="AC1092" s="90"/>
      <c r="AD1092" s="90"/>
      <c r="AE1092" s="83"/>
    </row>
    <row r="1093" spans="28:31" x14ac:dyDescent="0.25">
      <c r="AB1093" s="83"/>
      <c r="AC1093" s="90"/>
      <c r="AD1093" s="90"/>
      <c r="AE1093" s="83"/>
    </row>
    <row r="1094" spans="28:31" x14ac:dyDescent="0.25">
      <c r="AB1094" s="83"/>
      <c r="AC1094" s="90"/>
      <c r="AD1094" s="90"/>
      <c r="AE1094" s="83"/>
    </row>
    <row r="1095" spans="28:31" x14ac:dyDescent="0.25">
      <c r="AB1095" s="83"/>
      <c r="AC1095" s="90"/>
      <c r="AD1095" s="90"/>
      <c r="AE1095" s="83"/>
    </row>
    <row r="1096" spans="28:31" x14ac:dyDescent="0.25">
      <c r="AB1096" s="83"/>
      <c r="AC1096" s="90"/>
      <c r="AD1096" s="90"/>
      <c r="AE1096" s="83"/>
    </row>
    <row r="1097" spans="28:31" x14ac:dyDescent="0.25">
      <c r="AB1097" s="83"/>
      <c r="AC1097" s="90"/>
      <c r="AD1097" s="90"/>
      <c r="AE1097" s="83"/>
    </row>
    <row r="1098" spans="28:31" x14ac:dyDescent="0.25">
      <c r="AB1098" s="83"/>
      <c r="AC1098" s="90"/>
      <c r="AD1098" s="90"/>
      <c r="AE1098" s="83"/>
    </row>
    <row r="1099" spans="28:31" x14ac:dyDescent="0.25">
      <c r="AB1099" s="83"/>
      <c r="AC1099" s="90"/>
      <c r="AD1099" s="90"/>
      <c r="AE1099" s="83"/>
    </row>
    <row r="1100" spans="28:31" x14ac:dyDescent="0.25">
      <c r="AB1100" s="83"/>
      <c r="AC1100" s="90"/>
      <c r="AD1100" s="90"/>
      <c r="AE1100" s="83"/>
    </row>
    <row r="1101" spans="28:31" x14ac:dyDescent="0.25">
      <c r="AB1101" s="83"/>
      <c r="AC1101" s="90"/>
      <c r="AD1101" s="90"/>
      <c r="AE1101" s="83"/>
    </row>
    <row r="1102" spans="28:31" x14ac:dyDescent="0.25">
      <c r="AB1102" s="83"/>
      <c r="AC1102" s="90"/>
      <c r="AD1102" s="90"/>
      <c r="AE1102" s="83"/>
    </row>
    <row r="1103" spans="28:31" x14ac:dyDescent="0.25">
      <c r="AB1103" s="83"/>
      <c r="AC1103" s="90"/>
      <c r="AD1103" s="90"/>
      <c r="AE1103" s="83"/>
    </row>
    <row r="1104" spans="28:31" x14ac:dyDescent="0.25">
      <c r="AB1104" s="83"/>
      <c r="AC1104" s="90"/>
      <c r="AD1104" s="90"/>
      <c r="AE1104" s="83"/>
    </row>
    <row r="1105" spans="28:31" x14ac:dyDescent="0.25">
      <c r="AB1105" s="83"/>
      <c r="AC1105" s="90"/>
      <c r="AD1105" s="90"/>
      <c r="AE1105" s="83"/>
    </row>
    <row r="1106" spans="28:31" x14ac:dyDescent="0.25">
      <c r="AB1106" s="83"/>
      <c r="AC1106" s="90"/>
      <c r="AD1106" s="90"/>
      <c r="AE1106" s="83"/>
    </row>
    <row r="1107" spans="28:31" x14ac:dyDescent="0.25">
      <c r="AB1107" s="83"/>
      <c r="AC1107" s="90"/>
      <c r="AD1107" s="90"/>
      <c r="AE1107" s="83"/>
    </row>
    <row r="1108" spans="28:31" x14ac:dyDescent="0.25">
      <c r="AB1108" s="83"/>
      <c r="AC1108" s="90"/>
      <c r="AD1108" s="90"/>
      <c r="AE1108" s="83"/>
    </row>
    <row r="1109" spans="28:31" x14ac:dyDescent="0.25">
      <c r="AB1109" s="83"/>
      <c r="AC1109" s="90"/>
      <c r="AD1109" s="90"/>
      <c r="AE1109" s="83"/>
    </row>
    <row r="1110" spans="28:31" x14ac:dyDescent="0.25">
      <c r="AB1110" s="83"/>
      <c r="AC1110" s="90"/>
      <c r="AD1110" s="90"/>
      <c r="AE1110" s="83"/>
    </row>
    <row r="1111" spans="28:31" x14ac:dyDescent="0.25">
      <c r="AB1111" s="83"/>
      <c r="AC1111" s="90"/>
      <c r="AD1111" s="90"/>
      <c r="AE1111" s="83"/>
    </row>
    <row r="1112" spans="28:31" x14ac:dyDescent="0.25">
      <c r="AB1112" s="83"/>
      <c r="AC1112" s="90"/>
      <c r="AD1112" s="90"/>
      <c r="AE1112" s="83"/>
    </row>
    <row r="1113" spans="28:31" x14ac:dyDescent="0.25">
      <c r="AB1113" s="83"/>
      <c r="AC1113" s="90"/>
      <c r="AD1113" s="90"/>
      <c r="AE1113" s="83"/>
    </row>
    <row r="1114" spans="28:31" x14ac:dyDescent="0.25">
      <c r="AB1114" s="83"/>
      <c r="AC1114" s="90"/>
      <c r="AD1114" s="90"/>
      <c r="AE1114" s="83"/>
    </row>
    <row r="1115" spans="28:31" x14ac:dyDescent="0.25">
      <c r="AB1115" s="83"/>
      <c r="AC1115" s="90"/>
      <c r="AD1115" s="90"/>
      <c r="AE1115" s="83"/>
    </row>
    <row r="1116" spans="28:31" x14ac:dyDescent="0.25">
      <c r="AB1116" s="83"/>
      <c r="AC1116" s="90"/>
      <c r="AD1116" s="90"/>
      <c r="AE1116" s="83"/>
    </row>
    <row r="1117" spans="28:31" x14ac:dyDescent="0.25">
      <c r="AB1117" s="83"/>
      <c r="AC1117" s="90"/>
      <c r="AD1117" s="90"/>
      <c r="AE1117" s="83"/>
    </row>
    <row r="1118" spans="28:31" x14ac:dyDescent="0.25">
      <c r="AB1118" s="83"/>
      <c r="AC1118" s="90"/>
      <c r="AD1118" s="90"/>
      <c r="AE1118" s="83"/>
    </row>
    <row r="1119" spans="28:31" x14ac:dyDescent="0.25">
      <c r="AB1119" s="83"/>
      <c r="AC1119" s="90"/>
      <c r="AD1119" s="90"/>
      <c r="AE1119" s="83"/>
    </row>
    <row r="1120" spans="28:31" x14ac:dyDescent="0.25">
      <c r="AB1120" s="83"/>
      <c r="AC1120" s="90"/>
      <c r="AD1120" s="90"/>
      <c r="AE1120" s="83"/>
    </row>
    <row r="1121" spans="28:31" x14ac:dyDescent="0.25">
      <c r="AB1121" s="83"/>
      <c r="AC1121" s="90"/>
      <c r="AD1121" s="90"/>
      <c r="AE1121" s="83"/>
    </row>
    <row r="1122" spans="28:31" x14ac:dyDescent="0.25">
      <c r="AB1122" s="83"/>
      <c r="AC1122" s="90"/>
      <c r="AD1122" s="90"/>
      <c r="AE1122" s="83"/>
    </row>
    <row r="1123" spans="28:31" x14ac:dyDescent="0.25">
      <c r="AB1123" s="83"/>
      <c r="AC1123" s="90"/>
      <c r="AD1123" s="90"/>
      <c r="AE1123" s="83"/>
    </row>
    <row r="1124" spans="28:31" x14ac:dyDescent="0.25">
      <c r="AB1124" s="83"/>
      <c r="AC1124" s="90"/>
      <c r="AD1124" s="90"/>
      <c r="AE1124" s="83"/>
    </row>
    <row r="1125" spans="28:31" x14ac:dyDescent="0.25">
      <c r="AB1125" s="83"/>
      <c r="AC1125" s="90"/>
      <c r="AD1125" s="90"/>
      <c r="AE1125" s="83"/>
    </row>
    <row r="1126" spans="28:31" x14ac:dyDescent="0.25">
      <c r="AB1126" s="83"/>
      <c r="AC1126" s="90"/>
      <c r="AD1126" s="90"/>
      <c r="AE1126" s="83"/>
    </row>
    <row r="1127" spans="28:31" x14ac:dyDescent="0.25">
      <c r="AB1127" s="83"/>
      <c r="AC1127" s="90"/>
      <c r="AD1127" s="90"/>
      <c r="AE1127" s="83"/>
    </row>
    <row r="1128" spans="28:31" x14ac:dyDescent="0.25">
      <c r="AB1128" s="83"/>
      <c r="AC1128" s="90"/>
      <c r="AD1128" s="90"/>
      <c r="AE1128" s="83"/>
    </row>
    <row r="1129" spans="28:31" x14ac:dyDescent="0.25">
      <c r="AB1129" s="83"/>
      <c r="AC1129" s="90"/>
      <c r="AD1129" s="90"/>
      <c r="AE1129" s="83"/>
    </row>
    <row r="1130" spans="28:31" x14ac:dyDescent="0.25">
      <c r="AB1130" s="83"/>
      <c r="AC1130" s="90"/>
      <c r="AD1130" s="90"/>
      <c r="AE1130" s="83"/>
    </row>
    <row r="1131" spans="28:31" x14ac:dyDescent="0.25">
      <c r="AB1131" s="83"/>
      <c r="AC1131" s="90"/>
      <c r="AD1131" s="90"/>
      <c r="AE1131" s="83"/>
    </row>
    <row r="1132" spans="28:31" x14ac:dyDescent="0.25">
      <c r="AB1132" s="83"/>
      <c r="AC1132" s="90"/>
      <c r="AD1132" s="90"/>
      <c r="AE1132" s="83"/>
    </row>
    <row r="1133" spans="28:31" x14ac:dyDescent="0.25">
      <c r="AB1133" s="83"/>
      <c r="AC1133" s="90"/>
      <c r="AD1133" s="90"/>
      <c r="AE1133" s="83"/>
    </row>
    <row r="1134" spans="28:31" x14ac:dyDescent="0.25">
      <c r="AB1134" s="83"/>
      <c r="AC1134" s="90"/>
      <c r="AD1134" s="90"/>
      <c r="AE1134" s="83"/>
    </row>
    <row r="1135" spans="28:31" x14ac:dyDescent="0.25">
      <c r="AB1135" s="83"/>
      <c r="AC1135" s="90"/>
      <c r="AD1135" s="90"/>
      <c r="AE1135" s="83"/>
    </row>
    <row r="1136" spans="28:31" x14ac:dyDescent="0.25">
      <c r="AB1136" s="83"/>
      <c r="AC1136" s="90"/>
      <c r="AD1136" s="90"/>
      <c r="AE1136" s="83"/>
    </row>
    <row r="1137" spans="28:31" x14ac:dyDescent="0.25">
      <c r="AB1137" s="83"/>
      <c r="AC1137" s="90"/>
      <c r="AD1137" s="90"/>
      <c r="AE1137" s="83"/>
    </row>
    <row r="1138" spans="28:31" x14ac:dyDescent="0.25">
      <c r="AB1138" s="83"/>
      <c r="AC1138" s="90"/>
      <c r="AD1138" s="90"/>
      <c r="AE1138" s="83"/>
    </row>
    <row r="1139" spans="28:31" x14ac:dyDescent="0.25">
      <c r="AB1139" s="83"/>
      <c r="AC1139" s="90"/>
      <c r="AD1139" s="90"/>
      <c r="AE1139" s="83"/>
    </row>
    <row r="1140" spans="28:31" x14ac:dyDescent="0.25">
      <c r="AB1140" s="83"/>
      <c r="AC1140" s="90"/>
      <c r="AD1140" s="90"/>
      <c r="AE1140" s="83"/>
    </row>
    <row r="1141" spans="28:31" x14ac:dyDescent="0.25">
      <c r="AB1141" s="83"/>
      <c r="AC1141" s="90"/>
      <c r="AD1141" s="90"/>
      <c r="AE1141" s="83"/>
    </row>
    <row r="1142" spans="28:31" x14ac:dyDescent="0.25">
      <c r="AB1142" s="83"/>
      <c r="AC1142" s="90"/>
      <c r="AD1142" s="90"/>
      <c r="AE1142" s="83"/>
    </row>
    <row r="1143" spans="28:31" x14ac:dyDescent="0.25">
      <c r="AB1143" s="83"/>
      <c r="AC1143" s="90"/>
      <c r="AD1143" s="90"/>
      <c r="AE1143" s="83"/>
    </row>
    <row r="1144" spans="28:31" x14ac:dyDescent="0.25">
      <c r="AB1144" s="83"/>
      <c r="AC1144" s="90"/>
      <c r="AD1144" s="90"/>
      <c r="AE1144" s="83"/>
    </row>
    <row r="1145" spans="28:31" x14ac:dyDescent="0.25">
      <c r="AB1145" s="83"/>
      <c r="AC1145" s="90"/>
      <c r="AD1145" s="90"/>
      <c r="AE1145" s="83"/>
    </row>
    <row r="1146" spans="28:31" x14ac:dyDescent="0.25">
      <c r="AB1146" s="83"/>
      <c r="AC1146" s="90"/>
      <c r="AD1146" s="90"/>
      <c r="AE1146" s="83"/>
    </row>
    <row r="1147" spans="28:31" x14ac:dyDescent="0.25">
      <c r="AB1147" s="83"/>
      <c r="AC1147" s="90"/>
      <c r="AD1147" s="90"/>
      <c r="AE1147" s="83"/>
    </row>
    <row r="1148" spans="28:31" x14ac:dyDescent="0.25">
      <c r="AB1148" s="83"/>
      <c r="AC1148" s="90"/>
      <c r="AD1148" s="90"/>
      <c r="AE1148" s="83"/>
    </row>
    <row r="1149" spans="28:31" x14ac:dyDescent="0.25">
      <c r="AB1149" s="83"/>
      <c r="AC1149" s="90"/>
      <c r="AD1149" s="90"/>
      <c r="AE1149" s="83"/>
    </row>
    <row r="1150" spans="28:31" x14ac:dyDescent="0.25">
      <c r="AB1150" s="83"/>
      <c r="AC1150" s="90"/>
      <c r="AD1150" s="90"/>
      <c r="AE1150" s="83"/>
    </row>
    <row r="1151" spans="28:31" x14ac:dyDescent="0.25">
      <c r="AB1151" s="83"/>
      <c r="AC1151" s="90"/>
      <c r="AD1151" s="90"/>
      <c r="AE1151" s="83"/>
    </row>
    <row r="1152" spans="28:31" x14ac:dyDescent="0.25">
      <c r="AB1152" s="83"/>
      <c r="AC1152" s="90"/>
      <c r="AD1152" s="90"/>
      <c r="AE1152" s="83"/>
    </row>
    <row r="1153" spans="28:31" x14ac:dyDescent="0.25">
      <c r="AB1153" s="83"/>
      <c r="AC1153" s="90"/>
      <c r="AD1153" s="90"/>
      <c r="AE1153" s="83"/>
    </row>
    <row r="1154" spans="28:31" x14ac:dyDescent="0.25">
      <c r="AB1154" s="83"/>
      <c r="AC1154" s="90"/>
      <c r="AD1154" s="90"/>
      <c r="AE1154" s="83"/>
    </row>
    <row r="1155" spans="28:31" x14ac:dyDescent="0.25">
      <c r="AB1155" s="83"/>
      <c r="AC1155" s="90"/>
      <c r="AD1155" s="90"/>
      <c r="AE1155" s="83"/>
    </row>
    <row r="1156" spans="28:31" x14ac:dyDescent="0.25">
      <c r="AB1156" s="83"/>
      <c r="AC1156" s="90"/>
      <c r="AD1156" s="90"/>
      <c r="AE1156" s="83"/>
    </row>
    <row r="1157" spans="28:31" x14ac:dyDescent="0.25">
      <c r="AB1157" s="83"/>
      <c r="AC1157" s="90"/>
      <c r="AD1157" s="90"/>
      <c r="AE1157" s="83"/>
    </row>
    <row r="1158" spans="28:31" x14ac:dyDescent="0.25">
      <c r="AB1158" s="83"/>
      <c r="AC1158" s="90"/>
      <c r="AD1158" s="90"/>
      <c r="AE1158" s="83"/>
    </row>
    <row r="1159" spans="28:31" x14ac:dyDescent="0.25">
      <c r="AB1159" s="83"/>
      <c r="AC1159" s="90"/>
      <c r="AD1159" s="90"/>
      <c r="AE1159" s="83"/>
    </row>
    <row r="1160" spans="28:31" x14ac:dyDescent="0.25">
      <c r="AB1160" s="83"/>
      <c r="AC1160" s="90"/>
      <c r="AD1160" s="90"/>
      <c r="AE1160" s="83"/>
    </row>
    <row r="1161" spans="28:31" x14ac:dyDescent="0.25">
      <c r="AB1161" s="83"/>
      <c r="AC1161" s="90"/>
      <c r="AD1161" s="90"/>
      <c r="AE1161" s="83"/>
    </row>
    <row r="1162" spans="28:31" x14ac:dyDescent="0.25">
      <c r="AB1162" s="83"/>
      <c r="AC1162" s="90"/>
      <c r="AD1162" s="90"/>
      <c r="AE1162" s="83"/>
    </row>
    <row r="1163" spans="28:31" x14ac:dyDescent="0.25">
      <c r="AB1163" s="83"/>
      <c r="AC1163" s="90"/>
      <c r="AD1163" s="90"/>
      <c r="AE1163" s="83"/>
    </row>
    <row r="1164" spans="28:31" x14ac:dyDescent="0.25">
      <c r="AB1164" s="83"/>
      <c r="AC1164" s="90"/>
      <c r="AD1164" s="90"/>
      <c r="AE1164" s="83"/>
    </row>
    <row r="1165" spans="28:31" x14ac:dyDescent="0.25">
      <c r="AB1165" s="83"/>
      <c r="AC1165" s="90"/>
      <c r="AD1165" s="90"/>
      <c r="AE1165" s="83"/>
    </row>
    <row r="1166" spans="28:31" x14ac:dyDescent="0.25">
      <c r="AB1166" s="83"/>
      <c r="AC1166" s="90"/>
      <c r="AD1166" s="90"/>
      <c r="AE1166" s="83"/>
    </row>
    <row r="1167" spans="28:31" x14ac:dyDescent="0.25">
      <c r="AB1167" s="83"/>
      <c r="AC1167" s="90"/>
      <c r="AD1167" s="90"/>
      <c r="AE1167" s="83"/>
    </row>
    <row r="1168" spans="28:31" x14ac:dyDescent="0.25">
      <c r="AB1168" s="83"/>
      <c r="AC1168" s="90"/>
      <c r="AD1168" s="90"/>
      <c r="AE1168" s="83"/>
    </row>
    <row r="1169" spans="28:31" x14ac:dyDescent="0.25">
      <c r="AB1169" s="83"/>
      <c r="AC1169" s="90"/>
      <c r="AD1169" s="90"/>
      <c r="AE1169" s="83"/>
    </row>
    <row r="1170" spans="28:31" x14ac:dyDescent="0.25">
      <c r="AB1170" s="83"/>
      <c r="AC1170" s="90"/>
      <c r="AD1170" s="90"/>
      <c r="AE1170" s="83"/>
    </row>
    <row r="1171" spans="28:31" x14ac:dyDescent="0.25">
      <c r="AB1171" s="83"/>
      <c r="AC1171" s="90"/>
      <c r="AD1171" s="90"/>
      <c r="AE1171" s="83"/>
    </row>
    <row r="1172" spans="28:31" x14ac:dyDescent="0.25">
      <c r="AB1172" s="83"/>
      <c r="AC1172" s="90"/>
      <c r="AD1172" s="90"/>
      <c r="AE1172" s="83"/>
    </row>
    <row r="1173" spans="28:31" x14ac:dyDescent="0.25">
      <c r="AB1173" s="83"/>
      <c r="AC1173" s="90"/>
      <c r="AD1173" s="90"/>
      <c r="AE1173" s="83"/>
    </row>
    <row r="1174" spans="28:31" x14ac:dyDescent="0.25">
      <c r="AB1174" s="83"/>
      <c r="AC1174" s="90"/>
      <c r="AD1174" s="90"/>
      <c r="AE1174" s="83"/>
    </row>
    <row r="1175" spans="28:31" x14ac:dyDescent="0.25">
      <c r="AB1175" s="83"/>
      <c r="AC1175" s="90"/>
      <c r="AD1175" s="90"/>
      <c r="AE1175" s="83"/>
    </row>
    <row r="1176" spans="28:31" x14ac:dyDescent="0.25">
      <c r="AB1176" s="83"/>
      <c r="AC1176" s="90"/>
      <c r="AD1176" s="90"/>
      <c r="AE1176" s="83"/>
    </row>
    <row r="1177" spans="28:31" x14ac:dyDescent="0.25">
      <c r="AB1177" s="83"/>
      <c r="AC1177" s="90"/>
      <c r="AD1177" s="90"/>
      <c r="AE1177" s="83"/>
    </row>
    <row r="1178" spans="28:31" x14ac:dyDescent="0.25">
      <c r="AB1178" s="83"/>
      <c r="AC1178" s="90"/>
      <c r="AD1178" s="90"/>
      <c r="AE1178" s="83"/>
    </row>
    <row r="1179" spans="28:31" x14ac:dyDescent="0.25">
      <c r="AB1179" s="83"/>
      <c r="AC1179" s="90"/>
      <c r="AD1179" s="90"/>
      <c r="AE1179" s="83"/>
    </row>
    <row r="1180" spans="28:31" x14ac:dyDescent="0.25">
      <c r="AB1180" s="83"/>
      <c r="AC1180" s="90"/>
      <c r="AD1180" s="90"/>
      <c r="AE1180" s="83"/>
    </row>
    <row r="1181" spans="28:31" x14ac:dyDescent="0.25">
      <c r="AB1181" s="83"/>
      <c r="AC1181" s="90"/>
      <c r="AD1181" s="90"/>
      <c r="AE1181" s="83"/>
    </row>
    <row r="1182" spans="28:31" x14ac:dyDescent="0.25">
      <c r="AB1182" s="83"/>
      <c r="AC1182" s="90"/>
      <c r="AD1182" s="90"/>
      <c r="AE1182" s="83"/>
    </row>
    <row r="1183" spans="28:31" x14ac:dyDescent="0.25">
      <c r="AB1183" s="83"/>
      <c r="AC1183" s="90"/>
      <c r="AD1183" s="90"/>
      <c r="AE1183" s="83"/>
    </row>
    <row r="1184" spans="28:31" x14ac:dyDescent="0.25">
      <c r="AB1184" s="83"/>
      <c r="AC1184" s="90"/>
      <c r="AD1184" s="90"/>
      <c r="AE1184" s="83"/>
    </row>
    <row r="1185" spans="28:31" x14ac:dyDescent="0.25">
      <c r="AB1185" s="83"/>
      <c r="AC1185" s="90"/>
      <c r="AD1185" s="90"/>
      <c r="AE1185" s="83"/>
    </row>
    <row r="1186" spans="28:31" x14ac:dyDescent="0.25">
      <c r="AB1186" s="83"/>
      <c r="AC1186" s="90"/>
      <c r="AD1186" s="90"/>
      <c r="AE1186" s="83"/>
    </row>
    <row r="1187" spans="28:31" x14ac:dyDescent="0.25">
      <c r="AB1187" s="83"/>
      <c r="AC1187" s="90"/>
      <c r="AD1187" s="90"/>
      <c r="AE1187" s="83"/>
    </row>
    <row r="1188" spans="28:31" x14ac:dyDescent="0.25">
      <c r="AB1188" s="83"/>
      <c r="AC1188" s="90"/>
      <c r="AD1188" s="90"/>
      <c r="AE1188" s="83"/>
    </row>
    <row r="1189" spans="28:31" x14ac:dyDescent="0.25">
      <c r="AB1189" s="83"/>
      <c r="AC1189" s="90"/>
      <c r="AD1189" s="90"/>
      <c r="AE1189" s="83"/>
    </row>
    <row r="1190" spans="28:31" x14ac:dyDescent="0.25">
      <c r="AB1190" s="83"/>
      <c r="AC1190" s="90"/>
      <c r="AD1190" s="90"/>
      <c r="AE1190" s="83"/>
    </row>
    <row r="1191" spans="28:31" x14ac:dyDescent="0.25">
      <c r="AB1191" s="83"/>
      <c r="AC1191" s="90"/>
      <c r="AD1191" s="90"/>
      <c r="AE1191" s="83"/>
    </row>
    <row r="1192" spans="28:31" x14ac:dyDescent="0.25">
      <c r="AB1192" s="83"/>
      <c r="AC1192" s="90"/>
      <c r="AD1192" s="90"/>
      <c r="AE1192" s="83"/>
    </row>
    <row r="1193" spans="28:31" x14ac:dyDescent="0.25">
      <c r="AB1193" s="83"/>
      <c r="AC1193" s="90"/>
      <c r="AD1193" s="90"/>
      <c r="AE1193" s="83"/>
    </row>
    <row r="1194" spans="28:31" x14ac:dyDescent="0.25">
      <c r="AB1194" s="83"/>
      <c r="AC1194" s="90"/>
      <c r="AD1194" s="90"/>
      <c r="AE1194" s="83"/>
    </row>
    <row r="1195" spans="28:31" x14ac:dyDescent="0.25">
      <c r="AB1195" s="83"/>
      <c r="AC1195" s="90"/>
      <c r="AD1195" s="90"/>
      <c r="AE1195" s="83"/>
    </row>
    <row r="1196" spans="28:31" x14ac:dyDescent="0.25">
      <c r="AB1196" s="83"/>
      <c r="AC1196" s="90"/>
      <c r="AD1196" s="90"/>
      <c r="AE1196" s="83"/>
    </row>
    <row r="1197" spans="28:31" x14ac:dyDescent="0.25">
      <c r="AB1197" s="83"/>
      <c r="AC1197" s="90"/>
      <c r="AD1197" s="90"/>
      <c r="AE1197" s="83"/>
    </row>
    <row r="1198" spans="28:31" x14ac:dyDescent="0.25">
      <c r="AB1198" s="83"/>
      <c r="AC1198" s="90"/>
      <c r="AD1198" s="90"/>
      <c r="AE1198" s="83"/>
    </row>
    <row r="1199" spans="28:31" x14ac:dyDescent="0.25">
      <c r="AB1199" s="83"/>
      <c r="AC1199" s="90"/>
      <c r="AD1199" s="90"/>
      <c r="AE1199" s="83"/>
    </row>
    <row r="1200" spans="28:31" x14ac:dyDescent="0.25">
      <c r="AB1200" s="83"/>
      <c r="AC1200" s="90"/>
      <c r="AD1200" s="90"/>
      <c r="AE1200" s="83"/>
    </row>
    <row r="1201" spans="28:31" x14ac:dyDescent="0.25">
      <c r="AB1201" s="83"/>
      <c r="AC1201" s="90"/>
      <c r="AD1201" s="90"/>
      <c r="AE1201" s="83"/>
    </row>
    <row r="1202" spans="28:31" x14ac:dyDescent="0.25">
      <c r="AB1202" s="83"/>
      <c r="AC1202" s="90"/>
      <c r="AD1202" s="90"/>
      <c r="AE1202" s="83"/>
    </row>
    <row r="1203" spans="28:31" x14ac:dyDescent="0.25">
      <c r="AB1203" s="83"/>
      <c r="AC1203" s="90"/>
      <c r="AD1203" s="90"/>
      <c r="AE1203" s="83"/>
    </row>
    <row r="1204" spans="28:31" x14ac:dyDescent="0.25">
      <c r="AB1204" s="83"/>
      <c r="AC1204" s="90"/>
      <c r="AD1204" s="90"/>
      <c r="AE1204" s="83"/>
    </row>
    <row r="1205" spans="28:31" x14ac:dyDescent="0.25">
      <c r="AB1205" s="83"/>
      <c r="AC1205" s="90"/>
      <c r="AD1205" s="90"/>
      <c r="AE1205" s="83"/>
    </row>
    <row r="1206" spans="28:31" x14ac:dyDescent="0.25">
      <c r="AB1206" s="83"/>
      <c r="AC1206" s="90"/>
      <c r="AD1206" s="90"/>
      <c r="AE1206" s="83"/>
    </row>
    <row r="1207" spans="28:31" x14ac:dyDescent="0.25">
      <c r="AB1207" s="83"/>
      <c r="AC1207" s="90"/>
      <c r="AD1207" s="90"/>
      <c r="AE1207" s="83"/>
    </row>
    <row r="1208" spans="28:31" x14ac:dyDescent="0.25">
      <c r="AB1208" s="83"/>
      <c r="AC1208" s="90"/>
      <c r="AD1208" s="90"/>
      <c r="AE1208" s="83"/>
    </row>
    <row r="1209" spans="28:31" x14ac:dyDescent="0.25">
      <c r="AB1209" s="83"/>
      <c r="AC1209" s="90"/>
      <c r="AD1209" s="90"/>
      <c r="AE1209" s="83"/>
    </row>
    <row r="1210" spans="28:31" x14ac:dyDescent="0.25">
      <c r="AB1210" s="83"/>
      <c r="AC1210" s="90"/>
      <c r="AD1210" s="90"/>
      <c r="AE1210" s="83"/>
    </row>
    <row r="1211" spans="28:31" x14ac:dyDescent="0.25">
      <c r="AB1211" s="83"/>
      <c r="AC1211" s="90"/>
      <c r="AD1211" s="90"/>
      <c r="AE1211" s="83"/>
    </row>
    <row r="1212" spans="28:31" x14ac:dyDescent="0.25">
      <c r="AB1212" s="83"/>
      <c r="AC1212" s="90"/>
      <c r="AD1212" s="90"/>
      <c r="AE1212" s="83"/>
    </row>
    <row r="1213" spans="28:31" x14ac:dyDescent="0.25">
      <c r="AB1213" s="83"/>
      <c r="AC1213" s="90"/>
      <c r="AD1213" s="90"/>
      <c r="AE1213" s="83"/>
    </row>
    <row r="1214" spans="28:31" x14ac:dyDescent="0.25">
      <c r="AB1214" s="83"/>
      <c r="AC1214" s="90"/>
      <c r="AD1214" s="90"/>
      <c r="AE1214" s="83"/>
    </row>
    <row r="1215" spans="28:31" x14ac:dyDescent="0.25">
      <c r="AB1215" s="83"/>
      <c r="AC1215" s="90"/>
      <c r="AD1215" s="90"/>
      <c r="AE1215" s="83"/>
    </row>
    <row r="1216" spans="28:31" x14ac:dyDescent="0.25">
      <c r="AB1216" s="83"/>
      <c r="AC1216" s="90"/>
      <c r="AD1216" s="90"/>
      <c r="AE1216" s="83"/>
    </row>
    <row r="1217" spans="28:31" x14ac:dyDescent="0.25">
      <c r="AB1217" s="83"/>
      <c r="AC1217" s="90"/>
      <c r="AD1217" s="90"/>
      <c r="AE1217" s="83"/>
    </row>
    <row r="1218" spans="28:31" x14ac:dyDescent="0.25">
      <c r="AB1218" s="83"/>
      <c r="AC1218" s="90"/>
      <c r="AD1218" s="90"/>
      <c r="AE1218" s="83"/>
    </row>
    <row r="1219" spans="28:31" x14ac:dyDescent="0.25">
      <c r="AB1219" s="83"/>
      <c r="AC1219" s="90"/>
      <c r="AD1219" s="90"/>
      <c r="AE1219" s="83"/>
    </row>
    <row r="1220" spans="28:31" x14ac:dyDescent="0.25">
      <c r="AB1220" s="83"/>
      <c r="AC1220" s="90"/>
      <c r="AD1220" s="90"/>
      <c r="AE1220" s="83"/>
    </row>
    <row r="1221" spans="28:31" x14ac:dyDescent="0.25">
      <c r="AB1221" s="83"/>
      <c r="AC1221" s="90"/>
      <c r="AD1221" s="90"/>
      <c r="AE1221" s="83"/>
    </row>
    <row r="1222" spans="28:31" x14ac:dyDescent="0.25">
      <c r="AB1222" s="83"/>
      <c r="AC1222" s="90"/>
      <c r="AD1222" s="90"/>
      <c r="AE1222" s="83"/>
    </row>
    <row r="1223" spans="28:31" x14ac:dyDescent="0.25">
      <c r="AB1223" s="83"/>
      <c r="AC1223" s="90"/>
      <c r="AD1223" s="90"/>
      <c r="AE1223" s="83"/>
    </row>
    <row r="1224" spans="28:31" x14ac:dyDescent="0.25">
      <c r="AB1224" s="83"/>
      <c r="AC1224" s="90"/>
      <c r="AD1224" s="90"/>
      <c r="AE1224" s="83"/>
    </row>
    <row r="1225" spans="28:31" x14ac:dyDescent="0.25">
      <c r="AB1225" s="83"/>
      <c r="AC1225" s="90"/>
      <c r="AD1225" s="90"/>
      <c r="AE1225" s="83"/>
    </row>
    <row r="1226" spans="28:31" x14ac:dyDescent="0.25">
      <c r="AB1226" s="83"/>
      <c r="AC1226" s="90"/>
      <c r="AD1226" s="90"/>
      <c r="AE1226" s="83"/>
    </row>
    <row r="1227" spans="28:31" x14ac:dyDescent="0.25">
      <c r="AB1227" s="83"/>
      <c r="AC1227" s="90"/>
      <c r="AD1227" s="90"/>
      <c r="AE1227" s="83"/>
    </row>
    <row r="1228" spans="28:31" x14ac:dyDescent="0.25">
      <c r="AB1228" s="83"/>
      <c r="AC1228" s="90"/>
      <c r="AD1228" s="90"/>
      <c r="AE1228" s="83"/>
    </row>
    <row r="1229" spans="28:31" x14ac:dyDescent="0.25">
      <c r="AB1229" s="83"/>
      <c r="AC1229" s="90"/>
      <c r="AD1229" s="90"/>
      <c r="AE1229" s="83"/>
    </row>
    <row r="1230" spans="28:31" x14ac:dyDescent="0.25">
      <c r="AB1230" s="83"/>
      <c r="AC1230" s="90"/>
      <c r="AD1230" s="90"/>
      <c r="AE1230" s="83"/>
    </row>
    <row r="1231" spans="28:31" x14ac:dyDescent="0.25">
      <c r="AB1231" s="83"/>
      <c r="AC1231" s="90"/>
      <c r="AD1231" s="90"/>
      <c r="AE1231" s="83"/>
    </row>
    <row r="1232" spans="28:31" x14ac:dyDescent="0.25">
      <c r="AB1232" s="83"/>
      <c r="AC1232" s="90"/>
      <c r="AD1232" s="90"/>
      <c r="AE1232" s="83"/>
    </row>
    <row r="1233" spans="28:31" x14ac:dyDescent="0.25">
      <c r="AB1233" s="83"/>
      <c r="AC1233" s="90"/>
      <c r="AD1233" s="90"/>
      <c r="AE1233" s="83"/>
    </row>
    <row r="1234" spans="28:31" x14ac:dyDescent="0.25">
      <c r="AB1234" s="83"/>
      <c r="AC1234" s="90"/>
      <c r="AD1234" s="90"/>
      <c r="AE1234" s="83"/>
    </row>
    <row r="1235" spans="28:31" x14ac:dyDescent="0.25">
      <c r="AB1235" s="83"/>
      <c r="AC1235" s="90"/>
      <c r="AD1235" s="90"/>
      <c r="AE1235" s="83"/>
    </row>
    <row r="1236" spans="28:31" x14ac:dyDescent="0.25">
      <c r="AB1236" s="83"/>
      <c r="AC1236" s="90"/>
      <c r="AD1236" s="90"/>
      <c r="AE1236" s="83"/>
    </row>
    <row r="1237" spans="28:31" x14ac:dyDescent="0.25">
      <c r="AB1237" s="83"/>
      <c r="AC1237" s="90"/>
      <c r="AD1237" s="90"/>
      <c r="AE1237" s="83"/>
    </row>
    <row r="1238" spans="28:31" x14ac:dyDescent="0.25">
      <c r="AB1238" s="83"/>
      <c r="AC1238" s="90"/>
      <c r="AD1238" s="90"/>
      <c r="AE1238" s="83"/>
    </row>
    <row r="1239" spans="28:31" x14ac:dyDescent="0.25">
      <c r="AB1239" s="83"/>
      <c r="AC1239" s="90"/>
      <c r="AD1239" s="90"/>
      <c r="AE1239" s="83"/>
    </row>
    <row r="1240" spans="28:31" x14ac:dyDescent="0.25">
      <c r="AB1240" s="83"/>
      <c r="AC1240" s="90"/>
      <c r="AD1240" s="90"/>
      <c r="AE1240" s="83"/>
    </row>
    <row r="1241" spans="28:31" x14ac:dyDescent="0.25">
      <c r="AB1241" s="83"/>
      <c r="AC1241" s="90"/>
      <c r="AD1241" s="90"/>
      <c r="AE1241" s="83"/>
    </row>
    <row r="1242" spans="28:31" x14ac:dyDescent="0.25">
      <c r="AB1242" s="83"/>
      <c r="AC1242" s="90"/>
      <c r="AD1242" s="90"/>
      <c r="AE1242" s="83"/>
    </row>
    <row r="1243" spans="28:31" x14ac:dyDescent="0.25">
      <c r="AB1243" s="83"/>
      <c r="AC1243" s="90"/>
      <c r="AD1243" s="90"/>
      <c r="AE1243" s="83"/>
    </row>
    <row r="1244" spans="28:31" x14ac:dyDescent="0.25">
      <c r="AB1244" s="83"/>
      <c r="AC1244" s="90"/>
      <c r="AD1244" s="90"/>
      <c r="AE1244" s="83"/>
    </row>
    <row r="1245" spans="28:31" x14ac:dyDescent="0.25">
      <c r="AB1245" s="83"/>
      <c r="AC1245" s="90"/>
      <c r="AD1245" s="90"/>
      <c r="AE1245" s="83"/>
    </row>
    <row r="1246" spans="28:31" x14ac:dyDescent="0.25">
      <c r="AB1246" s="83"/>
      <c r="AC1246" s="90"/>
      <c r="AD1246" s="90"/>
      <c r="AE1246" s="83"/>
    </row>
    <row r="1247" spans="28:31" x14ac:dyDescent="0.25">
      <c r="AB1247" s="83"/>
      <c r="AC1247" s="90"/>
      <c r="AD1247" s="90"/>
      <c r="AE1247" s="83"/>
    </row>
    <row r="1248" spans="28:31" x14ac:dyDescent="0.25">
      <c r="AB1248" s="83"/>
      <c r="AC1248" s="90"/>
      <c r="AD1248" s="90"/>
      <c r="AE1248" s="83"/>
    </row>
    <row r="1249" spans="28:31" x14ac:dyDescent="0.25">
      <c r="AB1249" s="83"/>
      <c r="AC1249" s="90"/>
      <c r="AD1249" s="90"/>
      <c r="AE1249" s="83"/>
    </row>
    <row r="1250" spans="28:31" x14ac:dyDescent="0.25">
      <c r="AB1250" s="83"/>
      <c r="AC1250" s="90"/>
      <c r="AD1250" s="90"/>
      <c r="AE1250" s="83"/>
    </row>
    <row r="1251" spans="28:31" x14ac:dyDescent="0.25">
      <c r="AB1251" s="83"/>
      <c r="AC1251" s="90"/>
      <c r="AD1251" s="90"/>
      <c r="AE1251" s="83"/>
    </row>
    <row r="1252" spans="28:31" x14ac:dyDescent="0.25">
      <c r="AB1252" s="83"/>
      <c r="AC1252" s="90"/>
      <c r="AD1252" s="90"/>
      <c r="AE1252" s="83"/>
    </row>
    <row r="1253" spans="28:31" x14ac:dyDescent="0.25">
      <c r="AB1253" s="83"/>
      <c r="AC1253" s="90"/>
      <c r="AD1253" s="90"/>
      <c r="AE1253" s="83"/>
    </row>
    <row r="1254" spans="28:31" x14ac:dyDescent="0.25">
      <c r="AB1254" s="83"/>
      <c r="AC1254" s="90"/>
      <c r="AD1254" s="90"/>
      <c r="AE1254" s="83"/>
    </row>
    <row r="1255" spans="28:31" x14ac:dyDescent="0.25">
      <c r="AB1255" s="83"/>
      <c r="AC1255" s="90"/>
      <c r="AD1255" s="90"/>
      <c r="AE1255" s="83"/>
    </row>
    <row r="1256" spans="28:31" x14ac:dyDescent="0.25">
      <c r="AB1256" s="83"/>
      <c r="AC1256" s="90"/>
      <c r="AD1256" s="90"/>
      <c r="AE1256" s="83"/>
    </row>
    <row r="1257" spans="28:31" x14ac:dyDescent="0.25">
      <c r="AB1257" s="83"/>
      <c r="AC1257" s="90"/>
      <c r="AD1257" s="90"/>
      <c r="AE1257" s="83"/>
    </row>
    <row r="1258" spans="28:31" x14ac:dyDescent="0.25">
      <c r="AB1258" s="83"/>
      <c r="AC1258" s="90"/>
      <c r="AD1258" s="90"/>
      <c r="AE1258" s="83"/>
    </row>
    <row r="1259" spans="28:31" x14ac:dyDescent="0.25">
      <c r="AB1259" s="83"/>
      <c r="AC1259" s="90"/>
      <c r="AD1259" s="90"/>
      <c r="AE1259" s="83"/>
    </row>
    <row r="1260" spans="28:31" x14ac:dyDescent="0.25">
      <c r="AB1260" s="83"/>
      <c r="AC1260" s="90"/>
      <c r="AD1260" s="90"/>
      <c r="AE1260" s="83"/>
    </row>
    <row r="1261" spans="28:31" x14ac:dyDescent="0.25">
      <c r="AB1261" s="83"/>
      <c r="AC1261" s="90"/>
      <c r="AD1261" s="90"/>
      <c r="AE1261" s="83"/>
    </row>
    <row r="1262" spans="28:31" x14ac:dyDescent="0.25">
      <c r="AB1262" s="83"/>
      <c r="AC1262" s="90"/>
      <c r="AD1262" s="90"/>
      <c r="AE1262" s="83"/>
    </row>
    <row r="1263" spans="28:31" x14ac:dyDescent="0.25">
      <c r="AB1263" s="83"/>
      <c r="AC1263" s="90"/>
      <c r="AD1263" s="90"/>
      <c r="AE1263" s="83"/>
    </row>
    <row r="1264" spans="28:31" x14ac:dyDescent="0.25">
      <c r="AB1264" s="83"/>
      <c r="AC1264" s="90"/>
      <c r="AD1264" s="90"/>
      <c r="AE1264" s="83"/>
    </row>
    <row r="1265" spans="28:31" x14ac:dyDescent="0.25">
      <c r="AB1265" s="83"/>
      <c r="AC1265" s="90"/>
      <c r="AD1265" s="90"/>
      <c r="AE1265" s="83"/>
    </row>
    <row r="1266" spans="28:31" x14ac:dyDescent="0.25">
      <c r="AB1266" s="83"/>
      <c r="AC1266" s="90"/>
      <c r="AD1266" s="90"/>
      <c r="AE1266" s="83"/>
    </row>
    <row r="1267" spans="28:31" x14ac:dyDescent="0.25">
      <c r="AB1267" s="83"/>
      <c r="AC1267" s="90"/>
      <c r="AD1267" s="90"/>
      <c r="AE1267" s="83"/>
    </row>
    <row r="1268" spans="28:31" x14ac:dyDescent="0.25">
      <c r="AB1268" s="83"/>
      <c r="AC1268" s="90"/>
      <c r="AD1268" s="90"/>
      <c r="AE1268" s="83"/>
    </row>
    <row r="1269" spans="28:31" x14ac:dyDescent="0.25">
      <c r="AB1269" s="83"/>
      <c r="AC1269" s="90"/>
      <c r="AD1269" s="90"/>
      <c r="AE1269" s="83"/>
    </row>
    <row r="1270" spans="28:31" x14ac:dyDescent="0.25">
      <c r="AB1270" s="83"/>
      <c r="AC1270" s="90"/>
      <c r="AD1270" s="90"/>
      <c r="AE1270" s="83"/>
    </row>
    <row r="1271" spans="28:31" x14ac:dyDescent="0.25">
      <c r="AB1271" s="83"/>
      <c r="AC1271" s="90"/>
      <c r="AD1271" s="90"/>
      <c r="AE1271" s="83"/>
    </row>
    <row r="1272" spans="28:31" x14ac:dyDescent="0.25">
      <c r="AB1272" s="83"/>
      <c r="AC1272" s="90"/>
      <c r="AD1272" s="90"/>
      <c r="AE1272" s="83"/>
    </row>
    <row r="1273" spans="28:31" x14ac:dyDescent="0.25">
      <c r="AB1273" s="83"/>
      <c r="AC1273" s="90"/>
      <c r="AD1273" s="90"/>
      <c r="AE1273" s="83"/>
    </row>
    <row r="1274" spans="28:31" x14ac:dyDescent="0.25">
      <c r="AB1274" s="83"/>
      <c r="AC1274" s="90"/>
      <c r="AD1274" s="90"/>
      <c r="AE1274" s="83"/>
    </row>
    <row r="1275" spans="28:31" x14ac:dyDescent="0.25">
      <c r="AB1275" s="83"/>
      <c r="AC1275" s="90"/>
      <c r="AD1275" s="90"/>
      <c r="AE1275" s="83"/>
    </row>
    <row r="1276" spans="28:31" x14ac:dyDescent="0.25">
      <c r="AB1276" s="83"/>
      <c r="AC1276" s="90"/>
      <c r="AD1276" s="90"/>
      <c r="AE1276" s="83"/>
    </row>
    <row r="1277" spans="28:31" x14ac:dyDescent="0.25">
      <c r="AB1277" s="83"/>
      <c r="AC1277" s="90"/>
      <c r="AD1277" s="90"/>
      <c r="AE1277" s="83"/>
    </row>
    <row r="1278" spans="28:31" x14ac:dyDescent="0.25">
      <c r="AB1278" s="83"/>
      <c r="AC1278" s="90"/>
      <c r="AD1278" s="90"/>
      <c r="AE1278" s="83"/>
    </row>
    <row r="1279" spans="28:31" x14ac:dyDescent="0.25">
      <c r="AB1279" s="83"/>
      <c r="AC1279" s="90"/>
      <c r="AD1279" s="90"/>
      <c r="AE1279" s="83"/>
    </row>
    <row r="1280" spans="28:31" x14ac:dyDescent="0.25">
      <c r="AB1280" s="83"/>
      <c r="AC1280" s="90"/>
      <c r="AD1280" s="90"/>
      <c r="AE1280" s="83"/>
    </row>
    <row r="1281" spans="28:31" x14ac:dyDescent="0.25">
      <c r="AB1281" s="83"/>
      <c r="AC1281" s="90"/>
      <c r="AD1281" s="90"/>
      <c r="AE1281" s="83"/>
    </row>
    <row r="1282" spans="28:31" x14ac:dyDescent="0.25">
      <c r="AB1282" s="83"/>
      <c r="AC1282" s="90"/>
      <c r="AD1282" s="90"/>
      <c r="AE1282" s="83"/>
    </row>
    <row r="1283" spans="28:31" x14ac:dyDescent="0.25">
      <c r="AB1283" s="83"/>
      <c r="AC1283" s="90"/>
      <c r="AD1283" s="90"/>
      <c r="AE1283" s="83"/>
    </row>
    <row r="1284" spans="28:31" x14ac:dyDescent="0.25">
      <c r="AB1284" s="83"/>
      <c r="AC1284" s="90"/>
      <c r="AD1284" s="90"/>
      <c r="AE1284" s="83"/>
    </row>
    <row r="1285" spans="28:31" x14ac:dyDescent="0.25">
      <c r="AB1285" s="83"/>
      <c r="AC1285" s="90"/>
      <c r="AD1285" s="90"/>
      <c r="AE1285" s="83"/>
    </row>
    <row r="1286" spans="28:31" x14ac:dyDescent="0.25">
      <c r="AB1286" s="83"/>
      <c r="AC1286" s="90"/>
      <c r="AD1286" s="90"/>
      <c r="AE1286" s="83"/>
    </row>
    <row r="1287" spans="28:31" x14ac:dyDescent="0.25">
      <c r="AB1287" s="83"/>
      <c r="AC1287" s="90"/>
      <c r="AD1287" s="90"/>
      <c r="AE1287" s="83"/>
    </row>
    <row r="1288" spans="28:31" x14ac:dyDescent="0.25">
      <c r="AB1288" s="83"/>
      <c r="AC1288" s="90"/>
      <c r="AD1288" s="90"/>
      <c r="AE1288" s="83"/>
    </row>
    <row r="1289" spans="28:31" x14ac:dyDescent="0.25">
      <c r="AB1289" s="83"/>
      <c r="AC1289" s="90"/>
      <c r="AD1289" s="90"/>
      <c r="AE1289" s="83"/>
    </row>
    <row r="1290" spans="28:31" x14ac:dyDescent="0.25">
      <c r="AB1290" s="83"/>
      <c r="AC1290" s="90"/>
      <c r="AD1290" s="90"/>
      <c r="AE1290" s="83"/>
    </row>
    <row r="1291" spans="28:31" x14ac:dyDescent="0.25">
      <c r="AB1291" s="83"/>
      <c r="AC1291" s="90"/>
      <c r="AD1291" s="90"/>
      <c r="AE1291" s="83"/>
    </row>
    <row r="1292" spans="28:31" x14ac:dyDescent="0.25">
      <c r="AB1292" s="83"/>
      <c r="AC1292" s="90"/>
      <c r="AD1292" s="90"/>
      <c r="AE1292" s="83"/>
    </row>
    <row r="1293" spans="28:31" x14ac:dyDescent="0.25">
      <c r="AB1293" s="83"/>
      <c r="AC1293" s="90"/>
      <c r="AD1293" s="90"/>
      <c r="AE1293" s="83"/>
    </row>
    <row r="1294" spans="28:31" x14ac:dyDescent="0.25">
      <c r="AB1294" s="83"/>
      <c r="AC1294" s="90"/>
      <c r="AD1294" s="90"/>
      <c r="AE1294" s="83"/>
    </row>
    <row r="1295" spans="28:31" x14ac:dyDescent="0.25">
      <c r="AB1295" s="83"/>
      <c r="AC1295" s="90"/>
      <c r="AD1295" s="90"/>
      <c r="AE1295" s="83"/>
    </row>
    <row r="1296" spans="28:31" x14ac:dyDescent="0.25">
      <c r="AB1296" s="83"/>
      <c r="AC1296" s="90"/>
      <c r="AD1296" s="90"/>
      <c r="AE1296" s="83"/>
    </row>
    <row r="1297" spans="28:31" x14ac:dyDescent="0.25">
      <c r="AB1297" s="83"/>
      <c r="AC1297" s="90"/>
      <c r="AD1297" s="90"/>
      <c r="AE1297" s="83"/>
    </row>
    <row r="1298" spans="28:31" x14ac:dyDescent="0.25">
      <c r="AB1298" s="83"/>
      <c r="AC1298" s="90"/>
      <c r="AD1298" s="90"/>
      <c r="AE1298" s="83"/>
    </row>
    <row r="1299" spans="28:31" x14ac:dyDescent="0.25">
      <c r="AB1299" s="83"/>
      <c r="AC1299" s="90"/>
      <c r="AD1299" s="90"/>
      <c r="AE1299" s="83"/>
    </row>
    <row r="1300" spans="28:31" x14ac:dyDescent="0.25">
      <c r="AB1300" s="83"/>
      <c r="AC1300" s="90"/>
      <c r="AD1300" s="90"/>
      <c r="AE1300" s="83"/>
    </row>
    <row r="1301" spans="28:31" x14ac:dyDescent="0.25">
      <c r="AB1301" s="83"/>
      <c r="AC1301" s="90"/>
      <c r="AD1301" s="90"/>
      <c r="AE1301" s="83"/>
    </row>
    <row r="1302" spans="28:31" x14ac:dyDescent="0.25">
      <c r="AB1302" s="83"/>
      <c r="AC1302" s="90"/>
      <c r="AD1302" s="90"/>
      <c r="AE1302" s="83"/>
    </row>
    <row r="1303" spans="28:31" x14ac:dyDescent="0.25">
      <c r="AB1303" s="83"/>
      <c r="AC1303" s="90"/>
      <c r="AD1303" s="90"/>
      <c r="AE1303" s="83"/>
    </row>
    <row r="1304" spans="28:31" x14ac:dyDescent="0.25">
      <c r="AB1304" s="83"/>
      <c r="AC1304" s="90"/>
      <c r="AD1304" s="90"/>
      <c r="AE1304" s="83"/>
    </row>
    <row r="1305" spans="28:31" x14ac:dyDescent="0.25">
      <c r="AB1305" s="83"/>
      <c r="AC1305" s="90"/>
      <c r="AD1305" s="90"/>
      <c r="AE1305" s="83"/>
    </row>
    <row r="1306" spans="28:31" x14ac:dyDescent="0.25">
      <c r="AB1306" s="83"/>
      <c r="AC1306" s="90"/>
      <c r="AD1306" s="90"/>
      <c r="AE1306" s="83"/>
    </row>
    <row r="1307" spans="28:31" x14ac:dyDescent="0.25">
      <c r="AB1307" s="83"/>
      <c r="AC1307" s="90"/>
      <c r="AD1307" s="90"/>
      <c r="AE1307" s="83"/>
    </row>
    <row r="1308" spans="28:31" x14ac:dyDescent="0.25">
      <c r="AB1308" s="83"/>
      <c r="AC1308" s="90"/>
      <c r="AD1308" s="90"/>
      <c r="AE1308" s="83"/>
    </row>
    <row r="1309" spans="28:31" x14ac:dyDescent="0.25">
      <c r="AB1309" s="83"/>
      <c r="AC1309" s="90"/>
      <c r="AD1309" s="90"/>
      <c r="AE1309" s="83"/>
    </row>
    <row r="1310" spans="28:31" x14ac:dyDescent="0.25">
      <c r="AB1310" s="83"/>
      <c r="AC1310" s="90"/>
      <c r="AD1310" s="90"/>
      <c r="AE1310" s="83"/>
    </row>
    <row r="1311" spans="28:31" x14ac:dyDescent="0.25">
      <c r="AB1311" s="83"/>
      <c r="AC1311" s="90"/>
      <c r="AD1311" s="90"/>
      <c r="AE1311" s="83"/>
    </row>
    <row r="1312" spans="28:31" x14ac:dyDescent="0.25">
      <c r="AB1312" s="83"/>
      <c r="AC1312" s="90"/>
      <c r="AD1312" s="90"/>
      <c r="AE1312" s="83"/>
    </row>
    <row r="1313" spans="28:31" x14ac:dyDescent="0.25">
      <c r="AB1313" s="83"/>
      <c r="AC1313" s="90"/>
      <c r="AD1313" s="90"/>
      <c r="AE1313" s="83"/>
    </row>
    <row r="1314" spans="28:31" x14ac:dyDescent="0.25">
      <c r="AB1314" s="83"/>
      <c r="AC1314" s="90"/>
      <c r="AD1314" s="90"/>
      <c r="AE1314" s="83"/>
    </row>
    <row r="1315" spans="28:31" x14ac:dyDescent="0.25">
      <c r="AB1315" s="83"/>
      <c r="AC1315" s="90"/>
      <c r="AD1315" s="90"/>
      <c r="AE1315" s="83"/>
    </row>
    <row r="1316" spans="28:31" x14ac:dyDescent="0.25">
      <c r="AB1316" s="83"/>
      <c r="AC1316" s="90"/>
      <c r="AD1316" s="90"/>
      <c r="AE1316" s="83"/>
    </row>
    <row r="1317" spans="28:31" x14ac:dyDescent="0.25">
      <c r="AB1317" s="83"/>
      <c r="AC1317" s="90"/>
      <c r="AD1317" s="90"/>
      <c r="AE1317" s="83"/>
    </row>
    <row r="1318" spans="28:31" x14ac:dyDescent="0.25">
      <c r="AB1318" s="83"/>
      <c r="AC1318" s="90"/>
      <c r="AD1318" s="90"/>
      <c r="AE1318" s="83"/>
    </row>
    <row r="1319" spans="28:31" x14ac:dyDescent="0.25">
      <c r="AB1319" s="83"/>
      <c r="AC1319" s="90"/>
      <c r="AD1319" s="90"/>
      <c r="AE1319" s="83"/>
    </row>
    <row r="1320" spans="28:31" x14ac:dyDescent="0.25">
      <c r="AB1320" s="83"/>
      <c r="AC1320" s="90"/>
      <c r="AD1320" s="90"/>
      <c r="AE1320" s="83"/>
    </row>
    <row r="1321" spans="28:31" x14ac:dyDescent="0.25">
      <c r="AB1321" s="83"/>
      <c r="AC1321" s="90"/>
      <c r="AD1321" s="90"/>
      <c r="AE1321" s="83"/>
    </row>
    <row r="1322" spans="28:31" x14ac:dyDescent="0.25">
      <c r="AB1322" s="83"/>
      <c r="AC1322" s="90"/>
      <c r="AD1322" s="90"/>
      <c r="AE1322" s="83"/>
    </row>
    <row r="1323" spans="28:31" x14ac:dyDescent="0.25">
      <c r="AB1323" s="83"/>
      <c r="AC1323" s="90"/>
      <c r="AD1323" s="90"/>
      <c r="AE1323" s="83"/>
    </row>
    <row r="1324" spans="28:31" x14ac:dyDescent="0.25">
      <c r="AB1324" s="83"/>
      <c r="AC1324" s="90"/>
      <c r="AD1324" s="90"/>
      <c r="AE1324" s="83"/>
    </row>
    <row r="1325" spans="28:31" x14ac:dyDescent="0.25">
      <c r="AB1325" s="83"/>
      <c r="AC1325" s="90"/>
      <c r="AD1325" s="90"/>
      <c r="AE1325" s="83"/>
    </row>
    <row r="1326" spans="28:31" x14ac:dyDescent="0.25">
      <c r="AB1326" s="83"/>
      <c r="AC1326" s="90"/>
      <c r="AD1326" s="90"/>
      <c r="AE1326" s="83"/>
    </row>
    <row r="1327" spans="28:31" x14ac:dyDescent="0.25">
      <c r="AB1327" s="83"/>
      <c r="AC1327" s="90"/>
      <c r="AD1327" s="90"/>
      <c r="AE1327" s="83"/>
    </row>
    <row r="1328" spans="28:31" x14ac:dyDescent="0.25">
      <c r="AB1328" s="83"/>
      <c r="AC1328" s="90"/>
      <c r="AD1328" s="90"/>
      <c r="AE1328" s="83"/>
    </row>
    <row r="1329" spans="28:31" x14ac:dyDescent="0.25">
      <c r="AB1329" s="83"/>
      <c r="AC1329" s="90"/>
      <c r="AD1329" s="90"/>
      <c r="AE1329" s="83"/>
    </row>
    <row r="1330" spans="28:31" x14ac:dyDescent="0.25">
      <c r="AB1330" s="83"/>
      <c r="AC1330" s="90"/>
      <c r="AD1330" s="90"/>
      <c r="AE1330" s="83"/>
    </row>
    <row r="1331" spans="28:31" x14ac:dyDescent="0.25">
      <c r="AB1331" s="83"/>
      <c r="AC1331" s="90"/>
      <c r="AD1331" s="90"/>
      <c r="AE1331" s="83"/>
    </row>
    <row r="1332" spans="28:31" x14ac:dyDescent="0.25">
      <c r="AB1332" s="83"/>
      <c r="AC1332" s="90"/>
      <c r="AD1332" s="90"/>
      <c r="AE1332" s="83"/>
    </row>
    <row r="1333" spans="28:31" x14ac:dyDescent="0.25">
      <c r="AB1333" s="83"/>
      <c r="AC1333" s="90"/>
      <c r="AD1333" s="90"/>
      <c r="AE1333" s="83"/>
    </row>
    <row r="1334" spans="28:31" x14ac:dyDescent="0.25">
      <c r="AB1334" s="83"/>
      <c r="AC1334" s="90"/>
      <c r="AD1334" s="90"/>
      <c r="AE1334" s="83"/>
    </row>
    <row r="1335" spans="28:31" x14ac:dyDescent="0.25">
      <c r="AB1335" s="83"/>
      <c r="AC1335" s="90"/>
      <c r="AD1335" s="90"/>
      <c r="AE1335" s="83"/>
    </row>
    <row r="1336" spans="28:31" x14ac:dyDescent="0.25">
      <c r="AB1336" s="83"/>
      <c r="AC1336" s="90"/>
      <c r="AD1336" s="90"/>
      <c r="AE1336" s="83"/>
    </row>
    <row r="1337" spans="28:31" x14ac:dyDescent="0.25">
      <c r="AB1337" s="83"/>
      <c r="AC1337" s="90"/>
      <c r="AD1337" s="90"/>
      <c r="AE1337" s="83"/>
    </row>
    <row r="1338" spans="28:31" x14ac:dyDescent="0.25">
      <c r="AB1338" s="83"/>
      <c r="AC1338" s="90"/>
      <c r="AD1338" s="90"/>
      <c r="AE1338" s="83"/>
    </row>
    <row r="1339" spans="28:31" x14ac:dyDescent="0.25">
      <c r="AB1339" s="83"/>
      <c r="AC1339" s="90"/>
      <c r="AD1339" s="90"/>
      <c r="AE1339" s="83"/>
    </row>
    <row r="1340" spans="28:31" x14ac:dyDescent="0.25">
      <c r="AB1340" s="83"/>
      <c r="AC1340" s="90"/>
      <c r="AD1340" s="90"/>
      <c r="AE1340" s="83"/>
    </row>
    <row r="1341" spans="28:31" x14ac:dyDescent="0.25">
      <c r="AB1341" s="83"/>
      <c r="AC1341" s="90"/>
      <c r="AD1341" s="90"/>
      <c r="AE1341" s="83"/>
    </row>
    <row r="1342" spans="28:31" x14ac:dyDescent="0.25">
      <c r="AB1342" s="83"/>
      <c r="AC1342" s="90"/>
      <c r="AD1342" s="90"/>
      <c r="AE1342" s="83"/>
    </row>
    <row r="1343" spans="28:31" x14ac:dyDescent="0.25">
      <c r="AB1343" s="83"/>
      <c r="AC1343" s="90"/>
      <c r="AD1343" s="90"/>
      <c r="AE1343" s="83"/>
    </row>
    <row r="1344" spans="28:31" x14ac:dyDescent="0.25">
      <c r="AB1344" s="83"/>
      <c r="AC1344" s="90"/>
      <c r="AD1344" s="90"/>
      <c r="AE1344" s="83"/>
    </row>
    <row r="1345" spans="28:31" x14ac:dyDescent="0.25">
      <c r="AB1345" s="83"/>
      <c r="AC1345" s="90"/>
      <c r="AD1345" s="90"/>
      <c r="AE1345" s="83"/>
    </row>
    <row r="1346" spans="28:31" x14ac:dyDescent="0.25">
      <c r="AB1346" s="83"/>
      <c r="AC1346" s="90"/>
      <c r="AD1346" s="90"/>
      <c r="AE1346" s="83"/>
    </row>
    <row r="1347" spans="28:31" x14ac:dyDescent="0.25">
      <c r="AB1347" s="83"/>
      <c r="AC1347" s="90"/>
      <c r="AD1347" s="90"/>
      <c r="AE1347" s="83"/>
    </row>
    <row r="1348" spans="28:31" x14ac:dyDescent="0.25">
      <c r="AB1348" s="83"/>
      <c r="AC1348" s="90"/>
      <c r="AD1348" s="90"/>
      <c r="AE1348" s="83"/>
    </row>
    <row r="1349" spans="28:31" x14ac:dyDescent="0.25">
      <c r="AB1349" s="83"/>
      <c r="AC1349" s="90"/>
      <c r="AD1349" s="90"/>
      <c r="AE1349" s="83"/>
    </row>
    <row r="1350" spans="28:31" x14ac:dyDescent="0.25">
      <c r="AB1350" s="83"/>
      <c r="AC1350" s="90"/>
      <c r="AD1350" s="90"/>
      <c r="AE1350" s="83"/>
    </row>
    <row r="1351" spans="28:31" x14ac:dyDescent="0.25">
      <c r="AB1351" s="83"/>
      <c r="AC1351" s="90"/>
      <c r="AD1351" s="90"/>
      <c r="AE1351" s="83"/>
    </row>
    <row r="1352" spans="28:31" x14ac:dyDescent="0.25">
      <c r="AB1352" s="83"/>
      <c r="AC1352" s="90"/>
      <c r="AD1352" s="90"/>
      <c r="AE1352" s="83"/>
    </row>
    <row r="1353" spans="28:31" x14ac:dyDescent="0.25">
      <c r="AB1353" s="83"/>
      <c r="AC1353" s="90"/>
      <c r="AD1353" s="90"/>
      <c r="AE1353" s="83"/>
    </row>
    <row r="1354" spans="28:31" x14ac:dyDescent="0.25">
      <c r="AB1354" s="83"/>
      <c r="AC1354" s="90"/>
      <c r="AD1354" s="90"/>
      <c r="AE1354" s="83"/>
    </row>
    <row r="1355" spans="28:31" x14ac:dyDescent="0.25">
      <c r="AB1355" s="83"/>
      <c r="AC1355" s="90"/>
      <c r="AD1355" s="90"/>
      <c r="AE1355" s="83"/>
    </row>
    <row r="1356" spans="28:31" x14ac:dyDescent="0.25">
      <c r="AB1356" s="83"/>
      <c r="AC1356" s="90"/>
      <c r="AD1356" s="90"/>
      <c r="AE1356" s="83"/>
    </row>
    <row r="1357" spans="28:31" x14ac:dyDescent="0.25">
      <c r="AB1357" s="83"/>
      <c r="AC1357" s="90"/>
      <c r="AD1357" s="90"/>
      <c r="AE1357" s="83"/>
    </row>
    <row r="1358" spans="28:31" x14ac:dyDescent="0.25">
      <c r="AB1358" s="83"/>
      <c r="AC1358" s="90"/>
      <c r="AD1358" s="90"/>
      <c r="AE1358" s="83"/>
    </row>
    <row r="1359" spans="28:31" x14ac:dyDescent="0.25">
      <c r="AB1359" s="83"/>
      <c r="AC1359" s="90"/>
      <c r="AD1359" s="90"/>
      <c r="AE1359" s="83"/>
    </row>
    <row r="1360" spans="28:31" x14ac:dyDescent="0.25">
      <c r="AB1360" s="83"/>
      <c r="AC1360" s="90"/>
      <c r="AD1360" s="90"/>
      <c r="AE1360" s="83"/>
    </row>
    <row r="1361" spans="28:31" x14ac:dyDescent="0.25">
      <c r="AB1361" s="83"/>
      <c r="AC1361" s="90"/>
      <c r="AD1361" s="90"/>
      <c r="AE1361" s="83"/>
    </row>
    <row r="1362" spans="28:31" x14ac:dyDescent="0.25">
      <c r="AB1362" s="83"/>
      <c r="AC1362" s="90"/>
      <c r="AD1362" s="90"/>
      <c r="AE1362" s="83"/>
    </row>
    <row r="1363" spans="28:31" x14ac:dyDescent="0.25">
      <c r="AB1363" s="83"/>
      <c r="AC1363" s="90"/>
      <c r="AD1363" s="90"/>
      <c r="AE1363" s="83"/>
    </row>
    <row r="1364" spans="28:31" x14ac:dyDescent="0.25">
      <c r="AB1364" s="83"/>
      <c r="AC1364" s="90"/>
      <c r="AD1364" s="90"/>
      <c r="AE1364" s="83"/>
    </row>
    <row r="1365" spans="28:31" x14ac:dyDescent="0.25">
      <c r="AB1365" s="83"/>
      <c r="AC1365" s="90"/>
      <c r="AD1365" s="90"/>
      <c r="AE1365" s="83"/>
    </row>
    <row r="1366" spans="28:31" x14ac:dyDescent="0.25">
      <c r="AB1366" s="83"/>
      <c r="AC1366" s="90"/>
      <c r="AD1366" s="90"/>
      <c r="AE1366" s="83"/>
    </row>
    <row r="1367" spans="28:31" x14ac:dyDescent="0.25">
      <c r="AB1367" s="83"/>
      <c r="AC1367" s="90"/>
      <c r="AD1367" s="90"/>
      <c r="AE1367" s="83"/>
    </row>
    <row r="1368" spans="28:31" x14ac:dyDescent="0.25">
      <c r="AB1368" s="83"/>
      <c r="AC1368" s="90"/>
      <c r="AD1368" s="90"/>
      <c r="AE1368" s="83"/>
    </row>
    <row r="1369" spans="28:31" x14ac:dyDescent="0.25">
      <c r="AB1369" s="83"/>
      <c r="AC1369" s="90"/>
      <c r="AD1369" s="90"/>
      <c r="AE1369" s="83"/>
    </row>
    <row r="1370" spans="28:31" x14ac:dyDescent="0.25">
      <c r="AB1370" s="83"/>
      <c r="AC1370" s="90"/>
      <c r="AD1370" s="90"/>
      <c r="AE1370" s="83"/>
    </row>
    <row r="1371" spans="28:31" x14ac:dyDescent="0.25">
      <c r="AB1371" s="83"/>
      <c r="AC1371" s="90"/>
      <c r="AD1371" s="90"/>
      <c r="AE1371" s="83"/>
    </row>
    <row r="1372" spans="28:31" x14ac:dyDescent="0.25">
      <c r="AB1372" s="83"/>
      <c r="AC1372" s="90"/>
      <c r="AD1372" s="90"/>
      <c r="AE1372" s="83"/>
    </row>
    <row r="1373" spans="28:31" x14ac:dyDescent="0.25">
      <c r="AB1373" s="83"/>
      <c r="AC1373" s="90"/>
      <c r="AD1373" s="90"/>
      <c r="AE1373" s="83"/>
    </row>
    <row r="1374" spans="28:31" x14ac:dyDescent="0.25">
      <c r="AB1374" s="83"/>
      <c r="AC1374" s="90"/>
      <c r="AD1374" s="90"/>
      <c r="AE1374" s="83"/>
    </row>
    <row r="1375" spans="28:31" x14ac:dyDescent="0.25">
      <c r="AB1375" s="83"/>
      <c r="AC1375" s="90"/>
      <c r="AD1375" s="90"/>
      <c r="AE1375" s="83"/>
    </row>
    <row r="1376" spans="28:31" x14ac:dyDescent="0.25">
      <c r="AB1376" s="83"/>
      <c r="AC1376" s="90"/>
      <c r="AD1376" s="90"/>
      <c r="AE1376" s="83"/>
    </row>
    <row r="1377" spans="28:31" x14ac:dyDescent="0.25">
      <c r="AB1377" s="83"/>
      <c r="AC1377" s="90"/>
      <c r="AD1377" s="90"/>
      <c r="AE1377" s="83"/>
    </row>
    <row r="1378" spans="28:31" x14ac:dyDescent="0.25">
      <c r="AB1378" s="83"/>
      <c r="AC1378" s="90"/>
      <c r="AD1378" s="90"/>
      <c r="AE1378" s="83"/>
    </row>
    <row r="1379" spans="28:31" x14ac:dyDescent="0.25">
      <c r="AB1379" s="83"/>
      <c r="AC1379" s="90"/>
      <c r="AD1379" s="90"/>
      <c r="AE1379" s="83"/>
    </row>
    <row r="1380" spans="28:31" x14ac:dyDescent="0.25">
      <c r="AB1380" s="83"/>
      <c r="AC1380" s="90"/>
      <c r="AD1380" s="90"/>
      <c r="AE1380" s="83"/>
    </row>
    <row r="1381" spans="28:31" x14ac:dyDescent="0.25">
      <c r="AB1381" s="83"/>
      <c r="AC1381" s="90"/>
      <c r="AD1381" s="90"/>
      <c r="AE1381" s="83"/>
    </row>
    <row r="1382" spans="28:31" x14ac:dyDescent="0.25">
      <c r="AB1382" s="83"/>
      <c r="AC1382" s="90"/>
      <c r="AD1382" s="90"/>
      <c r="AE1382" s="83"/>
    </row>
    <row r="1383" spans="28:31" x14ac:dyDescent="0.25">
      <c r="AB1383" s="83"/>
      <c r="AC1383" s="90"/>
      <c r="AD1383" s="90"/>
      <c r="AE1383" s="83"/>
    </row>
    <row r="1384" spans="28:31" x14ac:dyDescent="0.25">
      <c r="AB1384" s="83"/>
      <c r="AC1384" s="90"/>
      <c r="AD1384" s="90"/>
      <c r="AE1384" s="83"/>
    </row>
    <row r="1385" spans="28:31" x14ac:dyDescent="0.25">
      <c r="AB1385" s="83"/>
      <c r="AC1385" s="90"/>
      <c r="AD1385" s="90"/>
      <c r="AE1385" s="83"/>
    </row>
    <row r="1386" spans="28:31" x14ac:dyDescent="0.25">
      <c r="AB1386" s="83"/>
      <c r="AC1386" s="90"/>
      <c r="AD1386" s="90"/>
      <c r="AE1386" s="83"/>
    </row>
    <row r="1387" spans="28:31" x14ac:dyDescent="0.25">
      <c r="AB1387" s="83"/>
      <c r="AC1387" s="90"/>
      <c r="AD1387" s="90"/>
      <c r="AE1387" s="83"/>
    </row>
    <row r="1388" spans="28:31" x14ac:dyDescent="0.25">
      <c r="AB1388" s="83"/>
      <c r="AC1388" s="90"/>
      <c r="AD1388" s="90"/>
      <c r="AE1388" s="83"/>
    </row>
    <row r="1389" spans="28:31" x14ac:dyDescent="0.25">
      <c r="AB1389" s="83"/>
      <c r="AC1389" s="90"/>
      <c r="AD1389" s="90"/>
      <c r="AE1389" s="83"/>
    </row>
    <row r="1390" spans="28:31" x14ac:dyDescent="0.25">
      <c r="AB1390" s="83"/>
      <c r="AC1390" s="90"/>
      <c r="AD1390" s="90"/>
      <c r="AE1390" s="83"/>
    </row>
    <row r="1391" spans="28:31" x14ac:dyDescent="0.25">
      <c r="AB1391" s="83"/>
      <c r="AC1391" s="90"/>
      <c r="AD1391" s="90"/>
      <c r="AE1391" s="83"/>
    </row>
    <row r="1392" spans="28:31" x14ac:dyDescent="0.25">
      <c r="AB1392" s="83"/>
      <c r="AC1392" s="90"/>
      <c r="AD1392" s="90"/>
      <c r="AE1392" s="83"/>
    </row>
    <row r="1393" spans="28:31" x14ac:dyDescent="0.25">
      <c r="AB1393" s="83"/>
      <c r="AC1393" s="90"/>
      <c r="AD1393" s="90"/>
      <c r="AE1393" s="83"/>
    </row>
    <row r="1394" spans="28:31" x14ac:dyDescent="0.25">
      <c r="AB1394" s="83"/>
      <c r="AC1394" s="90"/>
      <c r="AD1394" s="90"/>
      <c r="AE1394" s="83"/>
    </row>
    <row r="1395" spans="28:31" x14ac:dyDescent="0.25">
      <c r="AB1395" s="83"/>
      <c r="AC1395" s="90"/>
      <c r="AD1395" s="90"/>
      <c r="AE1395" s="83"/>
    </row>
    <row r="1396" spans="28:31" x14ac:dyDescent="0.25">
      <c r="AB1396" s="83"/>
      <c r="AC1396" s="90"/>
      <c r="AD1396" s="90"/>
      <c r="AE1396" s="83"/>
    </row>
    <row r="1397" spans="28:31" x14ac:dyDescent="0.25">
      <c r="AB1397" s="83"/>
      <c r="AC1397" s="90"/>
      <c r="AD1397" s="90"/>
      <c r="AE1397" s="83"/>
    </row>
    <row r="1398" spans="28:31" x14ac:dyDescent="0.25">
      <c r="AB1398" s="83"/>
      <c r="AC1398" s="90"/>
      <c r="AD1398" s="90"/>
      <c r="AE1398" s="83"/>
    </row>
    <row r="1399" spans="28:31" x14ac:dyDescent="0.25">
      <c r="AB1399" s="83"/>
      <c r="AC1399" s="90"/>
      <c r="AD1399" s="90"/>
      <c r="AE1399" s="83"/>
    </row>
    <row r="1400" spans="28:31" x14ac:dyDescent="0.25">
      <c r="AB1400" s="83"/>
      <c r="AC1400" s="90"/>
      <c r="AD1400" s="90"/>
      <c r="AE1400" s="83"/>
    </row>
    <row r="1401" spans="28:31" x14ac:dyDescent="0.25">
      <c r="AB1401" s="83"/>
      <c r="AC1401" s="90"/>
      <c r="AD1401" s="90"/>
      <c r="AE1401" s="83"/>
    </row>
    <row r="1402" spans="28:31" x14ac:dyDescent="0.25">
      <c r="AB1402" s="83"/>
      <c r="AC1402" s="90"/>
      <c r="AD1402" s="90"/>
      <c r="AE1402" s="83"/>
    </row>
    <row r="1403" spans="28:31" x14ac:dyDescent="0.25">
      <c r="AB1403" s="83"/>
      <c r="AC1403" s="90"/>
      <c r="AD1403" s="90"/>
      <c r="AE1403" s="83"/>
    </row>
    <row r="1404" spans="28:31" x14ac:dyDescent="0.25">
      <c r="AB1404" s="83"/>
      <c r="AC1404" s="90"/>
      <c r="AD1404" s="90"/>
      <c r="AE1404" s="83"/>
    </row>
    <row r="1405" spans="28:31" x14ac:dyDescent="0.25">
      <c r="AB1405" s="83"/>
      <c r="AC1405" s="90"/>
      <c r="AD1405" s="90"/>
      <c r="AE1405" s="83"/>
    </row>
    <row r="1406" spans="28:31" x14ac:dyDescent="0.25">
      <c r="AB1406" s="83"/>
      <c r="AC1406" s="90"/>
      <c r="AD1406" s="90"/>
      <c r="AE1406" s="83"/>
    </row>
    <row r="1407" spans="28:31" x14ac:dyDescent="0.25">
      <c r="AB1407" s="83"/>
      <c r="AC1407" s="90"/>
      <c r="AD1407" s="90"/>
      <c r="AE1407" s="83"/>
    </row>
    <row r="1408" spans="28:31" x14ac:dyDescent="0.25">
      <c r="AB1408" s="83"/>
      <c r="AC1408" s="90"/>
      <c r="AD1408" s="90"/>
      <c r="AE1408" s="83"/>
    </row>
    <row r="1409" spans="28:31" x14ac:dyDescent="0.25">
      <c r="AB1409" s="83"/>
      <c r="AC1409" s="90"/>
      <c r="AD1409" s="90"/>
      <c r="AE1409" s="83"/>
    </row>
    <row r="1410" spans="28:31" x14ac:dyDescent="0.25">
      <c r="AB1410" s="83"/>
      <c r="AC1410" s="90"/>
      <c r="AD1410" s="90"/>
      <c r="AE1410" s="83"/>
    </row>
    <row r="1411" spans="28:31" x14ac:dyDescent="0.25">
      <c r="AB1411" s="83"/>
      <c r="AC1411" s="90"/>
      <c r="AD1411" s="90"/>
      <c r="AE1411" s="83"/>
    </row>
    <row r="1412" spans="28:31" x14ac:dyDescent="0.25">
      <c r="AB1412" s="83"/>
      <c r="AC1412" s="90"/>
      <c r="AD1412" s="90"/>
      <c r="AE1412" s="83"/>
    </row>
    <row r="1413" spans="28:31" x14ac:dyDescent="0.25">
      <c r="AB1413" s="83"/>
      <c r="AC1413" s="90"/>
      <c r="AD1413" s="90"/>
      <c r="AE1413" s="83"/>
    </row>
    <row r="1414" spans="28:31" x14ac:dyDescent="0.25">
      <c r="AB1414" s="83"/>
      <c r="AC1414" s="90"/>
      <c r="AD1414" s="90"/>
      <c r="AE1414" s="83"/>
    </row>
    <row r="1415" spans="28:31" x14ac:dyDescent="0.25">
      <c r="AB1415" s="83"/>
      <c r="AC1415" s="90"/>
      <c r="AD1415" s="90"/>
      <c r="AE1415" s="83"/>
    </row>
    <row r="1416" spans="28:31" x14ac:dyDescent="0.25">
      <c r="AB1416" s="83"/>
      <c r="AC1416" s="90"/>
      <c r="AD1416" s="90"/>
      <c r="AE1416" s="83"/>
    </row>
    <row r="1417" spans="28:31" x14ac:dyDescent="0.25">
      <c r="AB1417" s="83"/>
      <c r="AC1417" s="90"/>
      <c r="AD1417" s="90"/>
      <c r="AE1417" s="83"/>
    </row>
    <row r="1418" spans="28:31" x14ac:dyDescent="0.25">
      <c r="AB1418" s="83"/>
      <c r="AC1418" s="90"/>
      <c r="AD1418" s="90"/>
      <c r="AE1418" s="83"/>
    </row>
    <row r="1419" spans="28:31" x14ac:dyDescent="0.25">
      <c r="AB1419" s="83"/>
      <c r="AC1419" s="90"/>
      <c r="AD1419" s="90"/>
      <c r="AE1419" s="83"/>
    </row>
    <row r="1420" spans="28:31" x14ac:dyDescent="0.25">
      <c r="AB1420" s="83"/>
      <c r="AC1420" s="90"/>
      <c r="AD1420" s="90"/>
      <c r="AE1420" s="83"/>
    </row>
    <row r="1421" spans="28:31" x14ac:dyDescent="0.25">
      <c r="AB1421" s="83"/>
      <c r="AC1421" s="90"/>
      <c r="AD1421" s="90"/>
      <c r="AE1421" s="83"/>
    </row>
    <row r="1422" spans="28:31" x14ac:dyDescent="0.25">
      <c r="AB1422" s="83"/>
      <c r="AC1422" s="90"/>
      <c r="AD1422" s="90"/>
      <c r="AE1422" s="83"/>
    </row>
    <row r="1423" spans="28:31" x14ac:dyDescent="0.25">
      <c r="AB1423" s="83"/>
      <c r="AC1423" s="90"/>
      <c r="AD1423" s="90"/>
      <c r="AE1423" s="83"/>
    </row>
    <row r="1424" spans="28:31" x14ac:dyDescent="0.25">
      <c r="AB1424" s="83"/>
      <c r="AC1424" s="90"/>
      <c r="AD1424" s="90"/>
      <c r="AE1424" s="83"/>
    </row>
    <row r="1425" spans="28:31" x14ac:dyDescent="0.25">
      <c r="AB1425" s="83"/>
      <c r="AC1425" s="90"/>
      <c r="AD1425" s="90"/>
      <c r="AE1425" s="83"/>
    </row>
    <row r="1426" spans="28:31" x14ac:dyDescent="0.25">
      <c r="AB1426" s="83"/>
      <c r="AC1426" s="90"/>
      <c r="AD1426" s="90"/>
      <c r="AE1426" s="83"/>
    </row>
    <row r="1427" spans="28:31" x14ac:dyDescent="0.25">
      <c r="AB1427" s="83"/>
      <c r="AC1427" s="90"/>
      <c r="AD1427" s="90"/>
      <c r="AE1427" s="83"/>
    </row>
    <row r="1428" spans="28:31" x14ac:dyDescent="0.25">
      <c r="AB1428" s="83"/>
      <c r="AC1428" s="90"/>
      <c r="AD1428" s="90"/>
      <c r="AE1428" s="83"/>
    </row>
    <row r="1429" spans="28:31" x14ac:dyDescent="0.25">
      <c r="AB1429" s="83"/>
      <c r="AC1429" s="90"/>
      <c r="AD1429" s="90"/>
      <c r="AE1429" s="83"/>
    </row>
    <row r="1430" spans="28:31" x14ac:dyDescent="0.25">
      <c r="AB1430" s="83"/>
      <c r="AC1430" s="90"/>
      <c r="AD1430" s="90"/>
      <c r="AE1430" s="83"/>
    </row>
    <row r="1431" spans="28:31" x14ac:dyDescent="0.25">
      <c r="AB1431" s="83"/>
      <c r="AC1431" s="90"/>
      <c r="AD1431" s="90"/>
      <c r="AE1431" s="83"/>
    </row>
    <row r="1432" spans="28:31" x14ac:dyDescent="0.25">
      <c r="AB1432" s="83"/>
      <c r="AC1432" s="90"/>
      <c r="AD1432" s="90"/>
      <c r="AE1432" s="83"/>
    </row>
    <row r="1433" spans="28:31" x14ac:dyDescent="0.25">
      <c r="AB1433" s="83"/>
      <c r="AC1433" s="90"/>
      <c r="AD1433" s="90"/>
      <c r="AE1433" s="83"/>
    </row>
    <row r="1434" spans="28:31" x14ac:dyDescent="0.25">
      <c r="AB1434" s="83"/>
      <c r="AC1434" s="90"/>
      <c r="AD1434" s="90"/>
      <c r="AE1434" s="83"/>
    </row>
    <row r="1435" spans="28:31" x14ac:dyDescent="0.25">
      <c r="AB1435" s="83"/>
      <c r="AC1435" s="90"/>
      <c r="AD1435" s="90"/>
      <c r="AE1435" s="83"/>
    </row>
    <row r="1436" spans="28:31" x14ac:dyDescent="0.25">
      <c r="AB1436" s="83"/>
      <c r="AC1436" s="90"/>
      <c r="AD1436" s="90"/>
      <c r="AE1436" s="83"/>
    </row>
    <row r="1437" spans="28:31" x14ac:dyDescent="0.25">
      <c r="AB1437" s="83"/>
      <c r="AC1437" s="90"/>
      <c r="AD1437" s="90"/>
      <c r="AE1437" s="83"/>
    </row>
    <row r="1438" spans="28:31" x14ac:dyDescent="0.25">
      <c r="AB1438" s="83"/>
      <c r="AC1438" s="90"/>
      <c r="AD1438" s="90"/>
      <c r="AE1438" s="83"/>
    </row>
    <row r="1439" spans="28:31" x14ac:dyDescent="0.25">
      <c r="AB1439" s="83"/>
      <c r="AC1439" s="90"/>
      <c r="AD1439" s="90"/>
      <c r="AE1439" s="83"/>
    </row>
    <row r="1440" spans="28:31" x14ac:dyDescent="0.25">
      <c r="AB1440" s="83"/>
      <c r="AC1440" s="90"/>
      <c r="AD1440" s="90"/>
      <c r="AE1440" s="83"/>
    </row>
    <row r="1441" spans="28:31" x14ac:dyDescent="0.25">
      <c r="AB1441" s="83"/>
      <c r="AC1441" s="90"/>
      <c r="AD1441" s="90"/>
      <c r="AE1441" s="83"/>
    </row>
    <row r="1442" spans="28:31" x14ac:dyDescent="0.25">
      <c r="AB1442" s="83"/>
      <c r="AC1442" s="90"/>
      <c r="AD1442" s="90"/>
      <c r="AE1442" s="83"/>
    </row>
    <row r="1443" spans="28:31" x14ac:dyDescent="0.25">
      <c r="AB1443" s="83"/>
      <c r="AC1443" s="90"/>
      <c r="AD1443" s="90"/>
      <c r="AE1443" s="83"/>
    </row>
    <row r="1444" spans="28:31" x14ac:dyDescent="0.25">
      <c r="AB1444" s="83"/>
      <c r="AC1444" s="90"/>
      <c r="AD1444" s="90"/>
      <c r="AE1444" s="83"/>
    </row>
    <row r="1445" spans="28:31" x14ac:dyDescent="0.25">
      <c r="AB1445" s="83"/>
      <c r="AC1445" s="90"/>
      <c r="AD1445" s="90"/>
      <c r="AE1445" s="83"/>
    </row>
    <row r="1446" spans="28:31" x14ac:dyDescent="0.25">
      <c r="AB1446" s="83"/>
      <c r="AC1446" s="90"/>
      <c r="AD1446" s="90"/>
      <c r="AE1446" s="83"/>
    </row>
    <row r="1447" spans="28:31" x14ac:dyDescent="0.25">
      <c r="AB1447" s="83"/>
      <c r="AC1447" s="90"/>
      <c r="AD1447" s="90"/>
      <c r="AE1447" s="83"/>
    </row>
    <row r="1448" spans="28:31" x14ac:dyDescent="0.25">
      <c r="AB1448" s="83"/>
      <c r="AC1448" s="90"/>
      <c r="AD1448" s="90"/>
      <c r="AE1448" s="83"/>
    </row>
    <row r="1449" spans="28:31" x14ac:dyDescent="0.25">
      <c r="AB1449" s="83"/>
      <c r="AC1449" s="90"/>
      <c r="AD1449" s="90"/>
      <c r="AE1449" s="83"/>
    </row>
    <row r="1450" spans="28:31" x14ac:dyDescent="0.25">
      <c r="AB1450" s="83"/>
      <c r="AC1450" s="90"/>
      <c r="AD1450" s="90"/>
      <c r="AE1450" s="83"/>
    </row>
    <row r="1451" spans="28:31" x14ac:dyDescent="0.25">
      <c r="AB1451" s="83"/>
      <c r="AC1451" s="90"/>
      <c r="AD1451" s="90"/>
      <c r="AE1451" s="83"/>
    </row>
    <row r="1452" spans="28:31" x14ac:dyDescent="0.25">
      <c r="AB1452" s="83"/>
      <c r="AC1452" s="90"/>
      <c r="AD1452" s="90"/>
      <c r="AE1452" s="83"/>
    </row>
    <row r="1453" spans="28:31" x14ac:dyDescent="0.25">
      <c r="AB1453" s="83"/>
      <c r="AC1453" s="90"/>
      <c r="AD1453" s="90"/>
      <c r="AE1453" s="83"/>
    </row>
    <row r="1454" spans="28:31" x14ac:dyDescent="0.25">
      <c r="AB1454" s="83"/>
      <c r="AC1454" s="90"/>
      <c r="AD1454" s="90"/>
      <c r="AE1454" s="83"/>
    </row>
    <row r="1455" spans="28:31" x14ac:dyDescent="0.25">
      <c r="AB1455" s="83"/>
      <c r="AC1455" s="90"/>
      <c r="AD1455" s="90"/>
      <c r="AE1455" s="83"/>
    </row>
    <row r="1456" spans="28:31" x14ac:dyDescent="0.25">
      <c r="AB1456" s="83"/>
      <c r="AC1456" s="90"/>
      <c r="AD1456" s="90"/>
      <c r="AE1456" s="83"/>
    </row>
    <row r="1457" spans="28:31" x14ac:dyDescent="0.25">
      <c r="AB1457" s="83"/>
      <c r="AC1457" s="90"/>
      <c r="AD1457" s="90"/>
      <c r="AE1457" s="83"/>
    </row>
    <row r="1458" spans="28:31" x14ac:dyDescent="0.25">
      <c r="AB1458" s="83"/>
      <c r="AC1458" s="90"/>
      <c r="AD1458" s="90"/>
      <c r="AE1458" s="83"/>
    </row>
    <row r="1459" spans="28:31" x14ac:dyDescent="0.25">
      <c r="AB1459" s="83"/>
      <c r="AC1459" s="90"/>
      <c r="AD1459" s="90"/>
      <c r="AE1459" s="83"/>
    </row>
    <row r="1460" spans="28:31" x14ac:dyDescent="0.25">
      <c r="AB1460" s="83"/>
      <c r="AC1460" s="90"/>
      <c r="AD1460" s="90"/>
      <c r="AE1460" s="83"/>
    </row>
    <row r="1461" spans="28:31" x14ac:dyDescent="0.25">
      <c r="AB1461" s="83"/>
      <c r="AC1461" s="90"/>
      <c r="AD1461" s="90"/>
      <c r="AE1461" s="83"/>
    </row>
    <row r="1462" spans="28:31" x14ac:dyDescent="0.25">
      <c r="AB1462" s="83"/>
      <c r="AC1462" s="90"/>
      <c r="AD1462" s="90"/>
      <c r="AE1462" s="83"/>
    </row>
    <row r="1463" spans="28:31" x14ac:dyDescent="0.25">
      <c r="AB1463" s="83"/>
      <c r="AC1463" s="90"/>
      <c r="AD1463" s="90"/>
      <c r="AE1463" s="83"/>
    </row>
    <row r="1464" spans="28:31" x14ac:dyDescent="0.25">
      <c r="AB1464" s="83"/>
      <c r="AC1464" s="90"/>
      <c r="AD1464" s="90"/>
      <c r="AE1464" s="83"/>
    </row>
    <row r="1465" spans="28:31" x14ac:dyDescent="0.25">
      <c r="AB1465" s="83"/>
      <c r="AC1465" s="90"/>
      <c r="AD1465" s="90"/>
      <c r="AE1465" s="83"/>
    </row>
    <row r="1466" spans="28:31" x14ac:dyDescent="0.25">
      <c r="AB1466" s="83"/>
      <c r="AC1466" s="90"/>
      <c r="AD1466" s="90"/>
      <c r="AE1466" s="83"/>
    </row>
    <row r="1467" spans="28:31" x14ac:dyDescent="0.25">
      <c r="AB1467" s="83"/>
      <c r="AC1467" s="90"/>
      <c r="AD1467" s="90"/>
      <c r="AE1467" s="83"/>
    </row>
    <row r="1468" spans="28:31" x14ac:dyDescent="0.25">
      <c r="AB1468" s="83"/>
      <c r="AC1468" s="90"/>
      <c r="AD1468" s="90"/>
      <c r="AE1468" s="83"/>
    </row>
    <row r="1469" spans="28:31" x14ac:dyDescent="0.25">
      <c r="AB1469" s="83"/>
      <c r="AC1469" s="90"/>
      <c r="AD1469" s="90"/>
      <c r="AE1469" s="83"/>
    </row>
    <row r="1470" spans="28:31" x14ac:dyDescent="0.25">
      <c r="AB1470" s="83"/>
      <c r="AC1470" s="90"/>
      <c r="AD1470" s="90"/>
      <c r="AE1470" s="83"/>
    </row>
    <row r="1471" spans="28:31" x14ac:dyDescent="0.25">
      <c r="AB1471" s="83"/>
      <c r="AC1471" s="90"/>
      <c r="AD1471" s="90"/>
      <c r="AE1471" s="83"/>
    </row>
    <row r="1472" spans="28:31" x14ac:dyDescent="0.25">
      <c r="AB1472" s="83"/>
      <c r="AC1472" s="90"/>
      <c r="AD1472" s="90"/>
      <c r="AE1472" s="83"/>
    </row>
    <row r="1473" spans="28:31" x14ac:dyDescent="0.25">
      <c r="AB1473" s="83"/>
      <c r="AC1473" s="90"/>
      <c r="AD1473" s="90"/>
      <c r="AE1473" s="83"/>
    </row>
    <row r="1474" spans="28:31" x14ac:dyDescent="0.25">
      <c r="AB1474" s="83"/>
      <c r="AC1474" s="90"/>
      <c r="AD1474" s="90"/>
      <c r="AE1474" s="83"/>
    </row>
    <row r="1475" spans="28:31" x14ac:dyDescent="0.25">
      <c r="AB1475" s="83"/>
      <c r="AC1475" s="90"/>
      <c r="AD1475" s="90"/>
      <c r="AE1475" s="83"/>
    </row>
    <row r="1476" spans="28:31" x14ac:dyDescent="0.25">
      <c r="AB1476" s="83"/>
      <c r="AC1476" s="90"/>
      <c r="AD1476" s="90"/>
      <c r="AE1476" s="83"/>
    </row>
    <row r="1477" spans="28:31" x14ac:dyDescent="0.25">
      <c r="AB1477" s="83"/>
      <c r="AC1477" s="90"/>
      <c r="AD1477" s="90"/>
      <c r="AE1477" s="83"/>
    </row>
    <row r="1478" spans="28:31" x14ac:dyDescent="0.25">
      <c r="AB1478" s="83"/>
      <c r="AC1478" s="90"/>
      <c r="AD1478" s="90"/>
      <c r="AE1478" s="83"/>
    </row>
    <row r="1479" spans="28:31" x14ac:dyDescent="0.25">
      <c r="AB1479" s="83"/>
      <c r="AC1479" s="90"/>
      <c r="AD1479" s="90"/>
      <c r="AE1479" s="83"/>
    </row>
    <row r="1480" spans="28:31" x14ac:dyDescent="0.25">
      <c r="AB1480" s="83"/>
      <c r="AC1480" s="90"/>
      <c r="AD1480" s="90"/>
      <c r="AE1480" s="83"/>
    </row>
    <row r="1481" spans="28:31" x14ac:dyDescent="0.25">
      <c r="AB1481" s="83"/>
      <c r="AC1481" s="90"/>
      <c r="AD1481" s="90"/>
      <c r="AE1481" s="83"/>
    </row>
    <row r="1482" spans="28:31" x14ac:dyDescent="0.25">
      <c r="AB1482" s="83"/>
      <c r="AC1482" s="90"/>
      <c r="AD1482" s="90"/>
      <c r="AE1482" s="83"/>
    </row>
    <row r="1483" spans="28:31" x14ac:dyDescent="0.25">
      <c r="AB1483" s="83"/>
      <c r="AC1483" s="90"/>
      <c r="AD1483" s="90"/>
      <c r="AE1483" s="83"/>
    </row>
    <row r="1484" spans="28:31" x14ac:dyDescent="0.25">
      <c r="AB1484" s="83"/>
      <c r="AC1484" s="90"/>
      <c r="AD1484" s="90"/>
      <c r="AE1484" s="83"/>
    </row>
    <row r="1485" spans="28:31" x14ac:dyDescent="0.25">
      <c r="AB1485" s="83"/>
      <c r="AC1485" s="90"/>
      <c r="AD1485" s="90"/>
      <c r="AE1485" s="83"/>
    </row>
    <row r="1486" spans="28:31" x14ac:dyDescent="0.25">
      <c r="AB1486" s="83"/>
      <c r="AC1486" s="90"/>
      <c r="AD1486" s="90"/>
      <c r="AE1486" s="83"/>
    </row>
    <row r="1487" spans="28:31" x14ac:dyDescent="0.25">
      <c r="AB1487" s="83"/>
      <c r="AC1487" s="90"/>
      <c r="AD1487" s="90"/>
      <c r="AE1487" s="83"/>
    </row>
    <row r="1488" spans="28:31" x14ac:dyDescent="0.25">
      <c r="AB1488" s="83"/>
      <c r="AC1488" s="90"/>
      <c r="AD1488" s="90"/>
      <c r="AE1488" s="83"/>
    </row>
    <row r="1489" spans="28:31" x14ac:dyDescent="0.25">
      <c r="AB1489" s="83"/>
      <c r="AC1489" s="90"/>
      <c r="AD1489" s="90"/>
      <c r="AE1489" s="83"/>
    </row>
    <row r="1490" spans="28:31" x14ac:dyDescent="0.25">
      <c r="AB1490" s="83"/>
      <c r="AC1490" s="90"/>
      <c r="AD1490" s="90"/>
      <c r="AE1490" s="83"/>
    </row>
    <row r="1491" spans="28:31" x14ac:dyDescent="0.25">
      <c r="AB1491" s="83"/>
      <c r="AC1491" s="90"/>
      <c r="AD1491" s="90"/>
      <c r="AE1491" s="83"/>
    </row>
    <row r="1492" spans="28:31" x14ac:dyDescent="0.25">
      <c r="AB1492" s="83"/>
      <c r="AC1492" s="90"/>
      <c r="AD1492" s="90"/>
      <c r="AE1492" s="83"/>
    </row>
    <row r="1493" spans="28:31" x14ac:dyDescent="0.25">
      <c r="AB1493" s="83"/>
      <c r="AC1493" s="90"/>
      <c r="AD1493" s="90"/>
      <c r="AE1493" s="83"/>
    </row>
    <row r="1494" spans="28:31" x14ac:dyDescent="0.25">
      <c r="AB1494" s="83"/>
      <c r="AC1494" s="90"/>
      <c r="AD1494" s="90"/>
      <c r="AE1494" s="83"/>
    </row>
    <row r="1495" spans="28:31" x14ac:dyDescent="0.25">
      <c r="AB1495" s="83"/>
      <c r="AC1495" s="90"/>
      <c r="AD1495" s="90"/>
      <c r="AE1495" s="83"/>
    </row>
    <row r="1496" spans="28:31" x14ac:dyDescent="0.25">
      <c r="AB1496" s="83"/>
      <c r="AC1496" s="90"/>
      <c r="AD1496" s="90"/>
      <c r="AE1496" s="83"/>
    </row>
    <row r="1497" spans="28:31" x14ac:dyDescent="0.25">
      <c r="AB1497" s="83"/>
      <c r="AC1497" s="90"/>
      <c r="AD1497" s="90"/>
      <c r="AE1497" s="83"/>
    </row>
    <row r="1498" spans="28:31" x14ac:dyDescent="0.25">
      <c r="AB1498" s="83"/>
      <c r="AC1498" s="90"/>
      <c r="AD1498" s="90"/>
      <c r="AE1498" s="83"/>
    </row>
    <row r="1499" spans="28:31" x14ac:dyDescent="0.25">
      <c r="AB1499" s="83"/>
      <c r="AC1499" s="90"/>
      <c r="AD1499" s="90"/>
      <c r="AE1499" s="83"/>
    </row>
    <row r="1500" spans="28:31" x14ac:dyDescent="0.25">
      <c r="AB1500" s="83"/>
      <c r="AC1500" s="90"/>
      <c r="AD1500" s="90"/>
      <c r="AE1500" s="83"/>
    </row>
    <row r="1501" spans="28:31" x14ac:dyDescent="0.25">
      <c r="AB1501" s="83"/>
      <c r="AC1501" s="90"/>
      <c r="AD1501" s="90"/>
      <c r="AE1501" s="83"/>
    </row>
    <row r="1502" spans="28:31" x14ac:dyDescent="0.25">
      <c r="AB1502" s="83"/>
      <c r="AC1502" s="90"/>
      <c r="AD1502" s="90"/>
      <c r="AE1502" s="83"/>
    </row>
    <row r="1503" spans="28:31" x14ac:dyDescent="0.25">
      <c r="AB1503" s="83"/>
      <c r="AC1503" s="90"/>
      <c r="AD1503" s="90"/>
      <c r="AE1503" s="83"/>
    </row>
    <row r="1504" spans="28:31" x14ac:dyDescent="0.25">
      <c r="AB1504" s="83"/>
      <c r="AC1504" s="90"/>
      <c r="AD1504" s="90"/>
      <c r="AE1504" s="83"/>
    </row>
    <row r="1505" spans="28:31" x14ac:dyDescent="0.25">
      <c r="AB1505" s="83"/>
      <c r="AC1505" s="90"/>
      <c r="AD1505" s="90"/>
      <c r="AE1505" s="83"/>
    </row>
    <row r="1506" spans="28:31" x14ac:dyDescent="0.25">
      <c r="AB1506" s="83"/>
      <c r="AC1506" s="90"/>
      <c r="AD1506" s="90"/>
      <c r="AE1506" s="83"/>
    </row>
    <row r="1507" spans="28:31" x14ac:dyDescent="0.25">
      <c r="AB1507" s="83"/>
      <c r="AC1507" s="90"/>
      <c r="AD1507" s="90"/>
      <c r="AE1507" s="83"/>
    </row>
    <row r="1508" spans="28:31" x14ac:dyDescent="0.25">
      <c r="AB1508" s="83"/>
      <c r="AC1508" s="90"/>
      <c r="AD1508" s="90"/>
      <c r="AE1508" s="83"/>
    </row>
    <row r="1509" spans="28:31" x14ac:dyDescent="0.25">
      <c r="AB1509" s="83"/>
      <c r="AC1509" s="90"/>
      <c r="AD1509" s="90"/>
      <c r="AE1509" s="83"/>
    </row>
    <row r="1510" spans="28:31" x14ac:dyDescent="0.25">
      <c r="AB1510" s="83"/>
      <c r="AC1510" s="90"/>
      <c r="AD1510" s="90"/>
      <c r="AE1510" s="83"/>
    </row>
    <row r="1511" spans="28:31" x14ac:dyDescent="0.25">
      <c r="AB1511" s="83"/>
      <c r="AC1511" s="90"/>
      <c r="AD1511" s="90"/>
      <c r="AE1511" s="83"/>
    </row>
    <row r="1512" spans="28:31" x14ac:dyDescent="0.25">
      <c r="AB1512" s="83"/>
      <c r="AC1512" s="90"/>
      <c r="AD1512" s="90"/>
      <c r="AE1512" s="83"/>
    </row>
    <row r="1513" spans="28:31" x14ac:dyDescent="0.25">
      <c r="AB1513" s="83"/>
      <c r="AC1513" s="90"/>
      <c r="AD1513" s="90"/>
      <c r="AE1513" s="83"/>
    </row>
    <row r="1514" spans="28:31" x14ac:dyDescent="0.25">
      <c r="AB1514" s="83"/>
      <c r="AC1514" s="90"/>
      <c r="AD1514" s="90"/>
      <c r="AE1514" s="83"/>
    </row>
    <row r="1515" spans="28:31" x14ac:dyDescent="0.25">
      <c r="AB1515" s="83"/>
      <c r="AC1515" s="90"/>
      <c r="AD1515" s="90"/>
      <c r="AE1515" s="83"/>
    </row>
    <row r="1516" spans="28:31" x14ac:dyDescent="0.25">
      <c r="AB1516" s="83"/>
      <c r="AC1516" s="90"/>
      <c r="AD1516" s="90"/>
      <c r="AE1516" s="83"/>
    </row>
    <row r="1517" spans="28:31" x14ac:dyDescent="0.25">
      <c r="AB1517" s="83"/>
      <c r="AC1517" s="90"/>
      <c r="AD1517" s="90"/>
      <c r="AE1517" s="83"/>
    </row>
    <row r="1518" spans="28:31" x14ac:dyDescent="0.25">
      <c r="AB1518" s="83"/>
      <c r="AC1518" s="90"/>
      <c r="AD1518" s="90"/>
      <c r="AE1518" s="83"/>
    </row>
    <row r="1519" spans="28:31" x14ac:dyDescent="0.25">
      <c r="AB1519" s="83"/>
      <c r="AC1519" s="90"/>
      <c r="AD1519" s="90"/>
      <c r="AE1519" s="83"/>
    </row>
    <row r="1520" spans="28:31" x14ac:dyDescent="0.25">
      <c r="AB1520" s="83"/>
      <c r="AC1520" s="90"/>
      <c r="AD1520" s="90"/>
      <c r="AE1520" s="83"/>
    </row>
    <row r="1521" spans="28:31" x14ac:dyDescent="0.25">
      <c r="AB1521" s="83"/>
      <c r="AC1521" s="90"/>
      <c r="AD1521" s="90"/>
      <c r="AE1521" s="83"/>
    </row>
    <row r="1522" spans="28:31" x14ac:dyDescent="0.25">
      <c r="AB1522" s="83"/>
      <c r="AC1522" s="90"/>
      <c r="AD1522" s="90"/>
      <c r="AE1522" s="83"/>
    </row>
    <row r="1523" spans="28:31" x14ac:dyDescent="0.25">
      <c r="AB1523" s="83"/>
      <c r="AC1523" s="90"/>
      <c r="AD1523" s="90"/>
      <c r="AE1523" s="83"/>
    </row>
    <row r="1524" spans="28:31" x14ac:dyDescent="0.25">
      <c r="AB1524" s="83"/>
      <c r="AC1524" s="90"/>
      <c r="AD1524" s="90"/>
      <c r="AE1524" s="83"/>
    </row>
    <row r="1525" spans="28:31" x14ac:dyDescent="0.25">
      <c r="AB1525" s="83"/>
      <c r="AC1525" s="90"/>
      <c r="AD1525" s="90"/>
      <c r="AE1525" s="83"/>
    </row>
    <row r="1526" spans="28:31" x14ac:dyDescent="0.25">
      <c r="AB1526" s="83"/>
      <c r="AC1526" s="90"/>
      <c r="AD1526" s="90"/>
      <c r="AE1526" s="83"/>
    </row>
    <row r="1527" spans="28:31" x14ac:dyDescent="0.25">
      <c r="AB1527" s="83"/>
      <c r="AC1527" s="90"/>
      <c r="AD1527" s="90"/>
      <c r="AE1527" s="83"/>
    </row>
    <row r="1528" spans="28:31" x14ac:dyDescent="0.25">
      <c r="AB1528" s="83"/>
      <c r="AC1528" s="90"/>
      <c r="AD1528" s="90"/>
      <c r="AE1528" s="83"/>
    </row>
    <row r="1529" spans="28:31" x14ac:dyDescent="0.25">
      <c r="AB1529" s="83"/>
      <c r="AC1529" s="90"/>
      <c r="AD1529" s="90"/>
      <c r="AE1529" s="83"/>
    </row>
    <row r="1530" spans="28:31" x14ac:dyDescent="0.25">
      <c r="AB1530" s="83"/>
      <c r="AC1530" s="90"/>
      <c r="AD1530" s="90"/>
      <c r="AE1530" s="83"/>
    </row>
    <row r="1531" spans="28:31" x14ac:dyDescent="0.25">
      <c r="AB1531" s="83"/>
      <c r="AC1531" s="90"/>
      <c r="AD1531" s="90"/>
      <c r="AE1531" s="83"/>
    </row>
    <row r="1532" spans="28:31" x14ac:dyDescent="0.25">
      <c r="AB1532" s="83"/>
      <c r="AC1532" s="90"/>
      <c r="AD1532" s="90"/>
      <c r="AE1532" s="83"/>
    </row>
    <row r="1533" spans="28:31" x14ac:dyDescent="0.25">
      <c r="AB1533" s="83"/>
      <c r="AC1533" s="90"/>
      <c r="AD1533" s="90"/>
      <c r="AE1533" s="83"/>
    </row>
    <row r="1534" spans="28:31" x14ac:dyDescent="0.25">
      <c r="AB1534" s="83"/>
      <c r="AC1534" s="90"/>
      <c r="AD1534" s="90"/>
      <c r="AE1534" s="83"/>
    </row>
    <row r="1535" spans="28:31" x14ac:dyDescent="0.25">
      <c r="AB1535" s="83"/>
      <c r="AC1535" s="90"/>
      <c r="AD1535" s="90"/>
      <c r="AE1535" s="83"/>
    </row>
    <row r="1536" spans="28:31" x14ac:dyDescent="0.25">
      <c r="AB1536" s="83"/>
      <c r="AC1536" s="90"/>
      <c r="AD1536" s="90"/>
      <c r="AE1536" s="83"/>
    </row>
    <row r="1537" spans="28:31" x14ac:dyDescent="0.25">
      <c r="AB1537" s="83"/>
      <c r="AC1537" s="90"/>
      <c r="AD1537" s="90"/>
      <c r="AE1537" s="83"/>
    </row>
    <row r="1538" spans="28:31" x14ac:dyDescent="0.25">
      <c r="AB1538" s="83"/>
      <c r="AC1538" s="90"/>
      <c r="AD1538" s="90"/>
      <c r="AE1538" s="83"/>
    </row>
    <row r="1539" spans="28:31" x14ac:dyDescent="0.25">
      <c r="AB1539" s="83"/>
      <c r="AC1539" s="90"/>
      <c r="AD1539" s="90"/>
      <c r="AE1539" s="83"/>
    </row>
    <row r="1540" spans="28:31" x14ac:dyDescent="0.25">
      <c r="AB1540" s="83"/>
      <c r="AC1540" s="90"/>
      <c r="AD1540" s="90"/>
      <c r="AE1540" s="83"/>
    </row>
    <row r="1541" spans="28:31" x14ac:dyDescent="0.25">
      <c r="AB1541" s="83"/>
      <c r="AC1541" s="90"/>
      <c r="AD1541" s="90"/>
      <c r="AE1541" s="83"/>
    </row>
    <row r="1542" spans="28:31" x14ac:dyDescent="0.25">
      <c r="AB1542" s="83"/>
      <c r="AC1542" s="90"/>
      <c r="AD1542" s="90"/>
      <c r="AE1542" s="83"/>
    </row>
    <row r="1543" spans="28:31" x14ac:dyDescent="0.25">
      <c r="AB1543" s="83"/>
      <c r="AC1543" s="90"/>
      <c r="AD1543" s="90"/>
      <c r="AE1543" s="83"/>
    </row>
    <row r="1544" spans="28:31" x14ac:dyDescent="0.25">
      <c r="AB1544" s="83"/>
      <c r="AC1544" s="90"/>
      <c r="AD1544" s="90"/>
      <c r="AE1544" s="83"/>
    </row>
    <row r="1545" spans="28:31" x14ac:dyDescent="0.25">
      <c r="AB1545" s="83"/>
      <c r="AC1545" s="90"/>
      <c r="AD1545" s="90"/>
      <c r="AE1545" s="83"/>
    </row>
    <row r="1546" spans="28:31" x14ac:dyDescent="0.25">
      <c r="AB1546" s="83"/>
      <c r="AC1546" s="90"/>
      <c r="AD1546" s="90"/>
      <c r="AE1546" s="83"/>
    </row>
    <row r="1547" spans="28:31" x14ac:dyDescent="0.25">
      <c r="AB1547" s="83"/>
      <c r="AC1547" s="90"/>
      <c r="AD1547" s="90"/>
      <c r="AE1547" s="83"/>
    </row>
    <row r="1548" spans="28:31" x14ac:dyDescent="0.25">
      <c r="AB1548" s="83"/>
      <c r="AC1548" s="90"/>
      <c r="AD1548" s="90"/>
      <c r="AE1548" s="83"/>
    </row>
    <row r="1549" spans="28:31" x14ac:dyDescent="0.25">
      <c r="AB1549" s="83"/>
      <c r="AC1549" s="90"/>
      <c r="AD1549" s="90"/>
      <c r="AE1549" s="83"/>
    </row>
    <row r="1550" spans="28:31" x14ac:dyDescent="0.25">
      <c r="AB1550" s="83"/>
      <c r="AC1550" s="90"/>
      <c r="AD1550" s="90"/>
      <c r="AE1550" s="83"/>
    </row>
    <row r="1551" spans="28:31" x14ac:dyDescent="0.25">
      <c r="AB1551" s="83"/>
      <c r="AC1551" s="90"/>
      <c r="AD1551" s="90"/>
      <c r="AE1551" s="83"/>
    </row>
    <row r="1552" spans="28:31" x14ac:dyDescent="0.25">
      <c r="AB1552" s="83"/>
      <c r="AC1552" s="90"/>
      <c r="AD1552" s="90"/>
      <c r="AE1552" s="83"/>
    </row>
    <row r="1553" spans="28:31" x14ac:dyDescent="0.25">
      <c r="AB1553" s="83"/>
      <c r="AC1553" s="90"/>
      <c r="AD1553" s="90"/>
      <c r="AE1553" s="83"/>
    </row>
    <row r="1554" spans="28:31" x14ac:dyDescent="0.25">
      <c r="AB1554" s="83"/>
      <c r="AC1554" s="90"/>
      <c r="AD1554" s="90"/>
      <c r="AE1554" s="83"/>
    </row>
    <row r="1555" spans="28:31" x14ac:dyDescent="0.25">
      <c r="AB1555" s="83"/>
      <c r="AC1555" s="90"/>
      <c r="AD1555" s="90"/>
      <c r="AE1555" s="83"/>
    </row>
    <row r="1556" spans="28:31" x14ac:dyDescent="0.25">
      <c r="AB1556" s="83"/>
      <c r="AC1556" s="90"/>
      <c r="AD1556" s="90"/>
      <c r="AE1556" s="83"/>
    </row>
    <row r="1557" spans="28:31" x14ac:dyDescent="0.25">
      <c r="AB1557" s="83"/>
      <c r="AC1557" s="90"/>
      <c r="AD1557" s="90"/>
      <c r="AE1557" s="83"/>
    </row>
    <row r="1558" spans="28:31" x14ac:dyDescent="0.25">
      <c r="AB1558" s="83"/>
      <c r="AC1558" s="90"/>
      <c r="AD1558" s="90"/>
      <c r="AE1558" s="83"/>
    </row>
    <row r="1559" spans="28:31" x14ac:dyDescent="0.25">
      <c r="AB1559" s="83"/>
      <c r="AC1559" s="90"/>
      <c r="AD1559" s="90"/>
      <c r="AE1559" s="83"/>
    </row>
    <row r="1560" spans="28:31" x14ac:dyDescent="0.25">
      <c r="AB1560" s="83"/>
      <c r="AC1560" s="90"/>
      <c r="AD1560" s="90"/>
      <c r="AE1560" s="83"/>
    </row>
    <row r="1561" spans="28:31" x14ac:dyDescent="0.25">
      <c r="AB1561" s="83"/>
      <c r="AC1561" s="90"/>
      <c r="AD1561" s="90"/>
      <c r="AE1561" s="83"/>
    </row>
    <row r="1562" spans="28:31" x14ac:dyDescent="0.25">
      <c r="AB1562" s="83"/>
      <c r="AC1562" s="90"/>
      <c r="AD1562" s="90"/>
      <c r="AE1562" s="83"/>
    </row>
    <row r="1563" spans="28:31" x14ac:dyDescent="0.25">
      <c r="AB1563" s="83"/>
      <c r="AC1563" s="90"/>
      <c r="AD1563" s="90"/>
      <c r="AE1563" s="83"/>
    </row>
    <row r="1564" spans="28:31" x14ac:dyDescent="0.25">
      <c r="AB1564" s="83"/>
      <c r="AC1564" s="90"/>
      <c r="AD1564" s="90"/>
      <c r="AE1564" s="83"/>
    </row>
    <row r="1565" spans="28:31" x14ac:dyDescent="0.25">
      <c r="AB1565" s="83"/>
      <c r="AC1565" s="90"/>
      <c r="AD1565" s="90"/>
      <c r="AE1565" s="83"/>
    </row>
    <row r="1566" spans="28:31" x14ac:dyDescent="0.25">
      <c r="AB1566" s="83"/>
      <c r="AC1566" s="90"/>
      <c r="AD1566" s="90"/>
      <c r="AE1566" s="83"/>
    </row>
    <row r="1567" spans="28:31" x14ac:dyDescent="0.25">
      <c r="AB1567" s="83"/>
      <c r="AC1567" s="90"/>
      <c r="AD1567" s="90"/>
      <c r="AE1567" s="83"/>
    </row>
    <row r="1568" spans="28:31" x14ac:dyDescent="0.25">
      <c r="AB1568" s="83"/>
      <c r="AC1568" s="90"/>
      <c r="AD1568" s="90"/>
      <c r="AE1568" s="83"/>
    </row>
    <row r="1569" spans="28:31" x14ac:dyDescent="0.25">
      <c r="AB1569" s="83"/>
      <c r="AC1569" s="90"/>
      <c r="AD1569" s="90"/>
      <c r="AE1569" s="83"/>
    </row>
    <row r="1570" spans="28:31" x14ac:dyDescent="0.25">
      <c r="AB1570" s="83"/>
      <c r="AC1570" s="90"/>
      <c r="AD1570" s="90"/>
      <c r="AE1570" s="83"/>
    </row>
    <row r="1571" spans="28:31" x14ac:dyDescent="0.25">
      <c r="AB1571" s="83"/>
      <c r="AC1571" s="90"/>
      <c r="AD1571" s="90"/>
      <c r="AE1571" s="83"/>
    </row>
    <row r="1572" spans="28:31" x14ac:dyDescent="0.25">
      <c r="AB1572" s="83"/>
      <c r="AC1572" s="90"/>
      <c r="AD1572" s="90"/>
      <c r="AE1572" s="83"/>
    </row>
    <row r="1573" spans="28:31" x14ac:dyDescent="0.25">
      <c r="AB1573" s="83"/>
      <c r="AC1573" s="90"/>
      <c r="AD1573" s="90"/>
      <c r="AE1573" s="83"/>
    </row>
    <row r="1574" spans="28:31" x14ac:dyDescent="0.25">
      <c r="AB1574" s="83"/>
      <c r="AC1574" s="90"/>
      <c r="AD1574" s="90"/>
      <c r="AE1574" s="83"/>
    </row>
    <row r="1575" spans="28:31" x14ac:dyDescent="0.25">
      <c r="AB1575" s="83"/>
      <c r="AC1575" s="90"/>
      <c r="AD1575" s="90"/>
      <c r="AE1575" s="83"/>
    </row>
    <row r="1576" spans="28:31" x14ac:dyDescent="0.25">
      <c r="AB1576" s="83"/>
      <c r="AC1576" s="90"/>
      <c r="AD1576" s="90"/>
      <c r="AE1576" s="83"/>
    </row>
    <row r="1577" spans="28:31" x14ac:dyDescent="0.25">
      <c r="AB1577" s="83"/>
      <c r="AC1577" s="90"/>
      <c r="AD1577" s="90"/>
      <c r="AE1577" s="83"/>
    </row>
    <row r="1578" spans="28:31" x14ac:dyDescent="0.25">
      <c r="AB1578" s="83"/>
      <c r="AC1578" s="90"/>
      <c r="AD1578" s="90"/>
      <c r="AE1578" s="83"/>
    </row>
    <row r="1579" spans="28:31" x14ac:dyDescent="0.25">
      <c r="AB1579" s="83"/>
      <c r="AC1579" s="90"/>
      <c r="AD1579" s="90"/>
      <c r="AE1579" s="83"/>
    </row>
    <row r="1580" spans="28:31" x14ac:dyDescent="0.25">
      <c r="AB1580" s="83"/>
      <c r="AC1580" s="90"/>
      <c r="AD1580" s="90"/>
      <c r="AE1580" s="83"/>
    </row>
    <row r="1581" spans="28:31" x14ac:dyDescent="0.25">
      <c r="AB1581" s="83"/>
      <c r="AC1581" s="90"/>
      <c r="AD1581" s="90"/>
      <c r="AE1581" s="83"/>
    </row>
    <row r="1582" spans="28:31" x14ac:dyDescent="0.25">
      <c r="AB1582" s="83"/>
      <c r="AC1582" s="90"/>
      <c r="AD1582" s="90"/>
      <c r="AE1582" s="83"/>
    </row>
    <row r="1583" spans="28:31" x14ac:dyDescent="0.25">
      <c r="AB1583" s="83"/>
      <c r="AC1583" s="90"/>
      <c r="AD1583" s="90"/>
      <c r="AE1583" s="83"/>
    </row>
    <row r="1584" spans="28:31" x14ac:dyDescent="0.25">
      <c r="AB1584" s="83"/>
      <c r="AC1584" s="90"/>
      <c r="AD1584" s="90"/>
      <c r="AE1584" s="83"/>
    </row>
    <row r="1585" spans="28:31" x14ac:dyDescent="0.25">
      <c r="AB1585" s="83"/>
      <c r="AC1585" s="90"/>
      <c r="AD1585" s="90"/>
      <c r="AE1585" s="83"/>
    </row>
    <row r="1586" spans="28:31" x14ac:dyDescent="0.25">
      <c r="AB1586" s="83"/>
      <c r="AC1586" s="90"/>
      <c r="AD1586" s="90"/>
      <c r="AE1586" s="83"/>
    </row>
    <row r="1587" spans="28:31" x14ac:dyDescent="0.25">
      <c r="AB1587" s="83"/>
      <c r="AC1587" s="90"/>
      <c r="AD1587" s="90"/>
      <c r="AE1587" s="83"/>
    </row>
    <row r="1588" spans="28:31" x14ac:dyDescent="0.25">
      <c r="AB1588" s="83"/>
      <c r="AC1588" s="90"/>
      <c r="AD1588" s="90"/>
      <c r="AE1588" s="83"/>
    </row>
    <row r="1589" spans="28:31" x14ac:dyDescent="0.25">
      <c r="AB1589" s="83"/>
      <c r="AC1589" s="90"/>
      <c r="AD1589" s="90"/>
      <c r="AE1589" s="83"/>
    </row>
    <row r="1590" spans="28:31" x14ac:dyDescent="0.25">
      <c r="AB1590" s="83"/>
      <c r="AC1590" s="90"/>
      <c r="AD1590" s="90"/>
      <c r="AE1590" s="83"/>
    </row>
    <row r="1591" spans="28:31" x14ac:dyDescent="0.25">
      <c r="AB1591" s="83"/>
      <c r="AC1591" s="90"/>
      <c r="AD1591" s="90"/>
      <c r="AE1591" s="83"/>
    </row>
    <row r="1592" spans="28:31" x14ac:dyDescent="0.25">
      <c r="AB1592" s="83"/>
      <c r="AC1592" s="90"/>
      <c r="AD1592" s="90"/>
      <c r="AE1592" s="83"/>
    </row>
    <row r="1593" spans="28:31" x14ac:dyDescent="0.25">
      <c r="AB1593" s="83"/>
      <c r="AC1593" s="90"/>
      <c r="AD1593" s="90"/>
      <c r="AE1593" s="83"/>
    </row>
    <row r="1594" spans="28:31" x14ac:dyDescent="0.25">
      <c r="AB1594" s="83"/>
      <c r="AC1594" s="90"/>
      <c r="AD1594" s="90"/>
      <c r="AE1594" s="83"/>
    </row>
    <row r="1595" spans="28:31" x14ac:dyDescent="0.25">
      <c r="AB1595" s="83"/>
      <c r="AC1595" s="90"/>
      <c r="AD1595" s="90"/>
      <c r="AE1595" s="83"/>
    </row>
    <row r="1596" spans="28:31" x14ac:dyDescent="0.25">
      <c r="AB1596" s="83"/>
      <c r="AC1596" s="90"/>
      <c r="AD1596" s="90"/>
      <c r="AE1596" s="83"/>
    </row>
    <row r="1597" spans="28:31" x14ac:dyDescent="0.25">
      <c r="AB1597" s="83"/>
      <c r="AC1597" s="90"/>
      <c r="AD1597" s="90"/>
      <c r="AE1597" s="83"/>
    </row>
    <row r="1598" spans="28:31" x14ac:dyDescent="0.25">
      <c r="AB1598" s="83"/>
      <c r="AC1598" s="90"/>
      <c r="AD1598" s="90"/>
      <c r="AE1598" s="83"/>
    </row>
    <row r="1599" spans="28:31" x14ac:dyDescent="0.25">
      <c r="AB1599" s="83"/>
      <c r="AC1599" s="90"/>
      <c r="AD1599" s="90"/>
      <c r="AE1599" s="83"/>
    </row>
    <row r="1600" spans="28:31" x14ac:dyDescent="0.25">
      <c r="AB1600" s="83"/>
      <c r="AC1600" s="90"/>
      <c r="AD1600" s="90"/>
      <c r="AE1600" s="83"/>
    </row>
    <row r="1601" spans="28:31" x14ac:dyDescent="0.25">
      <c r="AB1601" s="83"/>
      <c r="AC1601" s="90"/>
      <c r="AD1601" s="90"/>
      <c r="AE1601" s="83"/>
    </row>
    <row r="1602" spans="28:31" x14ac:dyDescent="0.25">
      <c r="AB1602" s="83"/>
      <c r="AC1602" s="90"/>
      <c r="AD1602" s="90"/>
      <c r="AE1602" s="83"/>
    </row>
    <row r="1603" spans="28:31" x14ac:dyDescent="0.25">
      <c r="AB1603" s="83"/>
      <c r="AC1603" s="90"/>
      <c r="AD1603" s="90"/>
      <c r="AE1603" s="83"/>
    </row>
    <row r="1604" spans="28:31" x14ac:dyDescent="0.25">
      <c r="AB1604" s="83"/>
      <c r="AC1604" s="90"/>
      <c r="AD1604" s="90"/>
      <c r="AE1604" s="83"/>
    </row>
    <row r="1605" spans="28:31" x14ac:dyDescent="0.25">
      <c r="AB1605" s="83"/>
      <c r="AC1605" s="90"/>
      <c r="AD1605" s="90"/>
      <c r="AE1605" s="83"/>
    </row>
    <row r="1606" spans="28:31" x14ac:dyDescent="0.25">
      <c r="AB1606" s="83"/>
      <c r="AC1606" s="90"/>
      <c r="AD1606" s="90"/>
      <c r="AE1606" s="83"/>
    </row>
    <row r="1607" spans="28:31" x14ac:dyDescent="0.25">
      <c r="AB1607" s="83"/>
      <c r="AC1607" s="90"/>
      <c r="AD1607" s="90"/>
      <c r="AE1607" s="83"/>
    </row>
    <row r="1608" spans="28:31" x14ac:dyDescent="0.25">
      <c r="AB1608" s="83"/>
      <c r="AC1608" s="90"/>
      <c r="AD1608" s="90"/>
      <c r="AE1608" s="83"/>
    </row>
    <row r="1609" spans="28:31" x14ac:dyDescent="0.25">
      <c r="AB1609" s="83"/>
      <c r="AC1609" s="90"/>
      <c r="AD1609" s="90"/>
      <c r="AE1609" s="83"/>
    </row>
    <row r="1610" spans="28:31" x14ac:dyDescent="0.25">
      <c r="AB1610" s="83"/>
      <c r="AC1610" s="90"/>
      <c r="AD1610" s="90"/>
      <c r="AE1610" s="83"/>
    </row>
    <row r="1611" spans="28:31" x14ac:dyDescent="0.25">
      <c r="AB1611" s="83"/>
      <c r="AC1611" s="90"/>
      <c r="AD1611" s="90"/>
      <c r="AE1611" s="83"/>
    </row>
    <row r="1612" spans="28:31" x14ac:dyDescent="0.25">
      <c r="AB1612" s="83"/>
      <c r="AC1612" s="90"/>
      <c r="AD1612" s="90"/>
      <c r="AE1612" s="83"/>
    </row>
    <row r="1613" spans="28:31" x14ac:dyDescent="0.25">
      <c r="AB1613" s="83"/>
      <c r="AC1613" s="90"/>
      <c r="AD1613" s="90"/>
      <c r="AE1613" s="83"/>
    </row>
    <row r="1614" spans="28:31" x14ac:dyDescent="0.25">
      <c r="AB1614" s="83"/>
      <c r="AC1614" s="90"/>
      <c r="AD1614" s="90"/>
      <c r="AE1614" s="83"/>
    </row>
    <row r="1615" spans="28:31" x14ac:dyDescent="0.25">
      <c r="AB1615" s="83"/>
      <c r="AC1615" s="90"/>
      <c r="AD1615" s="90"/>
      <c r="AE1615" s="83"/>
    </row>
    <row r="1616" spans="28:31" x14ac:dyDescent="0.25">
      <c r="AB1616" s="83"/>
      <c r="AC1616" s="90"/>
      <c r="AD1616" s="90"/>
      <c r="AE1616" s="83"/>
    </row>
    <row r="1617" spans="28:31" x14ac:dyDescent="0.25">
      <c r="AB1617" s="83"/>
      <c r="AC1617" s="90"/>
      <c r="AD1617" s="90"/>
      <c r="AE1617" s="83"/>
    </row>
    <row r="1618" spans="28:31" x14ac:dyDescent="0.25">
      <c r="AB1618" s="83"/>
      <c r="AC1618" s="90"/>
      <c r="AD1618" s="90"/>
      <c r="AE1618" s="83"/>
    </row>
    <row r="1619" spans="28:31" x14ac:dyDescent="0.25">
      <c r="AB1619" s="83"/>
      <c r="AC1619" s="90"/>
      <c r="AD1619" s="90"/>
      <c r="AE1619" s="83"/>
    </row>
    <row r="1620" spans="28:31" x14ac:dyDescent="0.25">
      <c r="AB1620" s="83"/>
      <c r="AC1620" s="90"/>
      <c r="AD1620" s="90"/>
      <c r="AE1620" s="83"/>
    </row>
    <row r="1621" spans="28:31" x14ac:dyDescent="0.25">
      <c r="AB1621" s="83"/>
      <c r="AC1621" s="90"/>
      <c r="AD1621" s="90"/>
      <c r="AE1621" s="83"/>
    </row>
    <row r="1622" spans="28:31" x14ac:dyDescent="0.25">
      <c r="AB1622" s="83"/>
      <c r="AC1622" s="90"/>
      <c r="AD1622" s="90"/>
      <c r="AE1622" s="83"/>
    </row>
    <row r="1623" spans="28:31" x14ac:dyDescent="0.25">
      <c r="AB1623" s="83"/>
      <c r="AC1623" s="90"/>
      <c r="AD1623" s="90"/>
      <c r="AE1623" s="83"/>
    </row>
    <row r="1624" spans="28:31" x14ac:dyDescent="0.25">
      <c r="AB1624" s="83"/>
      <c r="AC1624" s="90"/>
      <c r="AD1624" s="90"/>
      <c r="AE1624" s="83"/>
    </row>
    <row r="1625" spans="28:31" x14ac:dyDescent="0.25">
      <c r="AB1625" s="83"/>
      <c r="AC1625" s="90"/>
      <c r="AD1625" s="90"/>
      <c r="AE1625" s="83"/>
    </row>
    <row r="1626" spans="28:31" x14ac:dyDescent="0.25">
      <c r="AB1626" s="83"/>
      <c r="AC1626" s="90"/>
      <c r="AD1626" s="90"/>
      <c r="AE1626" s="83"/>
    </row>
    <row r="1627" spans="28:31" x14ac:dyDescent="0.25">
      <c r="AB1627" s="83"/>
      <c r="AC1627" s="90"/>
      <c r="AD1627" s="90"/>
      <c r="AE1627" s="83"/>
    </row>
    <row r="1628" spans="28:31" x14ac:dyDescent="0.25">
      <c r="AB1628" s="83"/>
      <c r="AC1628" s="90"/>
      <c r="AD1628" s="90"/>
      <c r="AE1628" s="83"/>
    </row>
    <row r="1629" spans="28:31" x14ac:dyDescent="0.25">
      <c r="AB1629" s="83"/>
      <c r="AC1629" s="90"/>
      <c r="AD1629" s="90"/>
      <c r="AE1629" s="83"/>
    </row>
    <row r="1630" spans="28:31" x14ac:dyDescent="0.25">
      <c r="AB1630" s="83"/>
      <c r="AC1630" s="90"/>
      <c r="AD1630" s="90"/>
      <c r="AE1630" s="83"/>
    </row>
    <row r="1631" spans="28:31" x14ac:dyDescent="0.25">
      <c r="AB1631" s="83"/>
      <c r="AC1631" s="90"/>
      <c r="AD1631" s="90"/>
      <c r="AE1631" s="83"/>
    </row>
    <row r="1632" spans="28:31" x14ac:dyDescent="0.25">
      <c r="AB1632" s="83"/>
      <c r="AC1632" s="90"/>
      <c r="AD1632" s="90"/>
      <c r="AE1632" s="83"/>
    </row>
    <row r="1633" spans="28:31" x14ac:dyDescent="0.25">
      <c r="AB1633" s="83"/>
      <c r="AC1633" s="90"/>
      <c r="AD1633" s="90"/>
      <c r="AE1633" s="83"/>
    </row>
    <row r="1634" spans="28:31" x14ac:dyDescent="0.25">
      <c r="AB1634" s="83"/>
      <c r="AC1634" s="90"/>
      <c r="AD1634" s="90"/>
      <c r="AE1634" s="83"/>
    </row>
    <row r="1635" spans="28:31" x14ac:dyDescent="0.25">
      <c r="AB1635" s="83"/>
      <c r="AC1635" s="90"/>
      <c r="AD1635" s="90"/>
      <c r="AE1635" s="83"/>
    </row>
    <row r="1636" spans="28:31" x14ac:dyDescent="0.25">
      <c r="AB1636" s="83"/>
      <c r="AC1636" s="90"/>
      <c r="AD1636" s="90"/>
      <c r="AE1636" s="83"/>
    </row>
    <row r="1637" spans="28:31" x14ac:dyDescent="0.25">
      <c r="AB1637" s="83"/>
      <c r="AC1637" s="90"/>
      <c r="AD1637" s="90"/>
      <c r="AE1637" s="83"/>
    </row>
    <row r="1638" spans="28:31" x14ac:dyDescent="0.25">
      <c r="AB1638" s="83"/>
      <c r="AC1638" s="90"/>
      <c r="AD1638" s="90"/>
      <c r="AE1638" s="83"/>
    </row>
    <row r="1639" spans="28:31" x14ac:dyDescent="0.25">
      <c r="AB1639" s="83"/>
      <c r="AC1639" s="90"/>
      <c r="AD1639" s="90"/>
      <c r="AE1639" s="83"/>
    </row>
    <row r="1640" spans="28:31" x14ac:dyDescent="0.25">
      <c r="AB1640" s="83"/>
      <c r="AC1640" s="90"/>
      <c r="AD1640" s="90"/>
      <c r="AE1640" s="83"/>
    </row>
    <row r="1641" spans="28:31" x14ac:dyDescent="0.25">
      <c r="AB1641" s="83"/>
      <c r="AC1641" s="90"/>
      <c r="AD1641" s="90"/>
      <c r="AE1641" s="83"/>
    </row>
    <row r="1642" spans="28:31" x14ac:dyDescent="0.25">
      <c r="AB1642" s="83"/>
      <c r="AC1642" s="90"/>
      <c r="AD1642" s="90"/>
      <c r="AE1642" s="83"/>
    </row>
    <row r="1643" spans="28:31" x14ac:dyDescent="0.25">
      <c r="AB1643" s="83"/>
      <c r="AC1643" s="90"/>
      <c r="AD1643" s="90"/>
      <c r="AE1643" s="83"/>
    </row>
    <row r="1644" spans="28:31" x14ac:dyDescent="0.25">
      <c r="AB1644" s="83"/>
      <c r="AC1644" s="90"/>
      <c r="AD1644" s="90"/>
      <c r="AE1644" s="83"/>
    </row>
    <row r="1645" spans="28:31" x14ac:dyDescent="0.25">
      <c r="AB1645" s="83"/>
      <c r="AC1645" s="90"/>
      <c r="AD1645" s="90"/>
      <c r="AE1645" s="83"/>
    </row>
    <row r="1646" spans="28:31" x14ac:dyDescent="0.25">
      <c r="AB1646" s="83"/>
      <c r="AC1646" s="90"/>
      <c r="AD1646" s="90"/>
      <c r="AE1646" s="83"/>
    </row>
    <row r="1647" spans="28:31" x14ac:dyDescent="0.25">
      <c r="AB1647" s="83"/>
      <c r="AC1647" s="90"/>
      <c r="AD1647" s="90"/>
      <c r="AE1647" s="83"/>
    </row>
    <row r="1648" spans="28:31" x14ac:dyDescent="0.25">
      <c r="AB1648" s="83"/>
      <c r="AC1648" s="90"/>
      <c r="AD1648" s="90"/>
      <c r="AE1648" s="83"/>
    </row>
    <row r="1649" spans="28:31" x14ac:dyDescent="0.25">
      <c r="AB1649" s="83"/>
      <c r="AC1649" s="90"/>
      <c r="AD1649" s="90"/>
      <c r="AE1649" s="83"/>
    </row>
    <row r="1650" spans="28:31" x14ac:dyDescent="0.25">
      <c r="AB1650" s="83"/>
      <c r="AC1650" s="90"/>
      <c r="AD1650" s="90"/>
      <c r="AE1650" s="83"/>
    </row>
    <row r="1651" spans="28:31" x14ac:dyDescent="0.25">
      <c r="AB1651" s="83"/>
      <c r="AC1651" s="90"/>
      <c r="AD1651" s="90"/>
      <c r="AE1651" s="83"/>
    </row>
    <row r="1652" spans="28:31" x14ac:dyDescent="0.25">
      <c r="AB1652" s="83"/>
      <c r="AC1652" s="90"/>
      <c r="AD1652" s="90"/>
      <c r="AE1652" s="83"/>
    </row>
    <row r="1653" spans="28:31" x14ac:dyDescent="0.25">
      <c r="AB1653" s="83"/>
      <c r="AC1653" s="90"/>
      <c r="AD1653" s="90"/>
      <c r="AE1653" s="83"/>
    </row>
    <row r="1654" spans="28:31" x14ac:dyDescent="0.25">
      <c r="AB1654" s="83"/>
      <c r="AC1654" s="90"/>
      <c r="AD1654" s="90"/>
      <c r="AE1654" s="83"/>
    </row>
    <row r="1655" spans="28:31" x14ac:dyDescent="0.25">
      <c r="AB1655" s="83"/>
      <c r="AC1655" s="90"/>
      <c r="AD1655" s="90"/>
      <c r="AE1655" s="83"/>
    </row>
    <row r="1656" spans="28:31" x14ac:dyDescent="0.25">
      <c r="AB1656" s="83"/>
      <c r="AC1656" s="90"/>
      <c r="AD1656" s="90"/>
      <c r="AE1656" s="83"/>
    </row>
    <row r="1657" spans="28:31" x14ac:dyDescent="0.25">
      <c r="AB1657" s="83"/>
      <c r="AC1657" s="90"/>
      <c r="AD1657" s="90"/>
      <c r="AE1657" s="83"/>
    </row>
    <row r="1658" spans="28:31" x14ac:dyDescent="0.25">
      <c r="AB1658" s="83"/>
      <c r="AC1658" s="90"/>
      <c r="AD1658" s="90"/>
      <c r="AE1658" s="83"/>
    </row>
    <row r="1659" spans="28:31" x14ac:dyDescent="0.25">
      <c r="AB1659" s="83"/>
      <c r="AC1659" s="90"/>
      <c r="AD1659" s="90"/>
      <c r="AE1659" s="83"/>
    </row>
    <row r="1660" spans="28:31" x14ac:dyDescent="0.25">
      <c r="AB1660" s="83"/>
      <c r="AC1660" s="90"/>
      <c r="AD1660" s="90"/>
      <c r="AE1660" s="83"/>
    </row>
    <row r="1661" spans="28:31" x14ac:dyDescent="0.25">
      <c r="AB1661" s="83"/>
      <c r="AC1661" s="90"/>
      <c r="AD1661" s="90"/>
      <c r="AE1661" s="83"/>
    </row>
    <row r="1662" spans="28:31" x14ac:dyDescent="0.25">
      <c r="AB1662" s="83"/>
      <c r="AC1662" s="90"/>
      <c r="AD1662" s="90"/>
      <c r="AE1662" s="83"/>
    </row>
    <row r="1663" spans="28:31" x14ac:dyDescent="0.25">
      <c r="AB1663" s="83"/>
      <c r="AC1663" s="90"/>
      <c r="AD1663" s="90"/>
      <c r="AE1663" s="83"/>
    </row>
    <row r="1664" spans="28:31" x14ac:dyDescent="0.25">
      <c r="AB1664" s="83"/>
      <c r="AC1664" s="90"/>
      <c r="AD1664" s="90"/>
      <c r="AE1664" s="83"/>
    </row>
    <row r="1665" spans="28:31" x14ac:dyDescent="0.25">
      <c r="AB1665" s="83"/>
      <c r="AC1665" s="90"/>
      <c r="AD1665" s="90"/>
      <c r="AE1665" s="83"/>
    </row>
    <row r="1666" spans="28:31" x14ac:dyDescent="0.25">
      <c r="AB1666" s="83"/>
      <c r="AC1666" s="90"/>
      <c r="AD1666" s="90"/>
      <c r="AE1666" s="83"/>
    </row>
    <row r="1667" spans="28:31" x14ac:dyDescent="0.25">
      <c r="AB1667" s="83"/>
      <c r="AC1667" s="90"/>
      <c r="AD1667" s="90"/>
      <c r="AE1667" s="83"/>
    </row>
    <row r="1668" spans="28:31" x14ac:dyDescent="0.25">
      <c r="AB1668" s="83"/>
      <c r="AC1668" s="90"/>
      <c r="AD1668" s="90"/>
      <c r="AE1668" s="83"/>
    </row>
    <row r="1669" spans="28:31" x14ac:dyDescent="0.25">
      <c r="AB1669" s="83"/>
      <c r="AC1669" s="90"/>
      <c r="AD1669" s="90"/>
      <c r="AE1669" s="83"/>
    </row>
    <row r="1670" spans="28:31" x14ac:dyDescent="0.25">
      <c r="AB1670" s="83"/>
      <c r="AC1670" s="90"/>
      <c r="AD1670" s="90"/>
      <c r="AE1670" s="83"/>
    </row>
    <row r="1671" spans="28:31" x14ac:dyDescent="0.25">
      <c r="AB1671" s="83"/>
      <c r="AC1671" s="90"/>
      <c r="AD1671" s="90"/>
      <c r="AE1671" s="83"/>
    </row>
    <row r="1672" spans="28:31" x14ac:dyDescent="0.25">
      <c r="AB1672" s="83"/>
      <c r="AC1672" s="90"/>
      <c r="AD1672" s="90"/>
      <c r="AE1672" s="83"/>
    </row>
    <row r="1673" spans="28:31" x14ac:dyDescent="0.25">
      <c r="AB1673" s="83"/>
      <c r="AC1673" s="90"/>
      <c r="AD1673" s="90"/>
      <c r="AE1673" s="83"/>
    </row>
    <row r="1674" spans="28:31" x14ac:dyDescent="0.25">
      <c r="AB1674" s="83"/>
      <c r="AC1674" s="90"/>
      <c r="AD1674" s="90"/>
      <c r="AE1674" s="83"/>
    </row>
    <row r="1675" spans="28:31" x14ac:dyDescent="0.25">
      <c r="AB1675" s="83"/>
      <c r="AC1675" s="90"/>
      <c r="AD1675" s="90"/>
      <c r="AE1675" s="83"/>
    </row>
    <row r="1676" spans="28:31" x14ac:dyDescent="0.25">
      <c r="AB1676" s="83"/>
      <c r="AC1676" s="90"/>
      <c r="AD1676" s="90"/>
      <c r="AE1676" s="83"/>
    </row>
    <row r="1677" spans="28:31" x14ac:dyDescent="0.25">
      <c r="AB1677" s="83"/>
      <c r="AC1677" s="90"/>
      <c r="AD1677" s="90"/>
      <c r="AE1677" s="83"/>
    </row>
    <row r="1678" spans="28:31" x14ac:dyDescent="0.25">
      <c r="AB1678" s="83"/>
      <c r="AC1678" s="90"/>
      <c r="AD1678" s="90"/>
      <c r="AE1678" s="83"/>
    </row>
    <row r="1679" spans="28:31" x14ac:dyDescent="0.25">
      <c r="AB1679" s="83"/>
      <c r="AC1679" s="90"/>
      <c r="AD1679" s="90"/>
      <c r="AE1679" s="83"/>
    </row>
    <row r="1680" spans="28:31" x14ac:dyDescent="0.25">
      <c r="AB1680" s="83"/>
      <c r="AC1680" s="90"/>
      <c r="AD1680" s="90"/>
      <c r="AE1680" s="83"/>
    </row>
    <row r="1681" spans="28:31" x14ac:dyDescent="0.25">
      <c r="AB1681" s="83"/>
      <c r="AC1681" s="90"/>
      <c r="AD1681" s="90"/>
      <c r="AE1681" s="83"/>
    </row>
    <row r="1682" spans="28:31" x14ac:dyDescent="0.25">
      <c r="AB1682" s="83"/>
      <c r="AC1682" s="90"/>
      <c r="AD1682" s="90"/>
      <c r="AE1682" s="83"/>
    </row>
    <row r="1683" spans="28:31" x14ac:dyDescent="0.25">
      <c r="AB1683" s="83"/>
      <c r="AC1683" s="90"/>
      <c r="AD1683" s="90"/>
      <c r="AE1683" s="83"/>
    </row>
    <row r="1684" spans="28:31" x14ac:dyDescent="0.25">
      <c r="AB1684" s="83"/>
      <c r="AC1684" s="90"/>
      <c r="AD1684" s="90"/>
      <c r="AE1684" s="83"/>
    </row>
    <row r="1685" spans="28:31" x14ac:dyDescent="0.25">
      <c r="AB1685" s="83"/>
      <c r="AC1685" s="90"/>
      <c r="AD1685" s="90"/>
      <c r="AE1685" s="83"/>
    </row>
    <row r="1686" spans="28:31" x14ac:dyDescent="0.25">
      <c r="AB1686" s="83"/>
      <c r="AC1686" s="90"/>
      <c r="AD1686" s="90"/>
      <c r="AE1686" s="83"/>
    </row>
    <row r="1687" spans="28:31" x14ac:dyDescent="0.25">
      <c r="AB1687" s="83"/>
      <c r="AC1687" s="90"/>
      <c r="AD1687" s="90"/>
      <c r="AE1687" s="83"/>
    </row>
    <row r="1688" spans="28:31" x14ac:dyDescent="0.25">
      <c r="AB1688" s="83"/>
      <c r="AC1688" s="90"/>
      <c r="AD1688" s="90"/>
      <c r="AE1688" s="83"/>
    </row>
    <row r="1689" spans="28:31" x14ac:dyDescent="0.25">
      <c r="AB1689" s="83"/>
      <c r="AC1689" s="90"/>
      <c r="AD1689" s="90"/>
      <c r="AE1689" s="83"/>
    </row>
    <row r="1690" spans="28:31" x14ac:dyDescent="0.25">
      <c r="AB1690" s="83"/>
      <c r="AC1690" s="90"/>
      <c r="AD1690" s="90"/>
      <c r="AE1690" s="83"/>
    </row>
    <row r="1691" spans="28:31" x14ac:dyDescent="0.25">
      <c r="AB1691" s="83"/>
      <c r="AC1691" s="90"/>
      <c r="AD1691" s="90"/>
      <c r="AE1691" s="83"/>
    </row>
    <row r="1692" spans="28:31" x14ac:dyDescent="0.25">
      <c r="AB1692" s="83"/>
      <c r="AC1692" s="90"/>
      <c r="AD1692" s="90"/>
      <c r="AE1692" s="83"/>
    </row>
    <row r="1693" spans="28:31" x14ac:dyDescent="0.25">
      <c r="AB1693" s="83"/>
      <c r="AC1693" s="90"/>
      <c r="AD1693" s="90"/>
      <c r="AE1693" s="83"/>
    </row>
    <row r="1694" spans="28:31" x14ac:dyDescent="0.25">
      <c r="AB1694" s="83"/>
      <c r="AC1694" s="90"/>
      <c r="AD1694" s="90"/>
      <c r="AE1694" s="83"/>
    </row>
    <row r="1695" spans="28:31" x14ac:dyDescent="0.25">
      <c r="AB1695" s="83"/>
      <c r="AC1695" s="90"/>
      <c r="AD1695" s="90"/>
      <c r="AE1695" s="83"/>
    </row>
    <row r="1696" spans="28:31" x14ac:dyDescent="0.25">
      <c r="AB1696" s="83"/>
      <c r="AC1696" s="90"/>
      <c r="AD1696" s="90"/>
      <c r="AE1696" s="83"/>
    </row>
    <row r="1697" spans="28:31" x14ac:dyDescent="0.25">
      <c r="AB1697" s="83"/>
      <c r="AC1697" s="90"/>
      <c r="AD1697" s="90"/>
      <c r="AE1697" s="83"/>
    </row>
    <row r="1698" spans="28:31" x14ac:dyDescent="0.25">
      <c r="AB1698" s="83"/>
      <c r="AC1698" s="90"/>
      <c r="AD1698" s="90"/>
      <c r="AE1698" s="83"/>
    </row>
    <row r="1699" spans="28:31" x14ac:dyDescent="0.25">
      <c r="AB1699" s="83"/>
      <c r="AC1699" s="90"/>
      <c r="AD1699" s="90"/>
      <c r="AE1699" s="83"/>
    </row>
    <row r="1700" spans="28:31" x14ac:dyDescent="0.25">
      <c r="AB1700" s="83"/>
      <c r="AC1700" s="90"/>
      <c r="AD1700" s="90"/>
      <c r="AE1700" s="83"/>
    </row>
    <row r="1701" spans="28:31" x14ac:dyDescent="0.25">
      <c r="AB1701" s="83"/>
      <c r="AC1701" s="90"/>
      <c r="AD1701" s="90"/>
      <c r="AE1701" s="83"/>
    </row>
    <row r="1702" spans="28:31" x14ac:dyDescent="0.25">
      <c r="AB1702" s="83"/>
      <c r="AC1702" s="90"/>
      <c r="AD1702" s="90"/>
      <c r="AE1702" s="83"/>
    </row>
    <row r="1703" spans="28:31" x14ac:dyDescent="0.25">
      <c r="AB1703" s="83"/>
      <c r="AC1703" s="90"/>
      <c r="AD1703" s="90"/>
      <c r="AE1703" s="83"/>
    </row>
    <row r="1704" spans="28:31" x14ac:dyDescent="0.25">
      <c r="AB1704" s="83"/>
      <c r="AC1704" s="90"/>
      <c r="AD1704" s="90"/>
      <c r="AE1704" s="83"/>
    </row>
    <row r="1705" spans="28:31" x14ac:dyDescent="0.25">
      <c r="AB1705" s="83"/>
      <c r="AC1705" s="90"/>
      <c r="AD1705" s="90"/>
      <c r="AE1705" s="83"/>
    </row>
    <row r="1706" spans="28:31" x14ac:dyDescent="0.25">
      <c r="AB1706" s="83"/>
      <c r="AC1706" s="90"/>
      <c r="AD1706" s="90"/>
      <c r="AE1706" s="83"/>
    </row>
    <row r="1707" spans="28:31" x14ac:dyDescent="0.25">
      <c r="AB1707" s="83"/>
      <c r="AC1707" s="90"/>
      <c r="AD1707" s="90"/>
      <c r="AE1707" s="83"/>
    </row>
    <row r="1708" spans="28:31" x14ac:dyDescent="0.25">
      <c r="AB1708" s="83"/>
      <c r="AC1708" s="90"/>
      <c r="AD1708" s="90"/>
      <c r="AE1708" s="83"/>
    </row>
    <row r="1709" spans="28:31" x14ac:dyDescent="0.25">
      <c r="AB1709" s="83"/>
      <c r="AC1709" s="90"/>
      <c r="AD1709" s="90"/>
      <c r="AE1709" s="83"/>
    </row>
    <row r="1710" spans="28:31" x14ac:dyDescent="0.25">
      <c r="AB1710" s="83"/>
      <c r="AC1710" s="90"/>
      <c r="AD1710" s="90"/>
      <c r="AE1710" s="83"/>
    </row>
    <row r="1711" spans="28:31" x14ac:dyDescent="0.25">
      <c r="AB1711" s="83"/>
      <c r="AC1711" s="90"/>
      <c r="AD1711" s="90"/>
      <c r="AE1711" s="83"/>
    </row>
    <row r="1712" spans="28:31" x14ac:dyDescent="0.25">
      <c r="AB1712" s="83"/>
      <c r="AC1712" s="90"/>
      <c r="AD1712" s="90"/>
      <c r="AE1712" s="83"/>
    </row>
    <row r="1713" spans="28:31" x14ac:dyDescent="0.25">
      <c r="AB1713" s="83"/>
      <c r="AC1713" s="90"/>
      <c r="AD1713" s="90"/>
      <c r="AE1713" s="83"/>
    </row>
    <row r="1714" spans="28:31" x14ac:dyDescent="0.25">
      <c r="AB1714" s="83"/>
      <c r="AC1714" s="90"/>
      <c r="AD1714" s="90"/>
      <c r="AE1714" s="83"/>
    </row>
    <row r="1715" spans="28:31" x14ac:dyDescent="0.25">
      <c r="AB1715" s="83"/>
      <c r="AC1715" s="90"/>
      <c r="AD1715" s="90"/>
      <c r="AE1715" s="83"/>
    </row>
    <row r="1716" spans="28:31" x14ac:dyDescent="0.25">
      <c r="AB1716" s="83"/>
      <c r="AC1716" s="90"/>
      <c r="AD1716" s="90"/>
      <c r="AE1716" s="83"/>
    </row>
    <row r="1717" spans="28:31" x14ac:dyDescent="0.25">
      <c r="AB1717" s="83"/>
      <c r="AC1717" s="90"/>
      <c r="AD1717" s="90"/>
      <c r="AE1717" s="83"/>
    </row>
    <row r="1718" spans="28:31" x14ac:dyDescent="0.25">
      <c r="AB1718" s="83"/>
      <c r="AC1718" s="90"/>
      <c r="AD1718" s="90"/>
      <c r="AE1718" s="83"/>
    </row>
    <row r="1719" spans="28:31" x14ac:dyDescent="0.25">
      <c r="AB1719" s="83"/>
      <c r="AC1719" s="90"/>
      <c r="AD1719" s="90"/>
      <c r="AE1719" s="83"/>
    </row>
    <row r="1720" spans="28:31" x14ac:dyDescent="0.25">
      <c r="AB1720" s="83"/>
      <c r="AC1720" s="90"/>
      <c r="AD1720" s="90"/>
      <c r="AE1720" s="83"/>
    </row>
    <row r="1721" spans="28:31" x14ac:dyDescent="0.25">
      <c r="AB1721" s="83"/>
      <c r="AC1721" s="90"/>
      <c r="AD1721" s="90"/>
      <c r="AE1721" s="83"/>
    </row>
    <row r="1722" spans="28:31" x14ac:dyDescent="0.25">
      <c r="AB1722" s="83"/>
      <c r="AC1722" s="90"/>
      <c r="AD1722" s="90"/>
      <c r="AE1722" s="83"/>
    </row>
    <row r="1723" spans="28:31" x14ac:dyDescent="0.25">
      <c r="AB1723" s="83"/>
      <c r="AC1723" s="90"/>
      <c r="AD1723" s="90"/>
      <c r="AE1723" s="83"/>
    </row>
    <row r="1724" spans="28:31" x14ac:dyDescent="0.25">
      <c r="AB1724" s="83"/>
      <c r="AC1724" s="90"/>
      <c r="AD1724" s="90"/>
      <c r="AE1724" s="83"/>
    </row>
    <row r="1725" spans="28:31" x14ac:dyDescent="0.25">
      <c r="AB1725" s="83"/>
      <c r="AC1725" s="90"/>
      <c r="AD1725" s="90"/>
      <c r="AE1725" s="83"/>
    </row>
    <row r="1726" spans="28:31" x14ac:dyDescent="0.25">
      <c r="AB1726" s="83"/>
      <c r="AC1726" s="90"/>
      <c r="AD1726" s="90"/>
      <c r="AE1726" s="83"/>
    </row>
    <row r="1727" spans="28:31" x14ac:dyDescent="0.25">
      <c r="AB1727" s="83"/>
      <c r="AC1727" s="90"/>
      <c r="AD1727" s="90"/>
      <c r="AE1727" s="83"/>
    </row>
    <row r="1728" spans="28:31" x14ac:dyDescent="0.25">
      <c r="AB1728" s="83"/>
      <c r="AC1728" s="90"/>
      <c r="AD1728" s="90"/>
      <c r="AE1728" s="83"/>
    </row>
    <row r="1729" spans="28:31" x14ac:dyDescent="0.25">
      <c r="AB1729" s="83"/>
      <c r="AC1729" s="90"/>
      <c r="AD1729" s="90"/>
      <c r="AE1729" s="83"/>
    </row>
    <row r="1730" spans="28:31" x14ac:dyDescent="0.25">
      <c r="AB1730" s="83"/>
      <c r="AC1730" s="90"/>
      <c r="AD1730" s="90"/>
      <c r="AE1730" s="83"/>
    </row>
    <row r="1731" spans="28:31" x14ac:dyDescent="0.25">
      <c r="AB1731" s="83"/>
      <c r="AC1731" s="90"/>
      <c r="AD1731" s="90"/>
      <c r="AE1731" s="83"/>
    </row>
    <row r="1732" spans="28:31" x14ac:dyDescent="0.25">
      <c r="AB1732" s="83"/>
      <c r="AC1732" s="90"/>
      <c r="AD1732" s="90"/>
      <c r="AE1732" s="83"/>
    </row>
    <row r="1733" spans="28:31" x14ac:dyDescent="0.25">
      <c r="AB1733" s="83"/>
      <c r="AC1733" s="90"/>
      <c r="AD1733" s="90"/>
      <c r="AE1733" s="83"/>
    </row>
    <row r="1734" spans="28:31" x14ac:dyDescent="0.25">
      <c r="AB1734" s="83"/>
      <c r="AC1734" s="90"/>
      <c r="AD1734" s="90"/>
      <c r="AE1734" s="83"/>
    </row>
    <row r="1735" spans="28:31" x14ac:dyDescent="0.25">
      <c r="AB1735" s="83"/>
      <c r="AC1735" s="90"/>
      <c r="AD1735" s="90"/>
      <c r="AE1735" s="83"/>
    </row>
    <row r="1736" spans="28:31" x14ac:dyDescent="0.25">
      <c r="AB1736" s="83"/>
      <c r="AC1736" s="90"/>
      <c r="AD1736" s="90"/>
      <c r="AE1736" s="83"/>
    </row>
    <row r="1737" spans="28:31" x14ac:dyDescent="0.25">
      <c r="AB1737" s="83"/>
      <c r="AC1737" s="90"/>
      <c r="AD1737" s="90"/>
      <c r="AE1737" s="83"/>
    </row>
    <row r="1738" spans="28:31" x14ac:dyDescent="0.25">
      <c r="AB1738" s="83"/>
      <c r="AC1738" s="90"/>
      <c r="AD1738" s="90"/>
      <c r="AE1738" s="83"/>
    </row>
    <row r="1739" spans="28:31" x14ac:dyDescent="0.25">
      <c r="AB1739" s="83"/>
      <c r="AC1739" s="90"/>
      <c r="AD1739" s="90"/>
      <c r="AE1739" s="83"/>
    </row>
    <row r="1740" spans="28:31" x14ac:dyDescent="0.25">
      <c r="AB1740" s="83"/>
      <c r="AC1740" s="90"/>
      <c r="AD1740" s="90"/>
      <c r="AE1740" s="83"/>
    </row>
    <row r="1741" spans="28:31" x14ac:dyDescent="0.25">
      <c r="AB1741" s="83"/>
      <c r="AC1741" s="90"/>
      <c r="AD1741" s="90"/>
      <c r="AE1741" s="83"/>
    </row>
    <row r="1742" spans="28:31" x14ac:dyDescent="0.25">
      <c r="AB1742" s="83"/>
      <c r="AC1742" s="90"/>
      <c r="AD1742" s="90"/>
      <c r="AE1742" s="83"/>
    </row>
    <row r="1743" spans="28:31" x14ac:dyDescent="0.25">
      <c r="AB1743" s="83"/>
      <c r="AC1743" s="90"/>
      <c r="AD1743" s="90"/>
      <c r="AE1743" s="83"/>
    </row>
    <row r="1744" spans="28:31" x14ac:dyDescent="0.25">
      <c r="AB1744" s="83"/>
      <c r="AC1744" s="90"/>
      <c r="AD1744" s="90"/>
      <c r="AE1744" s="83"/>
    </row>
    <row r="1745" spans="28:31" x14ac:dyDescent="0.25">
      <c r="AB1745" s="83"/>
      <c r="AC1745" s="90"/>
      <c r="AD1745" s="90"/>
      <c r="AE1745" s="83"/>
    </row>
    <row r="1746" spans="28:31" x14ac:dyDescent="0.25">
      <c r="AB1746" s="83"/>
      <c r="AC1746" s="90"/>
      <c r="AD1746" s="90"/>
      <c r="AE1746" s="83"/>
    </row>
    <row r="1747" spans="28:31" x14ac:dyDescent="0.25">
      <c r="AB1747" s="83"/>
      <c r="AC1747" s="90"/>
      <c r="AD1747" s="90"/>
      <c r="AE1747" s="83"/>
    </row>
    <row r="1748" spans="28:31" x14ac:dyDescent="0.25">
      <c r="AB1748" s="83"/>
      <c r="AC1748" s="90"/>
      <c r="AD1748" s="90"/>
      <c r="AE1748" s="83"/>
    </row>
    <row r="1749" spans="28:31" x14ac:dyDescent="0.25">
      <c r="AB1749" s="83"/>
      <c r="AC1749" s="90"/>
      <c r="AD1749" s="90"/>
      <c r="AE1749" s="83"/>
    </row>
    <row r="1750" spans="28:31" x14ac:dyDescent="0.25">
      <c r="AB1750" s="83"/>
      <c r="AC1750" s="90"/>
      <c r="AD1750" s="90"/>
      <c r="AE1750" s="83"/>
    </row>
    <row r="1751" spans="28:31" x14ac:dyDescent="0.25">
      <c r="AB1751" s="83"/>
      <c r="AC1751" s="90"/>
      <c r="AD1751" s="90"/>
      <c r="AE1751" s="83"/>
    </row>
    <row r="1752" spans="28:31" x14ac:dyDescent="0.25">
      <c r="AB1752" s="83"/>
      <c r="AC1752" s="90"/>
      <c r="AD1752" s="90"/>
      <c r="AE1752" s="83"/>
    </row>
    <row r="1753" spans="28:31" x14ac:dyDescent="0.25">
      <c r="AB1753" s="83"/>
      <c r="AC1753" s="90"/>
      <c r="AD1753" s="90"/>
      <c r="AE1753" s="83"/>
    </row>
    <row r="1754" spans="28:31" x14ac:dyDescent="0.25">
      <c r="AB1754" s="83"/>
      <c r="AC1754" s="90"/>
      <c r="AD1754" s="90"/>
      <c r="AE1754" s="83"/>
    </row>
    <row r="1755" spans="28:31" x14ac:dyDescent="0.25">
      <c r="AB1755" s="83"/>
      <c r="AC1755" s="90"/>
      <c r="AD1755" s="90"/>
      <c r="AE1755" s="83"/>
    </row>
    <row r="1756" spans="28:31" x14ac:dyDescent="0.25">
      <c r="AB1756" s="83"/>
      <c r="AC1756" s="90"/>
      <c r="AD1756" s="90"/>
      <c r="AE1756" s="83"/>
    </row>
    <row r="1757" spans="28:31" x14ac:dyDescent="0.25">
      <c r="AB1757" s="83"/>
      <c r="AC1757" s="90"/>
      <c r="AD1757" s="90"/>
      <c r="AE1757" s="83"/>
    </row>
    <row r="1758" spans="28:31" x14ac:dyDescent="0.25">
      <c r="AB1758" s="83"/>
      <c r="AC1758" s="90"/>
      <c r="AD1758" s="90"/>
      <c r="AE1758" s="83"/>
    </row>
    <row r="1759" spans="28:31" x14ac:dyDescent="0.25">
      <c r="AB1759" s="83"/>
      <c r="AC1759" s="90"/>
      <c r="AD1759" s="90"/>
      <c r="AE1759" s="83"/>
    </row>
    <row r="1760" spans="28:31" x14ac:dyDescent="0.25">
      <c r="AB1760" s="83"/>
      <c r="AC1760" s="90"/>
      <c r="AD1760" s="90"/>
      <c r="AE1760" s="83"/>
    </row>
    <row r="1761" spans="28:31" x14ac:dyDescent="0.25">
      <c r="AB1761" s="83"/>
      <c r="AC1761" s="90"/>
      <c r="AD1761" s="90"/>
      <c r="AE1761" s="83"/>
    </row>
    <row r="1762" spans="28:31" x14ac:dyDescent="0.25">
      <c r="AB1762" s="83"/>
      <c r="AC1762" s="90"/>
      <c r="AD1762" s="90"/>
      <c r="AE1762" s="83"/>
    </row>
    <row r="1763" spans="28:31" x14ac:dyDescent="0.25">
      <c r="AB1763" s="83"/>
      <c r="AC1763" s="90"/>
      <c r="AD1763" s="90"/>
      <c r="AE1763" s="83"/>
    </row>
    <row r="1764" spans="28:31" x14ac:dyDescent="0.25">
      <c r="AB1764" s="83"/>
      <c r="AC1764" s="90"/>
      <c r="AD1764" s="90"/>
      <c r="AE1764" s="83"/>
    </row>
    <row r="1765" spans="28:31" x14ac:dyDescent="0.25">
      <c r="AB1765" s="83"/>
      <c r="AC1765" s="90"/>
      <c r="AD1765" s="90"/>
      <c r="AE1765" s="83"/>
    </row>
    <row r="1766" spans="28:31" x14ac:dyDescent="0.25">
      <c r="AB1766" s="83"/>
      <c r="AC1766" s="90"/>
      <c r="AD1766" s="90"/>
      <c r="AE1766" s="83"/>
    </row>
    <row r="1767" spans="28:31" x14ac:dyDescent="0.25">
      <c r="AB1767" s="83"/>
      <c r="AC1767" s="90"/>
      <c r="AD1767" s="90"/>
      <c r="AE1767" s="83"/>
    </row>
    <row r="1768" spans="28:31" x14ac:dyDescent="0.25">
      <c r="AB1768" s="83"/>
      <c r="AC1768" s="90"/>
      <c r="AD1768" s="90"/>
      <c r="AE1768" s="83"/>
    </row>
    <row r="1769" spans="28:31" x14ac:dyDescent="0.25">
      <c r="AB1769" s="83"/>
      <c r="AC1769" s="90"/>
      <c r="AD1769" s="90"/>
      <c r="AE1769" s="83"/>
    </row>
    <row r="1770" spans="28:31" x14ac:dyDescent="0.25">
      <c r="AB1770" s="83"/>
      <c r="AC1770" s="90"/>
      <c r="AD1770" s="90"/>
      <c r="AE1770" s="83"/>
    </row>
    <row r="1771" spans="28:31" x14ac:dyDescent="0.25">
      <c r="AB1771" s="83"/>
      <c r="AC1771" s="90"/>
      <c r="AD1771" s="90"/>
      <c r="AE1771" s="83"/>
    </row>
    <row r="1772" spans="28:31" x14ac:dyDescent="0.25">
      <c r="AB1772" s="83"/>
      <c r="AC1772" s="90"/>
      <c r="AD1772" s="90"/>
      <c r="AE1772" s="83"/>
    </row>
    <row r="1773" spans="28:31" x14ac:dyDescent="0.25">
      <c r="AB1773" s="83"/>
      <c r="AC1773" s="90"/>
      <c r="AD1773" s="90"/>
      <c r="AE1773" s="83"/>
    </row>
    <row r="1774" spans="28:31" x14ac:dyDescent="0.25">
      <c r="AB1774" s="83"/>
      <c r="AC1774" s="90"/>
      <c r="AD1774" s="90"/>
      <c r="AE1774" s="83"/>
    </row>
    <row r="1775" spans="28:31" x14ac:dyDescent="0.25">
      <c r="AB1775" s="83"/>
      <c r="AC1775" s="90"/>
      <c r="AD1775" s="90"/>
      <c r="AE1775" s="83"/>
    </row>
    <row r="1776" spans="28:31" x14ac:dyDescent="0.25">
      <c r="AB1776" s="83"/>
      <c r="AC1776" s="90"/>
      <c r="AD1776" s="90"/>
      <c r="AE1776" s="83"/>
    </row>
    <row r="1777" spans="28:31" x14ac:dyDescent="0.25">
      <c r="AB1777" s="83"/>
      <c r="AC1777" s="90"/>
      <c r="AD1777" s="90"/>
      <c r="AE1777" s="83"/>
    </row>
    <row r="1778" spans="28:31" x14ac:dyDescent="0.25">
      <c r="AB1778" s="83"/>
      <c r="AC1778" s="90"/>
      <c r="AD1778" s="90"/>
      <c r="AE1778" s="83"/>
    </row>
    <row r="1779" spans="28:31" x14ac:dyDescent="0.25">
      <c r="AB1779" s="83"/>
      <c r="AC1779" s="90"/>
      <c r="AD1779" s="90"/>
      <c r="AE1779" s="83"/>
    </row>
    <row r="1780" spans="28:31" x14ac:dyDescent="0.25">
      <c r="AB1780" s="83"/>
      <c r="AC1780" s="90"/>
      <c r="AD1780" s="90"/>
      <c r="AE1780" s="83"/>
    </row>
    <row r="1781" spans="28:31" x14ac:dyDescent="0.25">
      <c r="AB1781" s="83"/>
      <c r="AC1781" s="90"/>
      <c r="AD1781" s="90"/>
      <c r="AE1781" s="83"/>
    </row>
    <row r="1782" spans="28:31" x14ac:dyDescent="0.25">
      <c r="AB1782" s="83"/>
      <c r="AC1782" s="90"/>
      <c r="AD1782" s="90"/>
      <c r="AE1782" s="83"/>
    </row>
    <row r="1783" spans="28:31" x14ac:dyDescent="0.25">
      <c r="AB1783" s="83"/>
      <c r="AC1783" s="90"/>
      <c r="AD1783" s="90"/>
      <c r="AE1783" s="83"/>
    </row>
    <row r="1784" spans="28:31" x14ac:dyDescent="0.25">
      <c r="AB1784" s="83"/>
      <c r="AC1784" s="90"/>
      <c r="AD1784" s="90"/>
      <c r="AE1784" s="83"/>
    </row>
    <row r="1785" spans="28:31" x14ac:dyDescent="0.25">
      <c r="AB1785" s="83"/>
      <c r="AC1785" s="90"/>
      <c r="AD1785" s="90"/>
      <c r="AE1785" s="83"/>
    </row>
    <row r="1786" spans="28:31" x14ac:dyDescent="0.25">
      <c r="AB1786" s="83"/>
      <c r="AC1786" s="90"/>
      <c r="AD1786" s="90"/>
      <c r="AE1786" s="83"/>
    </row>
    <row r="1787" spans="28:31" x14ac:dyDescent="0.25">
      <c r="AB1787" s="83"/>
      <c r="AC1787" s="90"/>
      <c r="AD1787" s="90"/>
      <c r="AE1787" s="83"/>
    </row>
    <row r="1788" spans="28:31" x14ac:dyDescent="0.25">
      <c r="AB1788" s="83"/>
      <c r="AC1788" s="90"/>
      <c r="AD1788" s="90"/>
      <c r="AE1788" s="83"/>
    </row>
    <row r="1789" spans="28:31" x14ac:dyDescent="0.25">
      <c r="AB1789" s="83"/>
      <c r="AC1789" s="90"/>
      <c r="AD1789" s="90"/>
      <c r="AE1789" s="83"/>
    </row>
    <row r="1790" spans="28:31" x14ac:dyDescent="0.25">
      <c r="AB1790" s="83"/>
      <c r="AC1790" s="90"/>
      <c r="AD1790" s="90"/>
      <c r="AE1790" s="83"/>
    </row>
    <row r="1791" spans="28:31" x14ac:dyDescent="0.25">
      <c r="AB1791" s="83"/>
      <c r="AC1791" s="90"/>
      <c r="AD1791" s="90"/>
      <c r="AE1791" s="83"/>
    </row>
    <row r="1792" spans="28:31" x14ac:dyDescent="0.25">
      <c r="AB1792" s="83"/>
      <c r="AC1792" s="90"/>
      <c r="AD1792" s="90"/>
      <c r="AE1792" s="83"/>
    </row>
    <row r="1793" spans="28:31" x14ac:dyDescent="0.25">
      <c r="AB1793" s="83"/>
      <c r="AC1793" s="90"/>
      <c r="AD1793" s="90"/>
      <c r="AE1793" s="83"/>
    </row>
    <row r="1794" spans="28:31" x14ac:dyDescent="0.25">
      <c r="AB1794" s="83"/>
      <c r="AC1794" s="90"/>
      <c r="AD1794" s="90"/>
      <c r="AE1794" s="83"/>
    </row>
    <row r="1795" spans="28:31" x14ac:dyDescent="0.25">
      <c r="AB1795" s="83"/>
      <c r="AC1795" s="90"/>
      <c r="AD1795" s="90"/>
      <c r="AE1795" s="83"/>
    </row>
    <row r="1796" spans="28:31" x14ac:dyDescent="0.25">
      <c r="AB1796" s="83"/>
      <c r="AC1796" s="90"/>
      <c r="AD1796" s="90"/>
      <c r="AE1796" s="83"/>
    </row>
    <row r="1797" spans="28:31" x14ac:dyDescent="0.25">
      <c r="AB1797" s="83"/>
      <c r="AC1797" s="90"/>
      <c r="AD1797" s="90"/>
      <c r="AE1797" s="83"/>
    </row>
    <row r="1798" spans="28:31" x14ac:dyDescent="0.25">
      <c r="AB1798" s="83"/>
      <c r="AC1798" s="90"/>
      <c r="AD1798" s="90"/>
      <c r="AE1798" s="83"/>
    </row>
    <row r="1799" spans="28:31" x14ac:dyDescent="0.25">
      <c r="AB1799" s="83"/>
      <c r="AC1799" s="90"/>
      <c r="AD1799" s="90"/>
      <c r="AE1799" s="83"/>
    </row>
    <row r="1800" spans="28:31" x14ac:dyDescent="0.25">
      <c r="AB1800" s="83"/>
      <c r="AC1800" s="90"/>
      <c r="AD1800" s="90"/>
      <c r="AE1800" s="83"/>
    </row>
    <row r="1801" spans="28:31" x14ac:dyDescent="0.25">
      <c r="AB1801" s="83"/>
      <c r="AC1801" s="90"/>
      <c r="AD1801" s="90"/>
      <c r="AE1801" s="83"/>
    </row>
    <row r="1802" spans="28:31" x14ac:dyDescent="0.25">
      <c r="AB1802" s="83"/>
      <c r="AC1802" s="90"/>
      <c r="AD1802" s="90"/>
      <c r="AE1802" s="83"/>
    </row>
    <row r="1803" spans="28:31" x14ac:dyDescent="0.25">
      <c r="AB1803" s="83"/>
      <c r="AC1803" s="90"/>
      <c r="AD1803" s="90"/>
      <c r="AE1803" s="83"/>
    </row>
    <row r="1804" spans="28:31" x14ac:dyDescent="0.25">
      <c r="AB1804" s="83"/>
      <c r="AC1804" s="90"/>
      <c r="AD1804" s="90"/>
      <c r="AE1804" s="83"/>
    </row>
    <row r="1805" spans="28:31" x14ac:dyDescent="0.25">
      <c r="AB1805" s="83"/>
      <c r="AC1805" s="90"/>
      <c r="AD1805" s="90"/>
      <c r="AE1805" s="83"/>
    </row>
    <row r="1806" spans="28:31" x14ac:dyDescent="0.25">
      <c r="AB1806" s="83"/>
      <c r="AC1806" s="90"/>
      <c r="AD1806" s="90"/>
      <c r="AE1806" s="83"/>
    </row>
    <row r="1807" spans="28:31" x14ac:dyDescent="0.25">
      <c r="AB1807" s="83"/>
      <c r="AC1807" s="90"/>
      <c r="AD1807" s="90"/>
      <c r="AE1807" s="83"/>
    </row>
    <row r="1808" spans="28:31" x14ac:dyDescent="0.25">
      <c r="AB1808" s="83"/>
      <c r="AC1808" s="90"/>
      <c r="AD1808" s="90"/>
      <c r="AE1808" s="83"/>
    </row>
    <row r="1809" spans="28:31" x14ac:dyDescent="0.25">
      <c r="AB1809" s="83"/>
      <c r="AC1809" s="90"/>
      <c r="AD1809" s="90"/>
      <c r="AE1809" s="83"/>
    </row>
    <row r="1810" spans="28:31" x14ac:dyDescent="0.25">
      <c r="AB1810" s="83"/>
      <c r="AC1810" s="90"/>
      <c r="AD1810" s="90"/>
      <c r="AE1810" s="83"/>
    </row>
    <row r="1811" spans="28:31" x14ac:dyDescent="0.25">
      <c r="AB1811" s="83"/>
      <c r="AC1811" s="90"/>
      <c r="AD1811" s="90"/>
      <c r="AE1811" s="83"/>
    </row>
    <row r="1812" spans="28:31" x14ac:dyDescent="0.25">
      <c r="AB1812" s="83"/>
      <c r="AC1812" s="90"/>
      <c r="AD1812" s="90"/>
      <c r="AE1812" s="83"/>
    </row>
    <row r="1813" spans="28:31" x14ac:dyDescent="0.25">
      <c r="AB1813" s="83"/>
      <c r="AC1813" s="90"/>
      <c r="AD1813" s="90"/>
      <c r="AE1813" s="83"/>
    </row>
    <row r="1814" spans="28:31" x14ac:dyDescent="0.25">
      <c r="AB1814" s="83"/>
      <c r="AC1814" s="90"/>
      <c r="AD1814" s="90"/>
      <c r="AE1814" s="83"/>
    </row>
    <row r="1815" spans="28:31" x14ac:dyDescent="0.25">
      <c r="AB1815" s="83"/>
      <c r="AC1815" s="90"/>
      <c r="AD1815" s="90"/>
      <c r="AE1815" s="83"/>
    </row>
    <row r="1816" spans="28:31" x14ac:dyDescent="0.25">
      <c r="AB1816" s="83"/>
      <c r="AC1816" s="90"/>
      <c r="AD1816" s="90"/>
      <c r="AE1816" s="83"/>
    </row>
    <row r="1817" spans="28:31" x14ac:dyDescent="0.25">
      <c r="AB1817" s="83"/>
      <c r="AC1817" s="90"/>
      <c r="AD1817" s="90"/>
      <c r="AE1817" s="83"/>
    </row>
    <row r="1818" spans="28:31" x14ac:dyDescent="0.25">
      <c r="AB1818" s="83"/>
      <c r="AC1818" s="90"/>
      <c r="AD1818" s="90"/>
      <c r="AE1818" s="83"/>
    </row>
    <row r="1819" spans="28:31" x14ac:dyDescent="0.25">
      <c r="AB1819" s="83"/>
      <c r="AC1819" s="90"/>
      <c r="AD1819" s="90"/>
      <c r="AE1819" s="83"/>
    </row>
    <row r="1820" spans="28:31" x14ac:dyDescent="0.25">
      <c r="AB1820" s="83"/>
      <c r="AC1820" s="90"/>
      <c r="AD1820" s="90"/>
      <c r="AE1820" s="83"/>
    </row>
    <row r="1821" spans="28:31" x14ac:dyDescent="0.25">
      <c r="AB1821" s="83"/>
      <c r="AC1821" s="90"/>
      <c r="AD1821" s="90"/>
      <c r="AE1821" s="83"/>
    </row>
    <row r="1822" spans="28:31" x14ac:dyDescent="0.25">
      <c r="AB1822" s="83"/>
      <c r="AC1822" s="90"/>
      <c r="AD1822" s="90"/>
      <c r="AE1822" s="83"/>
    </row>
    <row r="1823" spans="28:31" x14ac:dyDescent="0.25">
      <c r="AB1823" s="83"/>
      <c r="AC1823" s="90"/>
      <c r="AD1823" s="90"/>
      <c r="AE1823" s="83"/>
    </row>
    <row r="1824" spans="28:31" x14ac:dyDescent="0.25">
      <c r="AB1824" s="83"/>
      <c r="AC1824" s="90"/>
      <c r="AD1824" s="90"/>
      <c r="AE1824" s="83"/>
    </row>
    <row r="1825" spans="28:31" x14ac:dyDescent="0.25">
      <c r="AB1825" s="83"/>
      <c r="AC1825" s="90"/>
      <c r="AD1825" s="90"/>
      <c r="AE1825" s="83"/>
    </row>
    <row r="1826" spans="28:31" x14ac:dyDescent="0.25">
      <c r="AB1826" s="83"/>
      <c r="AC1826" s="90"/>
      <c r="AD1826" s="90"/>
      <c r="AE1826" s="83"/>
    </row>
    <row r="1827" spans="28:31" x14ac:dyDescent="0.25">
      <c r="AB1827" s="83"/>
      <c r="AC1827" s="90"/>
      <c r="AD1827" s="90"/>
      <c r="AE1827" s="83"/>
    </row>
    <row r="1828" spans="28:31" x14ac:dyDescent="0.25">
      <c r="AB1828" s="83"/>
      <c r="AC1828" s="90"/>
      <c r="AD1828" s="90"/>
      <c r="AE1828" s="83"/>
    </row>
    <row r="1829" spans="28:31" x14ac:dyDescent="0.25">
      <c r="AB1829" s="83"/>
      <c r="AC1829" s="90"/>
      <c r="AD1829" s="90"/>
      <c r="AE1829" s="83"/>
    </row>
    <row r="1830" spans="28:31" x14ac:dyDescent="0.25">
      <c r="AB1830" s="83"/>
      <c r="AC1830" s="90"/>
      <c r="AD1830" s="90"/>
      <c r="AE1830" s="83"/>
    </row>
    <row r="1831" spans="28:31" x14ac:dyDescent="0.25">
      <c r="AB1831" s="83"/>
      <c r="AC1831" s="90"/>
      <c r="AD1831" s="90"/>
      <c r="AE1831" s="83"/>
    </row>
    <row r="1832" spans="28:31" x14ac:dyDescent="0.25">
      <c r="AB1832" s="83"/>
      <c r="AC1832" s="90"/>
      <c r="AD1832" s="90"/>
      <c r="AE1832" s="83"/>
    </row>
    <row r="1833" spans="28:31" x14ac:dyDescent="0.25">
      <c r="AB1833" s="83"/>
      <c r="AC1833" s="90"/>
      <c r="AD1833" s="90"/>
      <c r="AE1833" s="83"/>
    </row>
    <row r="1834" spans="28:31" x14ac:dyDescent="0.25">
      <c r="AB1834" s="83"/>
      <c r="AC1834" s="90"/>
      <c r="AD1834" s="90"/>
      <c r="AE1834" s="83"/>
    </row>
    <row r="1835" spans="28:31" x14ac:dyDescent="0.25">
      <c r="AB1835" s="83"/>
      <c r="AC1835" s="90"/>
      <c r="AD1835" s="90"/>
      <c r="AE1835" s="83"/>
    </row>
    <row r="1836" spans="28:31" x14ac:dyDescent="0.25">
      <c r="AB1836" s="83"/>
      <c r="AC1836" s="90"/>
      <c r="AD1836" s="90"/>
      <c r="AE1836" s="83"/>
    </row>
    <row r="1837" spans="28:31" x14ac:dyDescent="0.25">
      <c r="AB1837" s="83"/>
      <c r="AC1837" s="90"/>
      <c r="AD1837" s="90"/>
      <c r="AE1837" s="83"/>
    </row>
    <row r="1838" spans="28:31" x14ac:dyDescent="0.25">
      <c r="AB1838" s="83"/>
      <c r="AC1838" s="90"/>
      <c r="AD1838" s="90"/>
      <c r="AE1838" s="83"/>
    </row>
    <row r="1839" spans="28:31" x14ac:dyDescent="0.25">
      <c r="AB1839" s="83"/>
      <c r="AC1839" s="90"/>
      <c r="AD1839" s="90"/>
      <c r="AE1839" s="83"/>
    </row>
    <row r="1840" spans="28:31" x14ac:dyDescent="0.25">
      <c r="AB1840" s="83"/>
      <c r="AC1840" s="90"/>
      <c r="AD1840" s="90"/>
      <c r="AE1840" s="83"/>
    </row>
    <row r="1841" spans="28:31" x14ac:dyDescent="0.25">
      <c r="AB1841" s="83"/>
      <c r="AC1841" s="90"/>
      <c r="AD1841" s="90"/>
      <c r="AE1841" s="83"/>
    </row>
    <row r="1842" spans="28:31" x14ac:dyDescent="0.25">
      <c r="AB1842" s="83"/>
      <c r="AC1842" s="90"/>
      <c r="AD1842" s="90"/>
      <c r="AE1842" s="83"/>
    </row>
    <row r="1843" spans="28:31" x14ac:dyDescent="0.25">
      <c r="AB1843" s="83"/>
      <c r="AC1843" s="90"/>
      <c r="AD1843" s="90"/>
      <c r="AE1843" s="83"/>
    </row>
    <row r="1844" spans="28:31" x14ac:dyDescent="0.25">
      <c r="AB1844" s="83"/>
      <c r="AC1844" s="90"/>
      <c r="AD1844" s="90"/>
      <c r="AE1844" s="83"/>
    </row>
    <row r="1845" spans="28:31" x14ac:dyDescent="0.25">
      <c r="AB1845" s="83"/>
      <c r="AC1845" s="90"/>
      <c r="AD1845" s="90"/>
      <c r="AE1845" s="83"/>
    </row>
    <row r="1846" spans="28:31" x14ac:dyDescent="0.25">
      <c r="AB1846" s="83"/>
      <c r="AC1846" s="90"/>
      <c r="AD1846" s="90"/>
      <c r="AE1846" s="83"/>
    </row>
    <row r="1847" spans="28:31" x14ac:dyDescent="0.25">
      <c r="AB1847" s="83"/>
      <c r="AC1847" s="90"/>
      <c r="AD1847" s="90"/>
      <c r="AE1847" s="83"/>
    </row>
    <row r="1848" spans="28:31" x14ac:dyDescent="0.25">
      <c r="AB1848" s="83"/>
      <c r="AC1848" s="90"/>
      <c r="AD1848" s="90"/>
      <c r="AE1848" s="83"/>
    </row>
    <row r="1849" spans="28:31" x14ac:dyDescent="0.25">
      <c r="AB1849" s="83"/>
      <c r="AC1849" s="90"/>
      <c r="AD1849" s="90"/>
      <c r="AE1849" s="83"/>
    </row>
    <row r="1850" spans="28:31" x14ac:dyDescent="0.25">
      <c r="AB1850" s="83"/>
      <c r="AC1850" s="90"/>
      <c r="AD1850" s="90"/>
      <c r="AE1850" s="83"/>
    </row>
    <row r="1851" spans="28:31" x14ac:dyDescent="0.25">
      <c r="AB1851" s="83"/>
      <c r="AC1851" s="90"/>
      <c r="AD1851" s="90"/>
      <c r="AE1851" s="83"/>
    </row>
    <row r="1852" spans="28:31" x14ac:dyDescent="0.25">
      <c r="AB1852" s="83"/>
      <c r="AC1852" s="90"/>
      <c r="AD1852" s="90"/>
      <c r="AE1852" s="83"/>
    </row>
    <row r="1853" spans="28:31" x14ac:dyDescent="0.25">
      <c r="AB1853" s="83"/>
      <c r="AC1853" s="90"/>
      <c r="AD1853" s="90"/>
      <c r="AE1853" s="83"/>
    </row>
    <row r="1854" spans="28:31" x14ac:dyDescent="0.25">
      <c r="AB1854" s="83"/>
      <c r="AC1854" s="90"/>
      <c r="AD1854" s="90"/>
      <c r="AE1854" s="83"/>
    </row>
    <row r="1855" spans="28:31" x14ac:dyDescent="0.25">
      <c r="AB1855" s="83"/>
      <c r="AC1855" s="90"/>
      <c r="AD1855" s="90"/>
      <c r="AE1855" s="83"/>
    </row>
    <row r="1856" spans="28:31" x14ac:dyDescent="0.25">
      <c r="AB1856" s="83"/>
      <c r="AC1856" s="90"/>
      <c r="AD1856" s="90"/>
      <c r="AE1856" s="83"/>
    </row>
    <row r="1857" spans="28:31" x14ac:dyDescent="0.25">
      <c r="AB1857" s="83"/>
      <c r="AC1857" s="90"/>
      <c r="AD1857" s="90"/>
      <c r="AE1857" s="83"/>
    </row>
    <row r="1858" spans="28:31" x14ac:dyDescent="0.25">
      <c r="AB1858" s="83"/>
      <c r="AC1858" s="90"/>
      <c r="AD1858" s="90"/>
      <c r="AE1858" s="83"/>
    </row>
    <row r="1859" spans="28:31" x14ac:dyDescent="0.25">
      <c r="AB1859" s="83"/>
      <c r="AC1859" s="90"/>
      <c r="AD1859" s="90"/>
      <c r="AE1859" s="83"/>
    </row>
    <row r="1860" spans="28:31" x14ac:dyDescent="0.25">
      <c r="AB1860" s="83"/>
      <c r="AC1860" s="90"/>
      <c r="AD1860" s="90"/>
      <c r="AE1860" s="83"/>
    </row>
    <row r="1861" spans="28:31" x14ac:dyDescent="0.25">
      <c r="AB1861" s="83"/>
      <c r="AC1861" s="90"/>
      <c r="AD1861" s="90"/>
      <c r="AE1861" s="83"/>
    </row>
    <row r="1862" spans="28:31" x14ac:dyDescent="0.25">
      <c r="AB1862" s="83"/>
      <c r="AC1862" s="90"/>
      <c r="AD1862" s="90"/>
      <c r="AE1862" s="83"/>
    </row>
    <row r="1863" spans="28:31" x14ac:dyDescent="0.25">
      <c r="AB1863" s="83"/>
      <c r="AC1863" s="90"/>
      <c r="AD1863" s="90"/>
      <c r="AE1863" s="83"/>
    </row>
    <row r="1864" spans="28:31" x14ac:dyDescent="0.25">
      <c r="AB1864" s="83"/>
      <c r="AC1864" s="90"/>
      <c r="AD1864" s="90"/>
      <c r="AE1864" s="83"/>
    </row>
    <row r="1865" spans="28:31" x14ac:dyDescent="0.25">
      <c r="AB1865" s="83"/>
      <c r="AC1865" s="90"/>
      <c r="AD1865" s="90"/>
      <c r="AE1865" s="83"/>
    </row>
    <row r="1866" spans="28:31" x14ac:dyDescent="0.25">
      <c r="AB1866" s="83"/>
      <c r="AC1866" s="90"/>
      <c r="AD1866" s="90"/>
      <c r="AE1866" s="83"/>
    </row>
    <row r="1867" spans="28:31" x14ac:dyDescent="0.25">
      <c r="AB1867" s="83"/>
      <c r="AC1867" s="90"/>
      <c r="AD1867" s="90"/>
      <c r="AE1867" s="83"/>
    </row>
    <row r="1868" spans="28:31" x14ac:dyDescent="0.25">
      <c r="AB1868" s="83"/>
      <c r="AC1868" s="90"/>
      <c r="AD1868" s="90"/>
      <c r="AE1868" s="83"/>
    </row>
    <row r="1869" spans="28:31" x14ac:dyDescent="0.25">
      <c r="AB1869" s="83"/>
      <c r="AC1869" s="90"/>
      <c r="AD1869" s="90"/>
      <c r="AE1869" s="83"/>
    </row>
    <row r="1870" spans="28:31" x14ac:dyDescent="0.25">
      <c r="AB1870" s="83"/>
      <c r="AC1870" s="90"/>
      <c r="AD1870" s="90"/>
      <c r="AE1870" s="83"/>
    </row>
    <row r="1871" spans="28:31" x14ac:dyDescent="0.25">
      <c r="AB1871" s="83"/>
      <c r="AC1871" s="90"/>
      <c r="AD1871" s="90"/>
      <c r="AE1871" s="83"/>
    </row>
    <row r="1872" spans="28:31" x14ac:dyDescent="0.25">
      <c r="AB1872" s="83"/>
      <c r="AC1872" s="90"/>
      <c r="AD1872" s="90"/>
      <c r="AE1872" s="83"/>
    </row>
    <row r="1873" spans="28:31" x14ac:dyDescent="0.25">
      <c r="AB1873" s="83"/>
      <c r="AC1873" s="90"/>
      <c r="AD1873" s="90"/>
      <c r="AE1873" s="83"/>
    </row>
    <row r="1874" spans="28:31" x14ac:dyDescent="0.25">
      <c r="AB1874" s="83"/>
      <c r="AC1874" s="90"/>
      <c r="AD1874" s="90"/>
      <c r="AE1874" s="83"/>
    </row>
    <row r="1875" spans="28:31" x14ac:dyDescent="0.25">
      <c r="AB1875" s="83"/>
      <c r="AC1875" s="90"/>
      <c r="AD1875" s="90"/>
      <c r="AE1875" s="83"/>
    </row>
    <row r="1876" spans="28:31" x14ac:dyDescent="0.25">
      <c r="AB1876" s="83"/>
      <c r="AC1876" s="90"/>
      <c r="AD1876" s="90"/>
      <c r="AE1876" s="83"/>
    </row>
    <row r="1877" spans="28:31" x14ac:dyDescent="0.25">
      <c r="AB1877" s="83"/>
      <c r="AC1877" s="90"/>
      <c r="AD1877" s="90"/>
      <c r="AE1877" s="83"/>
    </row>
    <row r="1878" spans="28:31" x14ac:dyDescent="0.25">
      <c r="AB1878" s="83"/>
      <c r="AC1878" s="90"/>
      <c r="AD1878" s="90"/>
      <c r="AE1878" s="83"/>
    </row>
    <row r="1879" spans="28:31" x14ac:dyDescent="0.25">
      <c r="AB1879" s="83"/>
      <c r="AC1879" s="90"/>
      <c r="AD1879" s="90"/>
      <c r="AE1879" s="83"/>
    </row>
    <row r="1880" spans="28:31" x14ac:dyDescent="0.25">
      <c r="AB1880" s="83"/>
      <c r="AC1880" s="90"/>
      <c r="AD1880" s="90"/>
      <c r="AE1880" s="83"/>
    </row>
    <row r="1881" spans="28:31" x14ac:dyDescent="0.25">
      <c r="AB1881" s="83"/>
      <c r="AC1881" s="90"/>
      <c r="AD1881" s="90"/>
      <c r="AE1881" s="83"/>
    </row>
    <row r="1882" spans="28:31" x14ac:dyDescent="0.25">
      <c r="AB1882" s="83"/>
      <c r="AC1882" s="90"/>
      <c r="AD1882" s="90"/>
      <c r="AE1882" s="83"/>
    </row>
    <row r="1883" spans="28:31" x14ac:dyDescent="0.25">
      <c r="AB1883" s="83"/>
      <c r="AC1883" s="90"/>
      <c r="AD1883" s="90"/>
      <c r="AE1883" s="83"/>
    </row>
    <row r="1884" spans="28:31" x14ac:dyDescent="0.25">
      <c r="AB1884" s="83"/>
      <c r="AC1884" s="90"/>
      <c r="AD1884" s="90"/>
      <c r="AE1884" s="83"/>
    </row>
    <row r="1885" spans="28:31" x14ac:dyDescent="0.25">
      <c r="AB1885" s="83"/>
      <c r="AC1885" s="90"/>
      <c r="AD1885" s="90"/>
      <c r="AE1885" s="83"/>
    </row>
    <row r="1886" spans="28:31" x14ac:dyDescent="0.25">
      <c r="AB1886" s="83"/>
      <c r="AC1886" s="90"/>
      <c r="AD1886" s="90"/>
      <c r="AE1886" s="83"/>
    </row>
    <row r="1887" spans="28:31" x14ac:dyDescent="0.25">
      <c r="AB1887" s="83"/>
      <c r="AC1887" s="90"/>
      <c r="AD1887" s="90"/>
      <c r="AE1887" s="83"/>
    </row>
    <row r="1888" spans="28:31" x14ac:dyDescent="0.25">
      <c r="AB1888" s="83"/>
      <c r="AC1888" s="90"/>
      <c r="AD1888" s="90"/>
      <c r="AE1888" s="83"/>
    </row>
    <row r="1889" spans="28:31" x14ac:dyDescent="0.25">
      <c r="AB1889" s="83"/>
      <c r="AC1889" s="90"/>
      <c r="AD1889" s="90"/>
      <c r="AE1889" s="83"/>
    </row>
    <row r="1890" spans="28:31" x14ac:dyDescent="0.25">
      <c r="AB1890" s="83"/>
      <c r="AC1890" s="90"/>
      <c r="AD1890" s="90"/>
      <c r="AE1890" s="83"/>
    </row>
    <row r="1891" spans="28:31" x14ac:dyDescent="0.25">
      <c r="AB1891" s="83"/>
      <c r="AC1891" s="90"/>
      <c r="AD1891" s="90"/>
      <c r="AE1891" s="83"/>
    </row>
    <row r="1892" spans="28:31" x14ac:dyDescent="0.25">
      <c r="AB1892" s="83"/>
      <c r="AC1892" s="90"/>
      <c r="AD1892" s="90"/>
      <c r="AE1892" s="83"/>
    </row>
    <row r="1893" spans="28:31" x14ac:dyDescent="0.25">
      <c r="AB1893" s="83"/>
      <c r="AC1893" s="90"/>
      <c r="AD1893" s="90"/>
      <c r="AE1893" s="83"/>
    </row>
    <row r="1894" spans="28:31" x14ac:dyDescent="0.25">
      <c r="AB1894" s="83"/>
      <c r="AC1894" s="90"/>
      <c r="AD1894" s="90"/>
      <c r="AE1894" s="83"/>
    </row>
    <row r="1895" spans="28:31" x14ac:dyDescent="0.25">
      <c r="AB1895" s="83"/>
      <c r="AC1895" s="90"/>
      <c r="AD1895" s="90"/>
      <c r="AE1895" s="83"/>
    </row>
    <row r="1896" spans="28:31" x14ac:dyDescent="0.25">
      <c r="AB1896" s="83"/>
      <c r="AC1896" s="90"/>
      <c r="AD1896" s="90"/>
      <c r="AE1896" s="83"/>
    </row>
    <row r="1897" spans="28:31" x14ac:dyDescent="0.25">
      <c r="AB1897" s="83"/>
      <c r="AC1897" s="90"/>
      <c r="AD1897" s="90"/>
      <c r="AE1897" s="83"/>
    </row>
    <row r="1898" spans="28:31" x14ac:dyDescent="0.25">
      <c r="AB1898" s="83"/>
      <c r="AC1898" s="90"/>
      <c r="AD1898" s="90"/>
      <c r="AE1898" s="83"/>
    </row>
    <row r="1899" spans="28:31" x14ac:dyDescent="0.25">
      <c r="AB1899" s="83"/>
      <c r="AC1899" s="90"/>
      <c r="AD1899" s="90"/>
      <c r="AE1899" s="83"/>
    </row>
    <row r="1900" spans="28:31" x14ac:dyDescent="0.25">
      <c r="AB1900" s="83"/>
      <c r="AC1900" s="90"/>
      <c r="AD1900" s="90"/>
      <c r="AE1900" s="83"/>
    </row>
    <row r="1901" spans="28:31" x14ac:dyDescent="0.25">
      <c r="AB1901" s="83"/>
      <c r="AC1901" s="90"/>
      <c r="AD1901" s="90"/>
      <c r="AE1901" s="83"/>
    </row>
    <row r="1902" spans="28:31" x14ac:dyDescent="0.25">
      <c r="AB1902" s="83"/>
      <c r="AC1902" s="90"/>
      <c r="AD1902" s="90"/>
      <c r="AE1902" s="83"/>
    </row>
    <row r="1903" spans="28:31" x14ac:dyDescent="0.25">
      <c r="AB1903" s="83"/>
      <c r="AC1903" s="90"/>
      <c r="AD1903" s="90"/>
      <c r="AE1903" s="83"/>
    </row>
    <row r="1904" spans="28:31" x14ac:dyDescent="0.25">
      <c r="AB1904" s="83"/>
      <c r="AC1904" s="90"/>
      <c r="AD1904" s="90"/>
      <c r="AE1904" s="83"/>
    </row>
    <row r="1905" spans="28:31" x14ac:dyDescent="0.25">
      <c r="AB1905" s="83"/>
      <c r="AC1905" s="90"/>
      <c r="AD1905" s="90"/>
      <c r="AE1905" s="83"/>
    </row>
    <row r="1906" spans="28:31" x14ac:dyDescent="0.25">
      <c r="AB1906" s="83"/>
      <c r="AC1906" s="90"/>
      <c r="AD1906" s="90"/>
      <c r="AE1906" s="83"/>
    </row>
    <row r="1907" spans="28:31" x14ac:dyDescent="0.25">
      <c r="AB1907" s="83"/>
      <c r="AC1907" s="90"/>
      <c r="AD1907" s="90"/>
      <c r="AE1907" s="83"/>
    </row>
    <row r="1908" spans="28:31" x14ac:dyDescent="0.25">
      <c r="AB1908" s="83"/>
      <c r="AC1908" s="90"/>
      <c r="AD1908" s="90"/>
      <c r="AE1908" s="83"/>
    </row>
    <row r="1909" spans="28:31" x14ac:dyDescent="0.25">
      <c r="AB1909" s="83"/>
      <c r="AC1909" s="90"/>
      <c r="AD1909" s="90"/>
      <c r="AE1909" s="83"/>
    </row>
    <row r="1910" spans="28:31" x14ac:dyDescent="0.25">
      <c r="AB1910" s="83"/>
      <c r="AC1910" s="90"/>
      <c r="AD1910" s="90"/>
      <c r="AE1910" s="83"/>
    </row>
    <row r="1911" spans="28:31" x14ac:dyDescent="0.25">
      <c r="AB1911" s="83"/>
      <c r="AC1911" s="90"/>
      <c r="AD1911" s="90"/>
      <c r="AE1911" s="83"/>
    </row>
    <row r="1912" spans="28:31" x14ac:dyDescent="0.25">
      <c r="AB1912" s="83"/>
      <c r="AC1912" s="90"/>
      <c r="AD1912" s="90"/>
      <c r="AE1912" s="83"/>
    </row>
    <row r="1913" spans="28:31" x14ac:dyDescent="0.25">
      <c r="AB1913" s="83"/>
      <c r="AC1913" s="90"/>
      <c r="AD1913" s="90"/>
      <c r="AE1913" s="83"/>
    </row>
    <row r="1914" spans="28:31" x14ac:dyDescent="0.25">
      <c r="AB1914" s="83"/>
      <c r="AC1914" s="90"/>
      <c r="AD1914" s="90"/>
      <c r="AE1914" s="83"/>
    </row>
    <row r="1915" spans="28:31" x14ac:dyDescent="0.25">
      <c r="AB1915" s="83"/>
      <c r="AC1915" s="90"/>
      <c r="AD1915" s="90"/>
      <c r="AE1915" s="83"/>
    </row>
    <row r="1916" spans="28:31" x14ac:dyDescent="0.25">
      <c r="AB1916" s="83"/>
      <c r="AC1916" s="90"/>
      <c r="AD1916" s="90"/>
      <c r="AE1916" s="83"/>
    </row>
    <row r="1917" spans="28:31" x14ac:dyDescent="0.25">
      <c r="AB1917" s="83"/>
      <c r="AC1917" s="90"/>
      <c r="AD1917" s="90"/>
      <c r="AE1917" s="83"/>
    </row>
    <row r="1918" spans="28:31" x14ac:dyDescent="0.25">
      <c r="AB1918" s="83"/>
      <c r="AC1918" s="90"/>
      <c r="AD1918" s="90"/>
      <c r="AE1918" s="83"/>
    </row>
    <row r="1919" spans="28:31" x14ac:dyDescent="0.25">
      <c r="AB1919" s="83"/>
      <c r="AC1919" s="90"/>
      <c r="AD1919" s="90"/>
      <c r="AE1919" s="83"/>
    </row>
    <row r="1920" spans="28:31" x14ac:dyDescent="0.25">
      <c r="AB1920" s="83"/>
      <c r="AC1920" s="90"/>
      <c r="AD1920" s="90"/>
      <c r="AE1920" s="83"/>
    </row>
    <row r="1921" spans="28:31" x14ac:dyDescent="0.25">
      <c r="AB1921" s="83"/>
      <c r="AC1921" s="90"/>
      <c r="AD1921" s="90"/>
      <c r="AE1921" s="83"/>
    </row>
    <row r="1922" spans="28:31" x14ac:dyDescent="0.25">
      <c r="AB1922" s="83"/>
      <c r="AC1922" s="90"/>
      <c r="AD1922" s="90"/>
      <c r="AE1922" s="83"/>
    </row>
    <row r="1923" spans="28:31" x14ac:dyDescent="0.25">
      <c r="AB1923" s="83"/>
      <c r="AC1923" s="90"/>
      <c r="AD1923" s="90"/>
      <c r="AE1923" s="83"/>
    </row>
    <row r="1924" spans="28:31" x14ac:dyDescent="0.25">
      <c r="AB1924" s="83"/>
      <c r="AC1924" s="90"/>
      <c r="AD1924" s="90"/>
      <c r="AE1924" s="83"/>
    </row>
    <row r="1925" spans="28:31" x14ac:dyDescent="0.25">
      <c r="AB1925" s="83"/>
      <c r="AC1925" s="90"/>
      <c r="AD1925" s="90"/>
      <c r="AE1925" s="83"/>
    </row>
    <row r="1926" spans="28:31" x14ac:dyDescent="0.25">
      <c r="AB1926" s="83"/>
      <c r="AC1926" s="90"/>
      <c r="AD1926" s="90"/>
      <c r="AE1926" s="83"/>
    </row>
    <row r="1927" spans="28:31" x14ac:dyDescent="0.25">
      <c r="AB1927" s="83"/>
      <c r="AC1927" s="90"/>
      <c r="AD1927" s="90"/>
      <c r="AE1927" s="83"/>
    </row>
    <row r="1928" spans="28:31" x14ac:dyDescent="0.25">
      <c r="AB1928" s="83"/>
      <c r="AC1928" s="90"/>
      <c r="AD1928" s="90"/>
      <c r="AE1928" s="83"/>
    </row>
    <row r="1929" spans="28:31" x14ac:dyDescent="0.25">
      <c r="AB1929" s="83"/>
      <c r="AC1929" s="90"/>
      <c r="AD1929" s="90"/>
      <c r="AE1929" s="83"/>
    </row>
    <row r="1930" spans="28:31" x14ac:dyDescent="0.25">
      <c r="AB1930" s="83"/>
      <c r="AC1930" s="90"/>
      <c r="AD1930" s="90"/>
      <c r="AE1930" s="83"/>
    </row>
    <row r="1931" spans="28:31" x14ac:dyDescent="0.25">
      <c r="AB1931" s="83"/>
      <c r="AC1931" s="90"/>
      <c r="AD1931" s="90"/>
      <c r="AE1931" s="83"/>
    </row>
    <row r="1932" spans="28:31" x14ac:dyDescent="0.25">
      <c r="AB1932" s="83"/>
      <c r="AC1932" s="90"/>
      <c r="AD1932" s="90"/>
      <c r="AE1932" s="83"/>
    </row>
    <row r="1933" spans="28:31" x14ac:dyDescent="0.25">
      <c r="AB1933" s="83"/>
      <c r="AC1933" s="90"/>
      <c r="AD1933" s="90"/>
      <c r="AE1933" s="83"/>
    </row>
    <row r="1934" spans="28:31" x14ac:dyDescent="0.25">
      <c r="AB1934" s="83"/>
      <c r="AC1934" s="90"/>
      <c r="AD1934" s="90"/>
      <c r="AE1934" s="83"/>
    </row>
    <row r="1935" spans="28:31" x14ac:dyDescent="0.25">
      <c r="AB1935" s="83"/>
      <c r="AC1935" s="90"/>
      <c r="AD1935" s="90"/>
      <c r="AE1935" s="83"/>
    </row>
    <row r="1936" spans="28:31" x14ac:dyDescent="0.25">
      <c r="AB1936" s="83"/>
      <c r="AC1936" s="90"/>
      <c r="AD1936" s="90"/>
      <c r="AE1936" s="83"/>
    </row>
    <row r="1937" spans="28:31" x14ac:dyDescent="0.25">
      <c r="AB1937" s="83"/>
      <c r="AC1937" s="90"/>
      <c r="AD1937" s="90"/>
      <c r="AE1937" s="83"/>
    </row>
    <row r="1938" spans="28:31" x14ac:dyDescent="0.25">
      <c r="AB1938" s="83"/>
      <c r="AC1938" s="90"/>
      <c r="AD1938" s="90"/>
      <c r="AE1938" s="83"/>
    </row>
    <row r="1939" spans="28:31" x14ac:dyDescent="0.25">
      <c r="AB1939" s="83"/>
      <c r="AC1939" s="90"/>
      <c r="AD1939" s="90"/>
      <c r="AE1939" s="83"/>
    </row>
    <row r="1940" spans="28:31" x14ac:dyDescent="0.25">
      <c r="AB1940" s="83"/>
      <c r="AC1940" s="90"/>
      <c r="AD1940" s="90"/>
      <c r="AE1940" s="83"/>
    </row>
    <row r="1941" spans="28:31" x14ac:dyDescent="0.25">
      <c r="AB1941" s="83"/>
      <c r="AC1941" s="90"/>
      <c r="AD1941" s="90"/>
      <c r="AE1941" s="83"/>
    </row>
    <row r="1942" spans="28:31" x14ac:dyDescent="0.25">
      <c r="AB1942" s="83"/>
      <c r="AC1942" s="90"/>
      <c r="AD1942" s="90"/>
      <c r="AE1942" s="83"/>
    </row>
    <row r="1943" spans="28:31" x14ac:dyDescent="0.25">
      <c r="AB1943" s="83"/>
      <c r="AC1943" s="90"/>
      <c r="AD1943" s="90"/>
      <c r="AE1943" s="83"/>
    </row>
    <row r="1944" spans="28:31" x14ac:dyDescent="0.25">
      <c r="AB1944" s="83"/>
      <c r="AC1944" s="90"/>
      <c r="AD1944" s="90"/>
      <c r="AE1944" s="83"/>
    </row>
    <row r="1945" spans="28:31" x14ac:dyDescent="0.25">
      <c r="AB1945" s="83"/>
      <c r="AC1945" s="90"/>
      <c r="AD1945" s="90"/>
      <c r="AE1945" s="83"/>
    </row>
    <row r="1946" spans="28:31" x14ac:dyDescent="0.25">
      <c r="AB1946" s="83"/>
      <c r="AC1946" s="90"/>
      <c r="AD1946" s="90"/>
      <c r="AE1946" s="83"/>
    </row>
    <row r="1947" spans="28:31" x14ac:dyDescent="0.25">
      <c r="AB1947" s="83"/>
      <c r="AC1947" s="90"/>
      <c r="AD1947" s="90"/>
      <c r="AE1947" s="83"/>
    </row>
    <row r="1948" spans="28:31" x14ac:dyDescent="0.25">
      <c r="AB1948" s="83"/>
      <c r="AC1948" s="90"/>
      <c r="AD1948" s="90"/>
      <c r="AE1948" s="83"/>
    </row>
    <row r="1949" spans="28:31" x14ac:dyDescent="0.25">
      <c r="AB1949" s="83"/>
      <c r="AC1949" s="90"/>
      <c r="AD1949" s="90"/>
      <c r="AE1949" s="83"/>
    </row>
    <row r="1950" spans="28:31" x14ac:dyDescent="0.25">
      <c r="AB1950" s="83"/>
      <c r="AC1950" s="90"/>
      <c r="AD1950" s="90"/>
      <c r="AE1950" s="83"/>
    </row>
    <row r="1951" spans="28:31" x14ac:dyDescent="0.25">
      <c r="AB1951" s="83"/>
      <c r="AC1951" s="90"/>
      <c r="AD1951" s="90"/>
      <c r="AE1951" s="83"/>
    </row>
    <row r="1952" spans="28:31" x14ac:dyDescent="0.25">
      <c r="AB1952" s="83"/>
      <c r="AC1952" s="90"/>
      <c r="AD1952" s="90"/>
      <c r="AE1952" s="83"/>
    </row>
    <row r="1953" spans="28:31" x14ac:dyDescent="0.25">
      <c r="AB1953" s="83"/>
      <c r="AC1953" s="90"/>
      <c r="AD1953" s="90"/>
      <c r="AE1953" s="83"/>
    </row>
    <row r="1954" spans="28:31" x14ac:dyDescent="0.25">
      <c r="AB1954" s="83"/>
      <c r="AC1954" s="90"/>
      <c r="AD1954" s="90"/>
      <c r="AE1954" s="83"/>
    </row>
    <row r="1955" spans="28:31" x14ac:dyDescent="0.25">
      <c r="AB1955" s="83"/>
      <c r="AC1955" s="90"/>
      <c r="AD1955" s="90"/>
      <c r="AE1955" s="83"/>
    </row>
    <row r="1956" spans="28:31" x14ac:dyDescent="0.25">
      <c r="AB1956" s="83"/>
      <c r="AC1956" s="90"/>
      <c r="AD1956" s="90"/>
      <c r="AE1956" s="83"/>
    </row>
    <row r="1957" spans="28:31" x14ac:dyDescent="0.25">
      <c r="AB1957" s="83"/>
      <c r="AC1957" s="90"/>
      <c r="AD1957" s="90"/>
      <c r="AE1957" s="83"/>
    </row>
    <row r="1958" spans="28:31" x14ac:dyDescent="0.25">
      <c r="AB1958" s="83"/>
      <c r="AC1958" s="90"/>
      <c r="AD1958" s="90"/>
      <c r="AE1958" s="83"/>
    </row>
    <row r="1959" spans="28:31" x14ac:dyDescent="0.25">
      <c r="AB1959" s="83"/>
      <c r="AC1959" s="90"/>
      <c r="AD1959" s="90"/>
      <c r="AE1959" s="83"/>
    </row>
    <row r="1960" spans="28:31" x14ac:dyDescent="0.25">
      <c r="AB1960" s="83"/>
      <c r="AC1960" s="90"/>
      <c r="AD1960" s="90"/>
      <c r="AE1960" s="83"/>
    </row>
    <row r="1961" spans="28:31" x14ac:dyDescent="0.25">
      <c r="AB1961" s="83"/>
      <c r="AC1961" s="90"/>
      <c r="AD1961" s="90"/>
      <c r="AE1961" s="83"/>
    </row>
    <row r="1962" spans="28:31" x14ac:dyDescent="0.25">
      <c r="AB1962" s="83"/>
      <c r="AC1962" s="90"/>
      <c r="AD1962" s="90"/>
      <c r="AE1962" s="83"/>
    </row>
    <row r="1963" spans="28:31" x14ac:dyDescent="0.25">
      <c r="AB1963" s="83"/>
      <c r="AC1963" s="90"/>
      <c r="AD1963" s="90"/>
      <c r="AE1963" s="83"/>
    </row>
    <row r="1964" spans="28:31" x14ac:dyDescent="0.25">
      <c r="AB1964" s="83"/>
      <c r="AC1964" s="90"/>
      <c r="AD1964" s="90"/>
      <c r="AE1964" s="83"/>
    </row>
    <row r="1965" spans="28:31" x14ac:dyDescent="0.25">
      <c r="AB1965" s="83"/>
      <c r="AC1965" s="90"/>
      <c r="AD1965" s="90"/>
      <c r="AE1965" s="83"/>
    </row>
    <row r="1966" spans="28:31" x14ac:dyDescent="0.25">
      <c r="AB1966" s="83"/>
      <c r="AC1966" s="90"/>
      <c r="AD1966" s="90"/>
      <c r="AE1966" s="83"/>
    </row>
    <row r="1967" spans="28:31" x14ac:dyDescent="0.25">
      <c r="AB1967" s="83"/>
      <c r="AC1967" s="90"/>
      <c r="AD1967" s="90"/>
      <c r="AE1967" s="83"/>
    </row>
    <row r="1968" spans="28:31" x14ac:dyDescent="0.25">
      <c r="AB1968" s="83"/>
      <c r="AC1968" s="90"/>
      <c r="AD1968" s="90"/>
      <c r="AE1968" s="83"/>
    </row>
    <row r="1969" spans="28:31" x14ac:dyDescent="0.25">
      <c r="AB1969" s="83"/>
      <c r="AC1969" s="90"/>
      <c r="AD1969" s="90"/>
      <c r="AE1969" s="83"/>
    </row>
    <row r="1970" spans="28:31" x14ac:dyDescent="0.25">
      <c r="AB1970" s="83"/>
      <c r="AC1970" s="90"/>
      <c r="AD1970" s="90"/>
      <c r="AE1970" s="83"/>
    </row>
    <row r="1971" spans="28:31" x14ac:dyDescent="0.25">
      <c r="AB1971" s="83"/>
      <c r="AC1971" s="90"/>
      <c r="AD1971" s="90"/>
      <c r="AE1971" s="83"/>
    </row>
    <row r="1972" spans="28:31" x14ac:dyDescent="0.25">
      <c r="AB1972" s="83"/>
      <c r="AC1972" s="90"/>
      <c r="AD1972" s="90"/>
      <c r="AE1972" s="83"/>
    </row>
    <row r="1973" spans="28:31" x14ac:dyDescent="0.25">
      <c r="AB1973" s="83"/>
      <c r="AC1973" s="90"/>
      <c r="AD1973" s="90"/>
      <c r="AE1973" s="83"/>
    </row>
    <row r="1974" spans="28:31" x14ac:dyDescent="0.25">
      <c r="AB1974" s="83"/>
      <c r="AC1974" s="90"/>
      <c r="AD1974" s="90"/>
      <c r="AE1974" s="83"/>
    </row>
    <row r="1975" spans="28:31" x14ac:dyDescent="0.25">
      <c r="AB1975" s="83"/>
      <c r="AC1975" s="90"/>
      <c r="AD1975" s="90"/>
      <c r="AE1975" s="83"/>
    </row>
    <row r="1976" spans="28:31" x14ac:dyDescent="0.25">
      <c r="AB1976" s="83"/>
      <c r="AC1976" s="90"/>
      <c r="AD1976" s="90"/>
      <c r="AE1976" s="83"/>
    </row>
    <row r="1977" spans="28:31" x14ac:dyDescent="0.25">
      <c r="AB1977" s="83"/>
      <c r="AC1977" s="90"/>
      <c r="AD1977" s="90"/>
      <c r="AE1977" s="83"/>
    </row>
    <row r="1978" spans="28:31" x14ac:dyDescent="0.25">
      <c r="AB1978" s="83"/>
      <c r="AC1978" s="90"/>
      <c r="AD1978" s="90"/>
      <c r="AE1978" s="83"/>
    </row>
    <row r="1979" spans="28:31" x14ac:dyDescent="0.25">
      <c r="AB1979" s="83"/>
      <c r="AC1979" s="90"/>
      <c r="AD1979" s="90"/>
      <c r="AE1979" s="83"/>
    </row>
    <row r="1980" spans="28:31" x14ac:dyDescent="0.25">
      <c r="AB1980" s="83"/>
      <c r="AC1980" s="90"/>
      <c r="AD1980" s="90"/>
      <c r="AE1980" s="83"/>
    </row>
    <row r="1981" spans="28:31" x14ac:dyDescent="0.25">
      <c r="AB1981" s="83"/>
      <c r="AC1981" s="90"/>
      <c r="AD1981" s="90"/>
      <c r="AE1981" s="83"/>
    </row>
    <row r="1982" spans="28:31" x14ac:dyDescent="0.25">
      <c r="AB1982" s="83"/>
      <c r="AC1982" s="90"/>
      <c r="AD1982" s="90"/>
      <c r="AE1982" s="83"/>
    </row>
    <row r="1983" spans="28:31" x14ac:dyDescent="0.25">
      <c r="AB1983" s="83"/>
      <c r="AC1983" s="90"/>
      <c r="AD1983" s="90"/>
      <c r="AE1983" s="83"/>
    </row>
    <row r="1984" spans="28:31" x14ac:dyDescent="0.25">
      <c r="AB1984" s="83"/>
      <c r="AC1984" s="90"/>
      <c r="AD1984" s="90"/>
      <c r="AE1984" s="83"/>
    </row>
    <row r="1985" spans="28:31" x14ac:dyDescent="0.25">
      <c r="AB1985" s="83"/>
      <c r="AC1985" s="90"/>
      <c r="AD1985" s="90"/>
      <c r="AE1985" s="83"/>
    </row>
    <row r="1986" spans="28:31" x14ac:dyDescent="0.25">
      <c r="AB1986" s="83"/>
      <c r="AC1986" s="90"/>
      <c r="AD1986" s="90"/>
      <c r="AE1986" s="83"/>
    </row>
    <row r="1987" spans="28:31" x14ac:dyDescent="0.25">
      <c r="AB1987" s="83"/>
      <c r="AC1987" s="90"/>
      <c r="AD1987" s="90"/>
      <c r="AE1987" s="83"/>
    </row>
    <row r="1988" spans="28:31" x14ac:dyDescent="0.25">
      <c r="AB1988" s="83"/>
      <c r="AC1988" s="90"/>
      <c r="AD1988" s="90"/>
      <c r="AE1988" s="83"/>
    </row>
    <row r="1989" spans="28:31" x14ac:dyDescent="0.25">
      <c r="AB1989" s="83"/>
      <c r="AC1989" s="90"/>
      <c r="AD1989" s="90"/>
      <c r="AE1989" s="83"/>
    </row>
    <row r="1990" spans="28:31" x14ac:dyDescent="0.25">
      <c r="AB1990" s="83"/>
      <c r="AC1990" s="90"/>
      <c r="AD1990" s="90"/>
      <c r="AE1990" s="83"/>
    </row>
    <row r="1991" spans="28:31" x14ac:dyDescent="0.25">
      <c r="AB1991" s="83"/>
      <c r="AC1991" s="90"/>
      <c r="AD1991" s="90"/>
      <c r="AE1991" s="83"/>
    </row>
    <row r="1992" spans="28:31" x14ac:dyDescent="0.25">
      <c r="AB1992" s="83"/>
      <c r="AC1992" s="90"/>
      <c r="AD1992" s="90"/>
      <c r="AE1992" s="83"/>
    </row>
    <row r="1993" spans="28:31" x14ac:dyDescent="0.25">
      <c r="AB1993" s="83"/>
      <c r="AC1993" s="90"/>
      <c r="AD1993" s="90"/>
      <c r="AE1993" s="83"/>
    </row>
    <row r="1994" spans="28:31" x14ac:dyDescent="0.25">
      <c r="AB1994" s="83"/>
      <c r="AC1994" s="90"/>
      <c r="AD1994" s="90"/>
      <c r="AE1994" s="83"/>
    </row>
    <row r="1995" spans="28:31" x14ac:dyDescent="0.25">
      <c r="AB1995" s="83"/>
      <c r="AC1995" s="90"/>
      <c r="AD1995" s="90"/>
      <c r="AE1995" s="83"/>
    </row>
    <row r="1996" spans="28:31" x14ac:dyDescent="0.25">
      <c r="AB1996" s="83"/>
      <c r="AC1996" s="90"/>
      <c r="AD1996" s="90"/>
      <c r="AE1996" s="83"/>
    </row>
    <row r="1997" spans="28:31" x14ac:dyDescent="0.25">
      <c r="AB1997" s="83"/>
      <c r="AC1997" s="90"/>
      <c r="AD1997" s="90"/>
      <c r="AE1997" s="83"/>
    </row>
    <row r="1998" spans="28:31" x14ac:dyDescent="0.25">
      <c r="AB1998" s="83"/>
      <c r="AC1998" s="90"/>
      <c r="AD1998" s="90"/>
      <c r="AE1998" s="83"/>
    </row>
    <row r="1999" spans="28:31" x14ac:dyDescent="0.25">
      <c r="AB1999" s="83"/>
      <c r="AC1999" s="90"/>
      <c r="AD1999" s="90"/>
      <c r="AE1999" s="83"/>
    </row>
    <row r="2000" spans="28:31" x14ac:dyDescent="0.25">
      <c r="AB2000" s="83"/>
      <c r="AC2000" s="90"/>
      <c r="AD2000" s="90"/>
      <c r="AE2000" s="83"/>
    </row>
    <row r="2001" spans="28:31" x14ac:dyDescent="0.25">
      <c r="AB2001" s="83"/>
      <c r="AC2001" s="90"/>
      <c r="AD2001" s="90"/>
      <c r="AE2001" s="83"/>
    </row>
    <row r="2002" spans="28:31" x14ac:dyDescent="0.25">
      <c r="AB2002" s="83"/>
      <c r="AC2002" s="90"/>
      <c r="AD2002" s="90"/>
      <c r="AE2002" s="83"/>
    </row>
    <row r="2003" spans="28:31" x14ac:dyDescent="0.25">
      <c r="AB2003" s="83"/>
      <c r="AC2003" s="90"/>
      <c r="AD2003" s="90"/>
      <c r="AE2003" s="83"/>
    </row>
    <row r="2004" spans="28:31" x14ac:dyDescent="0.25">
      <c r="AB2004" s="83"/>
      <c r="AC2004" s="90"/>
      <c r="AD2004" s="90"/>
      <c r="AE2004" s="83"/>
    </row>
    <row r="2005" spans="28:31" x14ac:dyDescent="0.25">
      <c r="AB2005" s="83"/>
      <c r="AC2005" s="90"/>
      <c r="AD2005" s="90"/>
      <c r="AE2005" s="83"/>
    </row>
    <row r="2006" spans="28:31" x14ac:dyDescent="0.25">
      <c r="AB2006" s="83"/>
      <c r="AC2006" s="90"/>
      <c r="AD2006" s="90"/>
      <c r="AE2006" s="83"/>
    </row>
    <row r="2007" spans="28:31" x14ac:dyDescent="0.25">
      <c r="AB2007" s="83"/>
      <c r="AC2007" s="90"/>
      <c r="AD2007" s="90"/>
      <c r="AE2007" s="83"/>
    </row>
    <row r="2008" spans="28:31" x14ac:dyDescent="0.25">
      <c r="AB2008" s="83"/>
      <c r="AC2008" s="90"/>
      <c r="AD2008" s="90"/>
      <c r="AE2008" s="83"/>
    </row>
    <row r="2009" spans="28:31" x14ac:dyDescent="0.25">
      <c r="AB2009" s="83"/>
      <c r="AC2009" s="90"/>
      <c r="AD2009" s="90"/>
      <c r="AE2009" s="83"/>
    </row>
    <row r="2010" spans="28:31" x14ac:dyDescent="0.25">
      <c r="AB2010" s="83"/>
      <c r="AC2010" s="90"/>
      <c r="AD2010" s="90"/>
      <c r="AE2010" s="83"/>
    </row>
    <row r="2011" spans="28:31" x14ac:dyDescent="0.25">
      <c r="AB2011" s="83"/>
      <c r="AC2011" s="90"/>
      <c r="AD2011" s="90"/>
      <c r="AE2011" s="83"/>
    </row>
    <row r="2012" spans="28:31" x14ac:dyDescent="0.25">
      <c r="AB2012" s="83"/>
      <c r="AC2012" s="90"/>
      <c r="AD2012" s="90"/>
      <c r="AE2012" s="83"/>
    </row>
    <row r="2013" spans="28:31" x14ac:dyDescent="0.25">
      <c r="AB2013" s="83"/>
      <c r="AC2013" s="90"/>
      <c r="AD2013" s="90"/>
      <c r="AE2013" s="83"/>
    </row>
    <row r="2014" spans="28:31" x14ac:dyDescent="0.25">
      <c r="AB2014" s="83"/>
      <c r="AC2014" s="90"/>
      <c r="AD2014" s="90"/>
      <c r="AE2014" s="83"/>
    </row>
    <row r="2015" spans="28:31" x14ac:dyDescent="0.25">
      <c r="AB2015" s="83"/>
      <c r="AC2015" s="90"/>
      <c r="AD2015" s="90"/>
      <c r="AE2015" s="83"/>
    </row>
    <row r="2016" spans="28:31" x14ac:dyDescent="0.25">
      <c r="AB2016" s="83"/>
      <c r="AC2016" s="90"/>
      <c r="AD2016" s="90"/>
      <c r="AE2016" s="83"/>
    </row>
    <row r="2017" spans="28:31" x14ac:dyDescent="0.25">
      <c r="AB2017" s="83"/>
      <c r="AC2017" s="90"/>
      <c r="AD2017" s="90"/>
      <c r="AE2017" s="83"/>
    </row>
    <row r="2018" spans="28:31" x14ac:dyDescent="0.25">
      <c r="AB2018" s="83"/>
      <c r="AC2018" s="90"/>
      <c r="AD2018" s="90"/>
      <c r="AE2018" s="83"/>
    </row>
    <row r="2019" spans="28:31" x14ac:dyDescent="0.25">
      <c r="AB2019" s="83"/>
      <c r="AC2019" s="90"/>
      <c r="AD2019" s="90"/>
      <c r="AE2019" s="83"/>
    </row>
    <row r="2020" spans="28:31" x14ac:dyDescent="0.25">
      <c r="AB2020" s="83"/>
      <c r="AC2020" s="90"/>
      <c r="AD2020" s="90"/>
      <c r="AE2020" s="83"/>
    </row>
    <row r="2021" spans="28:31" x14ac:dyDescent="0.25">
      <c r="AB2021" s="83"/>
      <c r="AC2021" s="90"/>
      <c r="AD2021" s="90"/>
      <c r="AE2021" s="83"/>
    </row>
    <row r="2022" spans="28:31" x14ac:dyDescent="0.25">
      <c r="AB2022" s="83"/>
      <c r="AC2022" s="90"/>
      <c r="AD2022" s="90"/>
      <c r="AE2022" s="83"/>
    </row>
    <row r="2023" spans="28:31" x14ac:dyDescent="0.25">
      <c r="AB2023" s="83"/>
      <c r="AC2023" s="90"/>
      <c r="AD2023" s="90"/>
      <c r="AE2023" s="83"/>
    </row>
    <row r="2024" spans="28:31" x14ac:dyDescent="0.25">
      <c r="AB2024" s="83"/>
      <c r="AC2024" s="90"/>
      <c r="AD2024" s="90"/>
      <c r="AE2024" s="83"/>
    </row>
    <row r="2025" spans="28:31" x14ac:dyDescent="0.25">
      <c r="AB2025" s="83"/>
      <c r="AC2025" s="90"/>
      <c r="AD2025" s="90"/>
      <c r="AE2025" s="83"/>
    </row>
    <row r="2026" spans="28:31" x14ac:dyDescent="0.25">
      <c r="AB2026" s="83"/>
      <c r="AC2026" s="90"/>
      <c r="AD2026" s="90"/>
      <c r="AE2026" s="83"/>
    </row>
    <row r="2027" spans="28:31" x14ac:dyDescent="0.25">
      <c r="AB2027" s="83"/>
      <c r="AC2027" s="90"/>
      <c r="AD2027" s="90"/>
      <c r="AE2027" s="83"/>
    </row>
    <row r="2028" spans="28:31" x14ac:dyDescent="0.25">
      <c r="AB2028" s="83"/>
      <c r="AC2028" s="90"/>
      <c r="AD2028" s="90"/>
      <c r="AE2028" s="83"/>
    </row>
    <row r="2029" spans="28:31" x14ac:dyDescent="0.25">
      <c r="AB2029" s="83"/>
      <c r="AC2029" s="90"/>
      <c r="AD2029" s="90"/>
      <c r="AE2029" s="83"/>
    </row>
    <row r="2030" spans="28:31" x14ac:dyDescent="0.25">
      <c r="AB2030" s="83"/>
      <c r="AC2030" s="90"/>
      <c r="AD2030" s="90"/>
      <c r="AE2030" s="83"/>
    </row>
    <row r="2031" spans="28:31" x14ac:dyDescent="0.25">
      <c r="AB2031" s="83"/>
      <c r="AC2031" s="90"/>
      <c r="AD2031" s="90"/>
      <c r="AE2031" s="83"/>
    </row>
    <row r="2032" spans="28:31" x14ac:dyDescent="0.25">
      <c r="AB2032" s="83"/>
      <c r="AC2032" s="90"/>
      <c r="AD2032" s="90"/>
      <c r="AE2032" s="83"/>
    </row>
    <row r="2033" spans="28:31" x14ac:dyDescent="0.25">
      <c r="AB2033" s="83"/>
      <c r="AC2033" s="90"/>
      <c r="AD2033" s="90"/>
      <c r="AE2033" s="83"/>
    </row>
    <row r="2034" spans="28:31" x14ac:dyDescent="0.25">
      <c r="AB2034" s="83"/>
      <c r="AC2034" s="90"/>
      <c r="AD2034" s="90"/>
      <c r="AE2034" s="83"/>
    </row>
    <row r="2035" spans="28:31" x14ac:dyDescent="0.25">
      <c r="AB2035" s="83"/>
      <c r="AC2035" s="90"/>
      <c r="AD2035" s="90"/>
      <c r="AE2035" s="83"/>
    </row>
    <row r="2036" spans="28:31" x14ac:dyDescent="0.25">
      <c r="AB2036" s="83"/>
      <c r="AC2036" s="90"/>
      <c r="AD2036" s="90"/>
      <c r="AE2036" s="83"/>
    </row>
    <row r="2037" spans="28:31" x14ac:dyDescent="0.25">
      <c r="AB2037" s="83"/>
      <c r="AC2037" s="90"/>
      <c r="AD2037" s="90"/>
      <c r="AE2037" s="83"/>
    </row>
    <row r="2038" spans="28:31" x14ac:dyDescent="0.25">
      <c r="AB2038" s="83"/>
      <c r="AC2038" s="90"/>
      <c r="AD2038" s="90"/>
      <c r="AE2038" s="83"/>
    </row>
    <row r="2039" spans="28:31" x14ac:dyDescent="0.25">
      <c r="AB2039" s="83"/>
      <c r="AC2039" s="90"/>
      <c r="AD2039" s="90"/>
      <c r="AE2039" s="83"/>
    </row>
    <row r="2040" spans="28:31" x14ac:dyDescent="0.25">
      <c r="AB2040" s="83"/>
      <c r="AC2040" s="90"/>
      <c r="AD2040" s="90"/>
      <c r="AE2040" s="83"/>
    </row>
    <row r="2041" spans="28:31" x14ac:dyDescent="0.25">
      <c r="AB2041" s="83"/>
      <c r="AC2041" s="90"/>
      <c r="AD2041" s="90"/>
      <c r="AE2041" s="83"/>
    </row>
    <row r="2042" spans="28:31" x14ac:dyDescent="0.25">
      <c r="AB2042" s="83"/>
      <c r="AC2042" s="90"/>
      <c r="AD2042" s="90"/>
      <c r="AE2042" s="83"/>
    </row>
    <row r="2043" spans="28:31" x14ac:dyDescent="0.25">
      <c r="AB2043" s="83"/>
      <c r="AC2043" s="90"/>
      <c r="AD2043" s="90"/>
      <c r="AE2043" s="83"/>
    </row>
    <row r="2044" spans="28:31" x14ac:dyDescent="0.25">
      <c r="AB2044" s="83"/>
      <c r="AC2044" s="90"/>
      <c r="AD2044" s="90"/>
      <c r="AE2044" s="83"/>
    </row>
    <row r="2045" spans="28:31" x14ac:dyDescent="0.25">
      <c r="AB2045" s="83"/>
      <c r="AC2045" s="90"/>
      <c r="AD2045" s="90"/>
      <c r="AE2045" s="83"/>
    </row>
    <row r="2046" spans="28:31" x14ac:dyDescent="0.25">
      <c r="AB2046" s="83"/>
      <c r="AC2046" s="90"/>
      <c r="AD2046" s="90"/>
      <c r="AE2046" s="83"/>
    </row>
    <row r="2047" spans="28:31" x14ac:dyDescent="0.25">
      <c r="AB2047" s="83"/>
      <c r="AC2047" s="90"/>
      <c r="AD2047" s="90"/>
      <c r="AE2047" s="83"/>
    </row>
    <row r="2048" spans="28:31" x14ac:dyDescent="0.25">
      <c r="AB2048" s="83"/>
      <c r="AC2048" s="90"/>
      <c r="AD2048" s="90"/>
      <c r="AE2048" s="83"/>
    </row>
    <row r="2049" spans="28:31" x14ac:dyDescent="0.25">
      <c r="AB2049" s="83"/>
      <c r="AC2049" s="90"/>
      <c r="AD2049" s="90"/>
      <c r="AE2049" s="83"/>
    </row>
    <row r="2050" spans="28:31" x14ac:dyDescent="0.25">
      <c r="AB2050" s="83"/>
      <c r="AC2050" s="90"/>
      <c r="AD2050" s="90"/>
      <c r="AE2050" s="83"/>
    </row>
    <row r="2051" spans="28:31" x14ac:dyDescent="0.25">
      <c r="AB2051" s="83"/>
      <c r="AC2051" s="90"/>
      <c r="AD2051" s="90"/>
      <c r="AE2051" s="83"/>
    </row>
    <row r="2052" spans="28:31" x14ac:dyDescent="0.25">
      <c r="AB2052" s="83"/>
      <c r="AC2052" s="90"/>
      <c r="AD2052" s="90"/>
      <c r="AE2052" s="83"/>
    </row>
    <row r="2053" spans="28:31" x14ac:dyDescent="0.25">
      <c r="AB2053" s="83"/>
      <c r="AC2053" s="90"/>
      <c r="AD2053" s="90"/>
      <c r="AE2053" s="83"/>
    </row>
    <row r="2054" spans="28:31" x14ac:dyDescent="0.25">
      <c r="AB2054" s="83"/>
      <c r="AC2054" s="90"/>
      <c r="AD2054" s="90"/>
      <c r="AE2054" s="83"/>
    </row>
    <row r="2055" spans="28:31" x14ac:dyDescent="0.25">
      <c r="AB2055" s="83"/>
      <c r="AC2055" s="90"/>
      <c r="AD2055" s="90"/>
      <c r="AE2055" s="83"/>
    </row>
    <row r="2056" spans="28:31" x14ac:dyDescent="0.25">
      <c r="AB2056" s="83"/>
      <c r="AC2056" s="90"/>
      <c r="AD2056" s="90"/>
      <c r="AE2056" s="83"/>
    </row>
    <row r="2057" spans="28:31" x14ac:dyDescent="0.25">
      <c r="AB2057" s="83"/>
      <c r="AC2057" s="90"/>
      <c r="AD2057" s="90"/>
      <c r="AE2057" s="83"/>
    </row>
    <row r="2058" spans="28:31" x14ac:dyDescent="0.25">
      <c r="AB2058" s="83"/>
      <c r="AC2058" s="90"/>
      <c r="AD2058" s="90"/>
      <c r="AE2058" s="83"/>
    </row>
    <row r="2059" spans="28:31" x14ac:dyDescent="0.25">
      <c r="AB2059" s="83"/>
      <c r="AC2059" s="90"/>
      <c r="AD2059" s="90"/>
      <c r="AE2059" s="83"/>
    </row>
    <row r="2060" spans="28:31" x14ac:dyDescent="0.25">
      <c r="AB2060" s="83"/>
      <c r="AC2060" s="90"/>
      <c r="AD2060" s="90"/>
      <c r="AE2060" s="83"/>
    </row>
    <row r="2061" spans="28:31" x14ac:dyDescent="0.25">
      <c r="AB2061" s="83"/>
      <c r="AC2061" s="90"/>
      <c r="AD2061" s="90"/>
      <c r="AE2061" s="83"/>
    </row>
    <row r="2062" spans="28:31" x14ac:dyDescent="0.25">
      <c r="AB2062" s="83"/>
      <c r="AC2062" s="90"/>
      <c r="AD2062" s="90"/>
      <c r="AE2062" s="83"/>
    </row>
    <row r="2063" spans="28:31" x14ac:dyDescent="0.25">
      <c r="AB2063" s="83"/>
      <c r="AC2063" s="90"/>
      <c r="AD2063" s="90"/>
      <c r="AE2063" s="83"/>
    </row>
    <row r="2064" spans="28:31" x14ac:dyDescent="0.25">
      <c r="AB2064" s="83"/>
      <c r="AC2064" s="90"/>
      <c r="AD2064" s="90"/>
      <c r="AE2064" s="83"/>
    </row>
    <row r="2065" spans="28:31" x14ac:dyDescent="0.25">
      <c r="AB2065" s="83"/>
      <c r="AC2065" s="90"/>
      <c r="AD2065" s="90"/>
      <c r="AE2065" s="83"/>
    </row>
    <row r="2066" spans="28:31" x14ac:dyDescent="0.25">
      <c r="AB2066" s="83"/>
      <c r="AC2066" s="90"/>
      <c r="AD2066" s="90"/>
      <c r="AE2066" s="83"/>
    </row>
    <row r="2067" spans="28:31" x14ac:dyDescent="0.25">
      <c r="AB2067" s="83"/>
      <c r="AC2067" s="90"/>
      <c r="AD2067" s="90"/>
      <c r="AE2067" s="83"/>
    </row>
    <row r="2068" spans="28:31" x14ac:dyDescent="0.25">
      <c r="AB2068" s="83"/>
      <c r="AC2068" s="90"/>
      <c r="AD2068" s="90"/>
      <c r="AE2068" s="83"/>
    </row>
    <row r="2069" spans="28:31" x14ac:dyDescent="0.25">
      <c r="AB2069" s="83"/>
      <c r="AC2069" s="90"/>
      <c r="AD2069" s="90"/>
      <c r="AE2069" s="83"/>
    </row>
    <row r="2070" spans="28:31" x14ac:dyDescent="0.25">
      <c r="AB2070" s="83"/>
      <c r="AC2070" s="90"/>
      <c r="AD2070" s="90"/>
      <c r="AE2070" s="83"/>
    </row>
    <row r="2071" spans="28:31" x14ac:dyDescent="0.25">
      <c r="AB2071" s="83"/>
      <c r="AC2071" s="90"/>
      <c r="AD2071" s="90"/>
      <c r="AE2071" s="83"/>
    </row>
    <row r="2072" spans="28:31" x14ac:dyDescent="0.25">
      <c r="AB2072" s="83"/>
      <c r="AC2072" s="90"/>
      <c r="AD2072" s="90"/>
      <c r="AE2072" s="83"/>
    </row>
    <row r="2073" spans="28:31" x14ac:dyDescent="0.25">
      <c r="AB2073" s="83"/>
      <c r="AC2073" s="90"/>
      <c r="AD2073" s="90"/>
      <c r="AE2073" s="83"/>
    </row>
    <row r="2074" spans="28:31" x14ac:dyDescent="0.25">
      <c r="AB2074" s="83"/>
      <c r="AC2074" s="90"/>
      <c r="AD2074" s="90"/>
      <c r="AE2074" s="83"/>
    </row>
    <row r="2075" spans="28:31" x14ac:dyDescent="0.25">
      <c r="AB2075" s="83"/>
      <c r="AC2075" s="90"/>
      <c r="AD2075" s="90"/>
      <c r="AE2075" s="83"/>
    </row>
    <row r="2076" spans="28:31" x14ac:dyDescent="0.25">
      <c r="AB2076" s="83"/>
      <c r="AC2076" s="90"/>
      <c r="AD2076" s="90"/>
      <c r="AE2076" s="83"/>
    </row>
    <row r="2077" spans="28:31" x14ac:dyDescent="0.25">
      <c r="AB2077" s="83"/>
      <c r="AC2077" s="90"/>
      <c r="AD2077" s="90"/>
      <c r="AE2077" s="83"/>
    </row>
    <row r="2078" spans="28:31" x14ac:dyDescent="0.25">
      <c r="AB2078" s="83"/>
      <c r="AC2078" s="90"/>
      <c r="AD2078" s="90"/>
      <c r="AE2078" s="83"/>
    </row>
    <row r="2079" spans="28:31" x14ac:dyDescent="0.25">
      <c r="AB2079" s="83"/>
      <c r="AC2079" s="90"/>
      <c r="AD2079" s="90"/>
      <c r="AE2079" s="83"/>
    </row>
    <row r="2080" spans="28:31" x14ac:dyDescent="0.25">
      <c r="AB2080" s="83"/>
      <c r="AC2080" s="90"/>
      <c r="AD2080" s="90"/>
      <c r="AE2080" s="83"/>
    </row>
    <row r="2081" spans="28:31" x14ac:dyDescent="0.25">
      <c r="AB2081" s="83"/>
      <c r="AC2081" s="90"/>
      <c r="AD2081" s="90"/>
      <c r="AE2081" s="83"/>
    </row>
    <row r="2082" spans="28:31" x14ac:dyDescent="0.25">
      <c r="AB2082" s="83"/>
      <c r="AC2082" s="90"/>
      <c r="AD2082" s="90"/>
      <c r="AE2082" s="83"/>
    </row>
    <row r="2083" spans="28:31" x14ac:dyDescent="0.25">
      <c r="AB2083" s="83"/>
      <c r="AC2083" s="90"/>
      <c r="AD2083" s="90"/>
      <c r="AE2083" s="83"/>
    </row>
    <row r="2084" spans="28:31" x14ac:dyDescent="0.25">
      <c r="AB2084" s="83"/>
      <c r="AC2084" s="90"/>
      <c r="AD2084" s="90"/>
      <c r="AE2084" s="83"/>
    </row>
    <row r="2085" spans="28:31" x14ac:dyDescent="0.25">
      <c r="AB2085" s="83"/>
      <c r="AC2085" s="90"/>
      <c r="AD2085" s="90"/>
      <c r="AE2085" s="83"/>
    </row>
    <row r="2086" spans="28:31" x14ac:dyDescent="0.25">
      <c r="AB2086" s="83"/>
      <c r="AC2086" s="90"/>
      <c r="AD2086" s="90"/>
      <c r="AE2086" s="83"/>
    </row>
    <row r="2087" spans="28:31" x14ac:dyDescent="0.25">
      <c r="AB2087" s="83"/>
      <c r="AC2087" s="90"/>
      <c r="AD2087" s="90"/>
      <c r="AE2087" s="83"/>
    </row>
    <row r="2088" spans="28:31" x14ac:dyDescent="0.25">
      <c r="AB2088" s="83"/>
      <c r="AC2088" s="90"/>
      <c r="AD2088" s="90"/>
      <c r="AE2088" s="83"/>
    </row>
    <row r="2089" spans="28:31" x14ac:dyDescent="0.25">
      <c r="AB2089" s="83"/>
      <c r="AC2089" s="90"/>
      <c r="AD2089" s="90"/>
      <c r="AE2089" s="83"/>
    </row>
    <row r="2090" spans="28:31" x14ac:dyDescent="0.25">
      <c r="AB2090" s="83"/>
      <c r="AC2090" s="90"/>
      <c r="AD2090" s="90"/>
      <c r="AE2090" s="83"/>
    </row>
    <row r="2091" spans="28:31" x14ac:dyDescent="0.25">
      <c r="AB2091" s="83"/>
      <c r="AC2091" s="90"/>
      <c r="AD2091" s="90"/>
      <c r="AE2091" s="83"/>
    </row>
    <row r="2092" spans="28:31" x14ac:dyDescent="0.25">
      <c r="AB2092" s="83"/>
      <c r="AC2092" s="90"/>
      <c r="AD2092" s="90"/>
      <c r="AE2092" s="83"/>
    </row>
    <row r="2093" spans="28:31" x14ac:dyDescent="0.25">
      <c r="AB2093" s="83"/>
      <c r="AC2093" s="90"/>
      <c r="AD2093" s="90"/>
      <c r="AE2093" s="83"/>
    </row>
    <row r="2094" spans="28:31" x14ac:dyDescent="0.25">
      <c r="AB2094" s="83"/>
      <c r="AC2094" s="90"/>
      <c r="AD2094" s="90"/>
      <c r="AE2094" s="83"/>
    </row>
    <row r="2095" spans="28:31" x14ac:dyDescent="0.25">
      <c r="AB2095" s="83"/>
      <c r="AC2095" s="90"/>
      <c r="AD2095" s="90"/>
      <c r="AE2095" s="83"/>
    </row>
    <row r="2096" spans="28:31" x14ac:dyDescent="0.25">
      <c r="AB2096" s="83"/>
      <c r="AC2096" s="90"/>
      <c r="AD2096" s="90"/>
      <c r="AE2096" s="83"/>
    </row>
    <row r="2097" spans="28:31" x14ac:dyDescent="0.25">
      <c r="AB2097" s="83"/>
      <c r="AC2097" s="90"/>
      <c r="AD2097" s="90"/>
      <c r="AE2097" s="83"/>
    </row>
    <row r="2098" spans="28:31" x14ac:dyDescent="0.25">
      <c r="AB2098" s="83"/>
      <c r="AC2098" s="90"/>
      <c r="AD2098" s="90"/>
      <c r="AE2098" s="83"/>
    </row>
    <row r="2099" spans="28:31" x14ac:dyDescent="0.25">
      <c r="AB2099" s="83"/>
      <c r="AC2099" s="90"/>
      <c r="AD2099" s="90"/>
      <c r="AE2099" s="83"/>
    </row>
    <row r="2100" spans="28:31" x14ac:dyDescent="0.25">
      <c r="AB2100" s="83"/>
      <c r="AC2100" s="90"/>
      <c r="AD2100" s="90"/>
      <c r="AE2100" s="83"/>
    </row>
    <row r="2101" spans="28:31" x14ac:dyDescent="0.25">
      <c r="AB2101" s="83"/>
      <c r="AC2101" s="90"/>
      <c r="AD2101" s="90"/>
      <c r="AE2101" s="83"/>
    </row>
    <row r="2102" spans="28:31" x14ac:dyDescent="0.25">
      <c r="AB2102" s="83"/>
      <c r="AC2102" s="90"/>
      <c r="AD2102" s="90"/>
      <c r="AE2102" s="83"/>
    </row>
    <row r="2103" spans="28:31" x14ac:dyDescent="0.25">
      <c r="AB2103" s="83"/>
      <c r="AC2103" s="90"/>
      <c r="AD2103" s="90"/>
      <c r="AE2103" s="83"/>
    </row>
    <row r="2104" spans="28:31" x14ac:dyDescent="0.25">
      <c r="AB2104" s="83"/>
      <c r="AC2104" s="90"/>
      <c r="AD2104" s="90"/>
      <c r="AE2104" s="83"/>
    </row>
    <row r="2105" spans="28:31" x14ac:dyDescent="0.25">
      <c r="AB2105" s="83"/>
      <c r="AC2105" s="90"/>
      <c r="AD2105" s="90"/>
      <c r="AE2105" s="83"/>
    </row>
    <row r="2106" spans="28:31" x14ac:dyDescent="0.25">
      <c r="AB2106" s="83"/>
      <c r="AC2106" s="90"/>
      <c r="AD2106" s="90"/>
      <c r="AE2106" s="83"/>
    </row>
    <row r="2107" spans="28:31" x14ac:dyDescent="0.25">
      <c r="AB2107" s="83"/>
      <c r="AC2107" s="90"/>
      <c r="AD2107" s="90"/>
      <c r="AE2107" s="83"/>
    </row>
    <row r="2108" spans="28:31" x14ac:dyDescent="0.25">
      <c r="AB2108" s="83"/>
      <c r="AC2108" s="90"/>
      <c r="AD2108" s="90"/>
      <c r="AE2108" s="83"/>
    </row>
    <row r="2109" spans="28:31" x14ac:dyDescent="0.25">
      <c r="AB2109" s="83"/>
      <c r="AC2109" s="90"/>
      <c r="AD2109" s="90"/>
      <c r="AE2109" s="83"/>
    </row>
    <row r="2110" spans="28:31" x14ac:dyDescent="0.25">
      <c r="AB2110" s="83"/>
      <c r="AC2110" s="90"/>
      <c r="AD2110" s="90"/>
      <c r="AE2110" s="83"/>
    </row>
    <row r="2111" spans="28:31" x14ac:dyDescent="0.25">
      <c r="AB2111" s="83"/>
      <c r="AC2111" s="90"/>
      <c r="AD2111" s="90"/>
      <c r="AE2111" s="83"/>
    </row>
    <row r="2112" spans="28:31" x14ac:dyDescent="0.25">
      <c r="AB2112" s="83"/>
      <c r="AC2112" s="90"/>
      <c r="AD2112" s="90"/>
      <c r="AE2112" s="83"/>
    </row>
    <row r="2113" spans="28:31" x14ac:dyDescent="0.25">
      <c r="AB2113" s="83"/>
      <c r="AC2113" s="90"/>
      <c r="AD2113" s="90"/>
      <c r="AE2113" s="83"/>
    </row>
    <row r="2114" spans="28:31" x14ac:dyDescent="0.25">
      <c r="AB2114" s="83"/>
      <c r="AC2114" s="90"/>
      <c r="AD2114" s="90"/>
      <c r="AE2114" s="83"/>
    </row>
    <row r="2115" spans="28:31" x14ac:dyDescent="0.25">
      <c r="AB2115" s="83"/>
      <c r="AC2115" s="90"/>
      <c r="AD2115" s="90"/>
      <c r="AE2115" s="83"/>
    </row>
    <row r="2116" spans="28:31" x14ac:dyDescent="0.25">
      <c r="AB2116" s="83"/>
      <c r="AC2116" s="90"/>
      <c r="AD2116" s="90"/>
      <c r="AE2116" s="83"/>
    </row>
    <row r="2117" spans="28:31" x14ac:dyDescent="0.25">
      <c r="AB2117" s="83"/>
      <c r="AC2117" s="90"/>
      <c r="AD2117" s="90"/>
      <c r="AE2117" s="83"/>
    </row>
    <row r="2118" spans="28:31" x14ac:dyDescent="0.25">
      <c r="AB2118" s="83"/>
      <c r="AC2118" s="90"/>
      <c r="AD2118" s="90"/>
      <c r="AE2118" s="83"/>
    </row>
    <row r="2119" spans="28:31" x14ac:dyDescent="0.25">
      <c r="AB2119" s="83"/>
      <c r="AC2119" s="90"/>
      <c r="AD2119" s="90"/>
      <c r="AE2119" s="83"/>
    </row>
    <row r="2120" spans="28:31" x14ac:dyDescent="0.25">
      <c r="AB2120" s="83"/>
      <c r="AC2120" s="90"/>
      <c r="AD2120" s="90"/>
      <c r="AE2120" s="83"/>
    </row>
    <row r="2121" spans="28:31" x14ac:dyDescent="0.25">
      <c r="AB2121" s="83"/>
      <c r="AC2121" s="90"/>
      <c r="AD2121" s="90"/>
      <c r="AE2121" s="83"/>
    </row>
    <row r="2122" spans="28:31" x14ac:dyDescent="0.25">
      <c r="AB2122" s="83"/>
      <c r="AC2122" s="90"/>
      <c r="AD2122" s="90"/>
      <c r="AE2122" s="83"/>
    </row>
    <row r="2123" spans="28:31" x14ac:dyDescent="0.25">
      <c r="AB2123" s="83"/>
      <c r="AC2123" s="90"/>
      <c r="AD2123" s="90"/>
      <c r="AE2123" s="83"/>
    </row>
    <row r="2124" spans="28:31" x14ac:dyDescent="0.25">
      <c r="AB2124" s="83"/>
      <c r="AC2124" s="90"/>
      <c r="AD2124" s="90"/>
      <c r="AE2124" s="83"/>
    </row>
    <row r="2125" spans="28:31" x14ac:dyDescent="0.25">
      <c r="AB2125" s="83"/>
      <c r="AC2125" s="90"/>
      <c r="AD2125" s="90"/>
      <c r="AE2125" s="83"/>
    </row>
    <row r="2126" spans="28:31" x14ac:dyDescent="0.25">
      <c r="AB2126" s="83"/>
      <c r="AC2126" s="90"/>
      <c r="AD2126" s="90"/>
      <c r="AE2126" s="83"/>
    </row>
    <row r="2127" spans="28:31" x14ac:dyDescent="0.25">
      <c r="AB2127" s="83"/>
      <c r="AC2127" s="90"/>
      <c r="AD2127" s="90"/>
      <c r="AE2127" s="83"/>
    </row>
    <row r="2128" spans="28:31" x14ac:dyDescent="0.25">
      <c r="AB2128" s="83"/>
      <c r="AC2128" s="90"/>
      <c r="AD2128" s="90"/>
      <c r="AE2128" s="83"/>
    </row>
    <row r="2129" spans="28:31" x14ac:dyDescent="0.25">
      <c r="AB2129" s="83"/>
      <c r="AC2129" s="90"/>
      <c r="AD2129" s="90"/>
      <c r="AE2129" s="83"/>
    </row>
    <row r="2130" spans="28:31" x14ac:dyDescent="0.25">
      <c r="AB2130" s="83"/>
      <c r="AC2130" s="90"/>
      <c r="AD2130" s="90"/>
      <c r="AE2130" s="83"/>
    </row>
    <row r="2131" spans="28:31" x14ac:dyDescent="0.25">
      <c r="AB2131" s="83"/>
      <c r="AC2131" s="90"/>
      <c r="AD2131" s="90"/>
      <c r="AE2131" s="83"/>
    </row>
    <row r="2132" spans="28:31" x14ac:dyDescent="0.25">
      <c r="AB2132" s="83"/>
      <c r="AC2132" s="90"/>
      <c r="AD2132" s="90"/>
      <c r="AE2132" s="83"/>
    </row>
    <row r="2133" spans="28:31" x14ac:dyDescent="0.25">
      <c r="AB2133" s="83"/>
      <c r="AC2133" s="90"/>
      <c r="AD2133" s="90"/>
      <c r="AE2133" s="83"/>
    </row>
    <row r="2134" spans="28:31" x14ac:dyDescent="0.25">
      <c r="AB2134" s="83"/>
      <c r="AC2134" s="90"/>
      <c r="AD2134" s="90"/>
      <c r="AE2134" s="83"/>
    </row>
    <row r="2135" spans="28:31" x14ac:dyDescent="0.25">
      <c r="AB2135" s="83"/>
      <c r="AC2135" s="90"/>
      <c r="AD2135" s="90"/>
      <c r="AE2135" s="83"/>
    </row>
    <row r="2136" spans="28:31" x14ac:dyDescent="0.25">
      <c r="AB2136" s="83"/>
      <c r="AC2136" s="90"/>
      <c r="AD2136" s="90"/>
      <c r="AE2136" s="83"/>
    </row>
    <row r="2137" spans="28:31" x14ac:dyDescent="0.25">
      <c r="AB2137" s="83"/>
      <c r="AC2137" s="90"/>
      <c r="AD2137" s="90"/>
      <c r="AE2137" s="83"/>
    </row>
    <row r="2138" spans="28:31" x14ac:dyDescent="0.25">
      <c r="AB2138" s="83"/>
      <c r="AC2138" s="90"/>
      <c r="AD2138" s="90"/>
      <c r="AE2138" s="83"/>
    </row>
    <row r="2139" spans="28:31" x14ac:dyDescent="0.25">
      <c r="AB2139" s="83"/>
      <c r="AC2139" s="90"/>
      <c r="AD2139" s="90"/>
      <c r="AE2139" s="83"/>
    </row>
    <row r="2140" spans="28:31" x14ac:dyDescent="0.25">
      <c r="AB2140" s="83"/>
      <c r="AC2140" s="90"/>
      <c r="AD2140" s="90"/>
      <c r="AE2140" s="83"/>
    </row>
    <row r="2141" spans="28:31" x14ac:dyDescent="0.25">
      <c r="AB2141" s="83"/>
      <c r="AC2141" s="90"/>
      <c r="AD2141" s="90"/>
      <c r="AE2141" s="83"/>
    </row>
    <row r="2142" spans="28:31" x14ac:dyDescent="0.25">
      <c r="AB2142" s="83"/>
      <c r="AC2142" s="90"/>
      <c r="AD2142" s="90"/>
      <c r="AE2142" s="83"/>
    </row>
    <row r="2143" spans="28:31" x14ac:dyDescent="0.25">
      <c r="AB2143" s="83"/>
      <c r="AC2143" s="90"/>
      <c r="AD2143" s="90"/>
      <c r="AE2143" s="83"/>
    </row>
    <row r="2144" spans="28:31" x14ac:dyDescent="0.25">
      <c r="AB2144" s="83"/>
      <c r="AC2144" s="90"/>
      <c r="AD2144" s="90"/>
      <c r="AE2144" s="83"/>
    </row>
    <row r="2145" spans="28:31" x14ac:dyDescent="0.25">
      <c r="AB2145" s="83"/>
      <c r="AC2145" s="90"/>
      <c r="AD2145" s="90"/>
      <c r="AE2145" s="83"/>
    </row>
    <row r="2146" spans="28:31" x14ac:dyDescent="0.25">
      <c r="AB2146" s="83"/>
      <c r="AC2146" s="90"/>
      <c r="AD2146" s="90"/>
      <c r="AE2146" s="83"/>
    </row>
    <row r="2147" spans="28:31" x14ac:dyDescent="0.25">
      <c r="AB2147" s="83"/>
      <c r="AC2147" s="90"/>
      <c r="AD2147" s="90"/>
      <c r="AE2147" s="83"/>
    </row>
    <row r="2148" spans="28:31" x14ac:dyDescent="0.25">
      <c r="AB2148" s="83"/>
      <c r="AC2148" s="90"/>
      <c r="AD2148" s="90"/>
      <c r="AE2148" s="83"/>
    </row>
    <row r="2149" spans="28:31" x14ac:dyDescent="0.25">
      <c r="AB2149" s="83"/>
      <c r="AC2149" s="90"/>
      <c r="AD2149" s="90"/>
      <c r="AE2149" s="83"/>
    </row>
    <row r="2150" spans="28:31" x14ac:dyDescent="0.25">
      <c r="AB2150" s="83"/>
      <c r="AC2150" s="90"/>
      <c r="AD2150" s="90"/>
      <c r="AE2150" s="83"/>
    </row>
    <row r="2151" spans="28:31" x14ac:dyDescent="0.25">
      <c r="AB2151" s="83"/>
      <c r="AC2151" s="90"/>
      <c r="AD2151" s="90"/>
      <c r="AE2151" s="83"/>
    </row>
    <row r="2152" spans="28:31" x14ac:dyDescent="0.25">
      <c r="AB2152" s="83"/>
      <c r="AC2152" s="90"/>
      <c r="AD2152" s="90"/>
      <c r="AE2152" s="83"/>
    </row>
    <row r="2153" spans="28:31" x14ac:dyDescent="0.25">
      <c r="AB2153" s="83"/>
      <c r="AC2153" s="90"/>
      <c r="AD2153" s="90"/>
      <c r="AE2153" s="83"/>
    </row>
    <row r="2154" spans="28:31" x14ac:dyDescent="0.25">
      <c r="AB2154" s="83"/>
      <c r="AC2154" s="90"/>
      <c r="AD2154" s="90"/>
      <c r="AE2154" s="83"/>
    </row>
    <row r="2155" spans="28:31" x14ac:dyDescent="0.25">
      <c r="AB2155" s="83"/>
      <c r="AC2155" s="90"/>
      <c r="AD2155" s="90"/>
      <c r="AE2155" s="83"/>
    </row>
    <row r="2156" spans="28:31" x14ac:dyDescent="0.25">
      <c r="AB2156" s="83"/>
      <c r="AC2156" s="90"/>
      <c r="AD2156" s="90"/>
      <c r="AE2156" s="83"/>
    </row>
    <row r="2157" spans="28:31" x14ac:dyDescent="0.25">
      <c r="AB2157" s="83"/>
      <c r="AC2157" s="90"/>
      <c r="AD2157" s="90"/>
      <c r="AE2157" s="83"/>
    </row>
    <row r="2158" spans="28:31" x14ac:dyDescent="0.25">
      <c r="AB2158" s="83"/>
      <c r="AC2158" s="90"/>
      <c r="AD2158" s="90"/>
      <c r="AE2158" s="83"/>
    </row>
    <row r="2159" spans="28:31" x14ac:dyDescent="0.25">
      <c r="AB2159" s="83"/>
      <c r="AC2159" s="90"/>
      <c r="AD2159" s="90"/>
      <c r="AE2159" s="83"/>
    </row>
    <row r="2160" spans="28:31" x14ac:dyDescent="0.25">
      <c r="AB2160" s="83"/>
      <c r="AC2160" s="90"/>
      <c r="AD2160" s="90"/>
      <c r="AE2160" s="83"/>
    </row>
    <row r="2161" spans="28:31" x14ac:dyDescent="0.25">
      <c r="AB2161" s="83"/>
      <c r="AC2161" s="90"/>
      <c r="AD2161" s="90"/>
      <c r="AE2161" s="83"/>
    </row>
    <row r="2162" spans="28:31" x14ac:dyDescent="0.25">
      <c r="AB2162" s="83"/>
      <c r="AC2162" s="90"/>
      <c r="AD2162" s="90"/>
      <c r="AE2162" s="83"/>
    </row>
    <row r="2163" spans="28:31" x14ac:dyDescent="0.25">
      <c r="AB2163" s="83"/>
      <c r="AC2163" s="90"/>
      <c r="AD2163" s="90"/>
      <c r="AE2163" s="83"/>
    </row>
    <row r="2164" spans="28:31" x14ac:dyDescent="0.25">
      <c r="AB2164" s="83"/>
      <c r="AC2164" s="90"/>
      <c r="AD2164" s="90"/>
      <c r="AE2164" s="83"/>
    </row>
    <row r="2165" spans="28:31" x14ac:dyDescent="0.25">
      <c r="AB2165" s="83"/>
      <c r="AC2165" s="90"/>
      <c r="AD2165" s="90"/>
      <c r="AE2165" s="83"/>
    </row>
    <row r="2166" spans="28:31" x14ac:dyDescent="0.25">
      <c r="AB2166" s="83"/>
      <c r="AC2166" s="90"/>
      <c r="AD2166" s="90"/>
      <c r="AE2166" s="83"/>
    </row>
    <row r="2167" spans="28:31" x14ac:dyDescent="0.25">
      <c r="AB2167" s="83"/>
      <c r="AC2167" s="90"/>
      <c r="AD2167" s="90"/>
      <c r="AE2167" s="83"/>
    </row>
    <row r="2168" spans="28:31" x14ac:dyDescent="0.25">
      <c r="AB2168" s="83"/>
      <c r="AC2168" s="90"/>
      <c r="AD2168" s="90"/>
      <c r="AE2168" s="83"/>
    </row>
    <row r="2169" spans="28:31" x14ac:dyDescent="0.25">
      <c r="AB2169" s="83"/>
      <c r="AC2169" s="90"/>
      <c r="AD2169" s="90"/>
      <c r="AE2169" s="83"/>
    </row>
    <row r="2170" spans="28:31" x14ac:dyDescent="0.25">
      <c r="AB2170" s="83"/>
      <c r="AC2170" s="90"/>
      <c r="AD2170" s="90"/>
      <c r="AE2170" s="83"/>
    </row>
    <row r="2171" spans="28:31" x14ac:dyDescent="0.25">
      <c r="AB2171" s="83"/>
      <c r="AC2171" s="90"/>
      <c r="AD2171" s="90"/>
      <c r="AE2171" s="83"/>
    </row>
    <row r="2172" spans="28:31" x14ac:dyDescent="0.25">
      <c r="AB2172" s="83"/>
      <c r="AC2172" s="90"/>
      <c r="AD2172" s="90"/>
      <c r="AE2172" s="83"/>
    </row>
    <row r="2173" spans="28:31" x14ac:dyDescent="0.25">
      <c r="AB2173" s="83"/>
      <c r="AC2173" s="90"/>
      <c r="AD2173" s="90"/>
      <c r="AE2173" s="83"/>
    </row>
    <row r="2174" spans="28:31" x14ac:dyDescent="0.25">
      <c r="AB2174" s="83"/>
      <c r="AC2174" s="90"/>
      <c r="AD2174" s="90"/>
      <c r="AE2174" s="83"/>
    </row>
    <row r="2175" spans="28:31" x14ac:dyDescent="0.25">
      <c r="AB2175" s="83"/>
      <c r="AC2175" s="90"/>
      <c r="AD2175" s="90"/>
      <c r="AE2175" s="83"/>
    </row>
    <row r="2176" spans="28:31" x14ac:dyDescent="0.25">
      <c r="AB2176" s="83"/>
      <c r="AC2176" s="90"/>
      <c r="AD2176" s="90"/>
      <c r="AE2176" s="83"/>
    </row>
    <row r="2177" spans="28:31" x14ac:dyDescent="0.25">
      <c r="AB2177" s="83"/>
      <c r="AC2177" s="90"/>
      <c r="AD2177" s="90"/>
      <c r="AE2177" s="83"/>
    </row>
    <row r="2178" spans="28:31" x14ac:dyDescent="0.25">
      <c r="AB2178" s="83"/>
      <c r="AC2178" s="90"/>
      <c r="AD2178" s="90"/>
      <c r="AE2178" s="83"/>
    </row>
    <row r="2179" spans="28:31" x14ac:dyDescent="0.25">
      <c r="AB2179" s="83"/>
      <c r="AC2179" s="90"/>
      <c r="AD2179" s="90"/>
      <c r="AE2179" s="83"/>
    </row>
    <row r="2180" spans="28:31" x14ac:dyDescent="0.25">
      <c r="AB2180" s="83"/>
      <c r="AC2180" s="90"/>
      <c r="AD2180" s="90"/>
      <c r="AE2180" s="83"/>
    </row>
    <row r="2181" spans="28:31" x14ac:dyDescent="0.25">
      <c r="AB2181" s="83"/>
      <c r="AC2181" s="90"/>
      <c r="AD2181" s="90"/>
      <c r="AE2181" s="83"/>
    </row>
    <row r="2182" spans="28:31" x14ac:dyDescent="0.25">
      <c r="AB2182" s="83"/>
      <c r="AC2182" s="90"/>
      <c r="AD2182" s="90"/>
      <c r="AE2182" s="83"/>
    </row>
    <row r="2183" spans="28:31" x14ac:dyDescent="0.25">
      <c r="AB2183" s="83"/>
      <c r="AC2183" s="90"/>
      <c r="AD2183" s="90"/>
      <c r="AE2183" s="83"/>
    </row>
    <row r="2184" spans="28:31" x14ac:dyDescent="0.25">
      <c r="AB2184" s="83"/>
      <c r="AC2184" s="90"/>
      <c r="AD2184" s="90"/>
      <c r="AE2184" s="83"/>
    </row>
    <row r="2185" spans="28:31" x14ac:dyDescent="0.25">
      <c r="AB2185" s="83"/>
      <c r="AC2185" s="90"/>
      <c r="AD2185" s="90"/>
      <c r="AE2185" s="83"/>
    </row>
    <row r="2186" spans="28:31" x14ac:dyDescent="0.25">
      <c r="AB2186" s="83"/>
      <c r="AC2186" s="90"/>
      <c r="AD2186" s="90"/>
      <c r="AE2186" s="83"/>
    </row>
    <row r="2187" spans="28:31" x14ac:dyDescent="0.25">
      <c r="AB2187" s="83"/>
      <c r="AC2187" s="90"/>
      <c r="AD2187" s="90"/>
      <c r="AE2187" s="83"/>
    </row>
    <row r="2188" spans="28:31" x14ac:dyDescent="0.25">
      <c r="AB2188" s="83"/>
      <c r="AC2188" s="90"/>
      <c r="AD2188" s="90"/>
      <c r="AE2188" s="83"/>
    </row>
    <row r="2189" spans="28:31" x14ac:dyDescent="0.25">
      <c r="AB2189" s="83"/>
      <c r="AC2189" s="90"/>
      <c r="AD2189" s="90"/>
      <c r="AE2189" s="83"/>
    </row>
    <row r="2190" spans="28:31" x14ac:dyDescent="0.25">
      <c r="AB2190" s="83"/>
      <c r="AC2190" s="90"/>
      <c r="AD2190" s="90"/>
      <c r="AE2190" s="83"/>
    </row>
    <row r="2191" spans="28:31" x14ac:dyDescent="0.25">
      <c r="AB2191" s="83"/>
      <c r="AC2191" s="90"/>
      <c r="AD2191" s="90"/>
      <c r="AE2191" s="83"/>
    </row>
    <row r="2192" spans="28:31" x14ac:dyDescent="0.25">
      <c r="AB2192" s="83"/>
      <c r="AC2192" s="90"/>
      <c r="AD2192" s="90"/>
      <c r="AE2192" s="83"/>
    </row>
    <row r="2193" spans="28:31" x14ac:dyDescent="0.25">
      <c r="AB2193" s="83"/>
      <c r="AC2193" s="90"/>
      <c r="AD2193" s="90"/>
      <c r="AE2193" s="83"/>
    </row>
    <row r="2194" spans="28:31" x14ac:dyDescent="0.25">
      <c r="AB2194" s="83"/>
      <c r="AC2194" s="90"/>
      <c r="AD2194" s="90"/>
      <c r="AE2194" s="83"/>
    </row>
    <row r="2195" spans="28:31" x14ac:dyDescent="0.25">
      <c r="AB2195" s="83"/>
      <c r="AC2195" s="90"/>
      <c r="AD2195" s="90"/>
      <c r="AE2195" s="83"/>
    </row>
    <row r="2196" spans="28:31" x14ac:dyDescent="0.25">
      <c r="AB2196" s="83"/>
      <c r="AC2196" s="90"/>
      <c r="AD2196" s="90"/>
      <c r="AE2196" s="83"/>
    </row>
    <row r="2197" spans="28:31" x14ac:dyDescent="0.25">
      <c r="AB2197" s="83"/>
      <c r="AC2197" s="90"/>
      <c r="AD2197" s="90"/>
      <c r="AE2197" s="83"/>
    </row>
    <row r="2198" spans="28:31" x14ac:dyDescent="0.25">
      <c r="AB2198" s="83"/>
      <c r="AC2198" s="90"/>
      <c r="AD2198" s="90"/>
      <c r="AE2198" s="83"/>
    </row>
    <row r="2199" spans="28:31" x14ac:dyDescent="0.25">
      <c r="AB2199" s="83"/>
      <c r="AC2199" s="90"/>
      <c r="AD2199" s="90"/>
      <c r="AE2199" s="83"/>
    </row>
    <row r="2200" spans="28:31" x14ac:dyDescent="0.25">
      <c r="AB2200" s="83"/>
      <c r="AC2200" s="90"/>
      <c r="AD2200" s="90"/>
      <c r="AE2200" s="83"/>
    </row>
    <row r="2201" spans="28:31" x14ac:dyDescent="0.25">
      <c r="AB2201" s="83"/>
      <c r="AC2201" s="90"/>
      <c r="AD2201" s="90"/>
      <c r="AE2201" s="83"/>
    </row>
    <row r="2202" spans="28:31" x14ac:dyDescent="0.25">
      <c r="AB2202" s="83"/>
      <c r="AC2202" s="90"/>
      <c r="AD2202" s="90"/>
      <c r="AE2202" s="83"/>
    </row>
    <row r="2203" spans="28:31" x14ac:dyDescent="0.25">
      <c r="AB2203" s="83"/>
      <c r="AC2203" s="90"/>
      <c r="AD2203" s="90"/>
      <c r="AE2203" s="83"/>
    </row>
    <row r="2204" spans="28:31" x14ac:dyDescent="0.25">
      <c r="AB2204" s="83"/>
      <c r="AC2204" s="90"/>
      <c r="AD2204" s="90"/>
      <c r="AE2204" s="83"/>
    </row>
    <row r="2205" spans="28:31" x14ac:dyDescent="0.25">
      <c r="AB2205" s="83"/>
      <c r="AC2205" s="90"/>
      <c r="AD2205" s="90"/>
      <c r="AE2205" s="83"/>
    </row>
    <row r="2206" spans="28:31" x14ac:dyDescent="0.25">
      <c r="AB2206" s="83"/>
      <c r="AC2206" s="90"/>
      <c r="AD2206" s="90"/>
      <c r="AE2206" s="83"/>
    </row>
    <row r="2207" spans="28:31" x14ac:dyDescent="0.25">
      <c r="AB2207" s="83"/>
      <c r="AC2207" s="90"/>
      <c r="AD2207" s="90"/>
      <c r="AE2207" s="83"/>
    </row>
    <row r="2208" spans="28:31" x14ac:dyDescent="0.25">
      <c r="AB2208" s="83"/>
      <c r="AC2208" s="90"/>
      <c r="AD2208" s="90"/>
      <c r="AE2208" s="83"/>
    </row>
    <row r="2209" spans="28:31" x14ac:dyDescent="0.25">
      <c r="AB2209" s="83"/>
      <c r="AC2209" s="90"/>
      <c r="AD2209" s="90"/>
      <c r="AE2209" s="83"/>
    </row>
    <row r="2210" spans="28:31" x14ac:dyDescent="0.25">
      <c r="AB2210" s="83"/>
      <c r="AC2210" s="90"/>
      <c r="AD2210" s="90"/>
      <c r="AE2210" s="83"/>
    </row>
    <row r="2211" spans="28:31" x14ac:dyDescent="0.25">
      <c r="AB2211" s="83"/>
      <c r="AC2211" s="90"/>
      <c r="AD2211" s="90"/>
      <c r="AE2211" s="83"/>
    </row>
    <row r="2212" spans="28:31" x14ac:dyDescent="0.25">
      <c r="AB2212" s="83"/>
      <c r="AC2212" s="90"/>
      <c r="AD2212" s="90"/>
      <c r="AE2212" s="83"/>
    </row>
    <row r="2213" spans="28:31" x14ac:dyDescent="0.25">
      <c r="AB2213" s="83"/>
      <c r="AC2213" s="90"/>
      <c r="AD2213" s="90"/>
      <c r="AE2213" s="83"/>
    </row>
    <row r="2214" spans="28:31" x14ac:dyDescent="0.25">
      <c r="AB2214" s="83"/>
      <c r="AC2214" s="90"/>
      <c r="AD2214" s="90"/>
      <c r="AE2214" s="83"/>
    </row>
    <row r="2215" spans="28:31" x14ac:dyDescent="0.25">
      <c r="AB2215" s="83"/>
      <c r="AC2215" s="90"/>
      <c r="AD2215" s="90"/>
      <c r="AE2215" s="83"/>
    </row>
    <row r="2216" spans="28:31" x14ac:dyDescent="0.25">
      <c r="AB2216" s="83"/>
      <c r="AC2216" s="90"/>
      <c r="AD2216" s="90"/>
      <c r="AE2216" s="83"/>
    </row>
    <row r="2217" spans="28:31" x14ac:dyDescent="0.25">
      <c r="AB2217" s="83"/>
      <c r="AC2217" s="90"/>
      <c r="AD2217" s="90"/>
      <c r="AE2217" s="83"/>
    </row>
    <row r="2218" spans="28:31" x14ac:dyDescent="0.25">
      <c r="AB2218" s="83"/>
      <c r="AC2218" s="90"/>
      <c r="AD2218" s="90"/>
      <c r="AE2218" s="83"/>
    </row>
    <row r="2219" spans="28:31" x14ac:dyDescent="0.25">
      <c r="AB2219" s="83"/>
      <c r="AC2219" s="90"/>
      <c r="AD2219" s="90"/>
      <c r="AE2219" s="83"/>
    </row>
    <row r="2220" spans="28:31" x14ac:dyDescent="0.25">
      <c r="AB2220" s="83"/>
      <c r="AC2220" s="90"/>
      <c r="AD2220" s="90"/>
      <c r="AE2220" s="83"/>
    </row>
    <row r="2221" spans="28:31" x14ac:dyDescent="0.25">
      <c r="AB2221" s="83"/>
      <c r="AC2221" s="90"/>
      <c r="AD2221" s="90"/>
      <c r="AE2221" s="83"/>
    </row>
    <row r="2222" spans="28:31" x14ac:dyDescent="0.25">
      <c r="AB2222" s="83"/>
      <c r="AC2222" s="90"/>
      <c r="AD2222" s="90"/>
      <c r="AE2222" s="83"/>
    </row>
    <row r="2223" spans="28:31" x14ac:dyDescent="0.25">
      <c r="AB2223" s="83"/>
      <c r="AC2223" s="90"/>
      <c r="AD2223" s="90"/>
      <c r="AE2223" s="83"/>
    </row>
    <row r="2224" spans="28:31" x14ac:dyDescent="0.25">
      <c r="AB2224" s="83"/>
      <c r="AC2224" s="90"/>
      <c r="AD2224" s="90"/>
      <c r="AE2224" s="83"/>
    </row>
    <row r="2225" spans="28:31" x14ac:dyDescent="0.25">
      <c r="AB2225" s="83"/>
      <c r="AC2225" s="90"/>
      <c r="AD2225" s="90"/>
      <c r="AE2225" s="83"/>
    </row>
    <row r="2226" spans="28:31" x14ac:dyDescent="0.25">
      <c r="AB2226" s="83"/>
      <c r="AC2226" s="90"/>
      <c r="AD2226" s="90"/>
      <c r="AE2226" s="83"/>
    </row>
    <row r="2227" spans="28:31" x14ac:dyDescent="0.25">
      <c r="AB2227" s="83"/>
      <c r="AC2227" s="90"/>
      <c r="AD2227" s="90"/>
      <c r="AE2227" s="83"/>
    </row>
    <row r="2228" spans="28:31" x14ac:dyDescent="0.25">
      <c r="AB2228" s="83"/>
      <c r="AC2228" s="90"/>
      <c r="AD2228" s="90"/>
      <c r="AE2228" s="83"/>
    </row>
    <row r="2229" spans="28:31" x14ac:dyDescent="0.25">
      <c r="AB2229" s="83"/>
      <c r="AC2229" s="90"/>
      <c r="AD2229" s="90"/>
      <c r="AE2229" s="83"/>
    </row>
    <row r="2230" spans="28:31" x14ac:dyDescent="0.25">
      <c r="AB2230" s="83"/>
      <c r="AC2230" s="90"/>
      <c r="AD2230" s="90"/>
      <c r="AE2230" s="83"/>
    </row>
    <row r="2231" spans="28:31" x14ac:dyDescent="0.25">
      <c r="AB2231" s="83"/>
      <c r="AC2231" s="90"/>
      <c r="AD2231" s="90"/>
      <c r="AE2231" s="83"/>
    </row>
    <row r="2232" spans="28:31" x14ac:dyDescent="0.25">
      <c r="AB2232" s="83"/>
      <c r="AC2232" s="90"/>
      <c r="AD2232" s="90"/>
      <c r="AE2232" s="83"/>
    </row>
    <row r="2233" spans="28:31" x14ac:dyDescent="0.25">
      <c r="AB2233" s="83"/>
      <c r="AC2233" s="90"/>
      <c r="AD2233" s="90"/>
      <c r="AE2233" s="83"/>
    </row>
    <row r="2234" spans="28:31" x14ac:dyDescent="0.25">
      <c r="AB2234" s="83"/>
      <c r="AC2234" s="90"/>
      <c r="AD2234" s="90"/>
      <c r="AE2234" s="83"/>
    </row>
    <row r="2235" spans="28:31" x14ac:dyDescent="0.25">
      <c r="AB2235" s="83"/>
      <c r="AC2235" s="90"/>
      <c r="AD2235" s="90"/>
      <c r="AE2235" s="83"/>
    </row>
    <row r="2236" spans="28:31" x14ac:dyDescent="0.25">
      <c r="AB2236" s="83"/>
      <c r="AC2236" s="90"/>
      <c r="AD2236" s="90"/>
      <c r="AE2236" s="83"/>
    </row>
    <row r="2237" spans="28:31" x14ac:dyDescent="0.25">
      <c r="AB2237" s="83"/>
      <c r="AC2237" s="90"/>
      <c r="AD2237" s="90"/>
      <c r="AE2237" s="83"/>
    </row>
    <row r="2238" spans="28:31" x14ac:dyDescent="0.25">
      <c r="AB2238" s="83"/>
      <c r="AC2238" s="90"/>
      <c r="AD2238" s="90"/>
      <c r="AE2238" s="83"/>
    </row>
    <row r="2239" spans="28:31" x14ac:dyDescent="0.25">
      <c r="AB2239" s="83"/>
      <c r="AC2239" s="90"/>
      <c r="AD2239" s="90"/>
      <c r="AE2239" s="83"/>
    </row>
    <row r="2240" spans="28:31" x14ac:dyDescent="0.25">
      <c r="AB2240" s="83"/>
      <c r="AC2240" s="90"/>
      <c r="AD2240" s="90"/>
      <c r="AE2240" s="83"/>
    </row>
    <row r="2241" spans="28:31" x14ac:dyDescent="0.25">
      <c r="AB2241" s="83"/>
      <c r="AC2241" s="90"/>
      <c r="AD2241" s="90"/>
      <c r="AE2241" s="83"/>
    </row>
    <row r="2242" spans="28:31" x14ac:dyDescent="0.25">
      <c r="AB2242" s="83"/>
      <c r="AC2242" s="90"/>
      <c r="AD2242" s="90"/>
      <c r="AE2242" s="83"/>
    </row>
    <row r="2243" spans="28:31" x14ac:dyDescent="0.25">
      <c r="AB2243" s="83"/>
      <c r="AC2243" s="90"/>
      <c r="AD2243" s="90"/>
      <c r="AE2243" s="83"/>
    </row>
    <row r="2244" spans="28:31" x14ac:dyDescent="0.25">
      <c r="AB2244" s="83"/>
      <c r="AC2244" s="90"/>
      <c r="AD2244" s="90"/>
      <c r="AE2244" s="83"/>
    </row>
    <row r="2245" spans="28:31" x14ac:dyDescent="0.25">
      <c r="AB2245" s="83"/>
      <c r="AC2245" s="90"/>
      <c r="AD2245" s="90"/>
      <c r="AE2245" s="83"/>
    </row>
    <row r="2246" spans="28:31" x14ac:dyDescent="0.25">
      <c r="AB2246" s="83"/>
      <c r="AC2246" s="90"/>
      <c r="AD2246" s="90"/>
      <c r="AE2246" s="83"/>
    </row>
    <row r="2247" spans="28:31" x14ac:dyDescent="0.25">
      <c r="AB2247" s="83"/>
      <c r="AC2247" s="90"/>
      <c r="AD2247" s="90"/>
      <c r="AE2247" s="83"/>
    </row>
    <row r="2248" spans="28:31" x14ac:dyDescent="0.25">
      <c r="AB2248" s="83"/>
      <c r="AC2248" s="90"/>
      <c r="AD2248" s="90"/>
      <c r="AE2248" s="83"/>
    </row>
    <row r="2249" spans="28:31" x14ac:dyDescent="0.25">
      <c r="AB2249" s="83"/>
      <c r="AC2249" s="90"/>
      <c r="AD2249" s="90"/>
      <c r="AE2249" s="83"/>
    </row>
    <row r="2250" spans="28:31" x14ac:dyDescent="0.25">
      <c r="AB2250" s="83"/>
      <c r="AC2250" s="90"/>
      <c r="AD2250" s="90"/>
      <c r="AE2250" s="83"/>
    </row>
    <row r="2251" spans="28:31" x14ac:dyDescent="0.25">
      <c r="AB2251" s="83"/>
      <c r="AC2251" s="90"/>
      <c r="AD2251" s="90"/>
      <c r="AE2251" s="83"/>
    </row>
    <row r="2252" spans="28:31" x14ac:dyDescent="0.25">
      <c r="AB2252" s="83"/>
      <c r="AC2252" s="90"/>
      <c r="AD2252" s="90"/>
      <c r="AE2252" s="83"/>
    </row>
    <row r="2253" spans="28:31" x14ac:dyDescent="0.25">
      <c r="AB2253" s="83"/>
      <c r="AC2253" s="90"/>
      <c r="AD2253" s="90"/>
      <c r="AE2253" s="83"/>
    </row>
    <row r="2254" spans="28:31" x14ac:dyDescent="0.25">
      <c r="AB2254" s="83"/>
      <c r="AC2254" s="90"/>
      <c r="AD2254" s="90"/>
      <c r="AE2254" s="83"/>
    </row>
    <row r="2255" spans="28:31" x14ac:dyDescent="0.25">
      <c r="AB2255" s="83"/>
      <c r="AC2255" s="90"/>
      <c r="AD2255" s="90"/>
      <c r="AE2255" s="83"/>
    </row>
    <row r="2256" spans="28:31" x14ac:dyDescent="0.25">
      <c r="AB2256" s="83"/>
      <c r="AC2256" s="90"/>
      <c r="AD2256" s="90"/>
      <c r="AE2256" s="83"/>
    </row>
    <row r="2257" spans="28:31" x14ac:dyDescent="0.25">
      <c r="AB2257" s="83"/>
      <c r="AC2257" s="90"/>
      <c r="AD2257" s="90"/>
      <c r="AE2257" s="83"/>
    </row>
    <row r="2258" spans="28:31" x14ac:dyDescent="0.25">
      <c r="AB2258" s="83"/>
      <c r="AC2258" s="90"/>
      <c r="AD2258" s="90"/>
      <c r="AE2258" s="83"/>
    </row>
    <row r="2259" spans="28:31" x14ac:dyDescent="0.25">
      <c r="AB2259" s="83"/>
      <c r="AC2259" s="90"/>
      <c r="AD2259" s="90"/>
      <c r="AE2259" s="83"/>
    </row>
    <row r="2260" spans="28:31" x14ac:dyDescent="0.25">
      <c r="AB2260" s="83"/>
      <c r="AC2260" s="90"/>
      <c r="AD2260" s="90"/>
      <c r="AE2260" s="83"/>
    </row>
    <row r="2261" spans="28:31" x14ac:dyDescent="0.25">
      <c r="AB2261" s="83"/>
      <c r="AC2261" s="90"/>
      <c r="AD2261" s="90"/>
      <c r="AE2261" s="83"/>
    </row>
    <row r="2262" spans="28:31" x14ac:dyDescent="0.25">
      <c r="AB2262" s="83"/>
      <c r="AC2262" s="90"/>
      <c r="AD2262" s="90"/>
      <c r="AE2262" s="83"/>
    </row>
    <row r="2263" spans="28:31" x14ac:dyDescent="0.25">
      <c r="AB2263" s="83"/>
      <c r="AC2263" s="90"/>
      <c r="AD2263" s="90"/>
      <c r="AE2263" s="83"/>
    </row>
    <row r="2264" spans="28:31" x14ac:dyDescent="0.25">
      <c r="AB2264" s="83"/>
      <c r="AC2264" s="90"/>
      <c r="AD2264" s="90"/>
      <c r="AE2264" s="83"/>
    </row>
    <row r="2265" spans="28:31" x14ac:dyDescent="0.25">
      <c r="AB2265" s="83"/>
      <c r="AC2265" s="90"/>
      <c r="AD2265" s="90"/>
      <c r="AE2265" s="83"/>
    </row>
    <row r="2266" spans="28:31" x14ac:dyDescent="0.25">
      <c r="AB2266" s="83"/>
      <c r="AC2266" s="90"/>
      <c r="AD2266" s="90"/>
      <c r="AE2266" s="83"/>
    </row>
    <row r="2267" spans="28:31" x14ac:dyDescent="0.25">
      <c r="AB2267" s="83"/>
      <c r="AC2267" s="90"/>
      <c r="AD2267" s="90"/>
      <c r="AE2267" s="83"/>
    </row>
    <row r="2268" spans="28:31" x14ac:dyDescent="0.25">
      <c r="AB2268" s="83"/>
      <c r="AC2268" s="90"/>
      <c r="AD2268" s="90"/>
      <c r="AE2268" s="83"/>
    </row>
    <row r="2269" spans="28:31" x14ac:dyDescent="0.25">
      <c r="AB2269" s="83"/>
      <c r="AC2269" s="90"/>
      <c r="AD2269" s="90"/>
      <c r="AE2269" s="83"/>
    </row>
    <row r="2270" spans="28:31" x14ac:dyDescent="0.25">
      <c r="AB2270" s="83"/>
      <c r="AC2270" s="90"/>
      <c r="AD2270" s="90"/>
      <c r="AE2270" s="83"/>
    </row>
    <row r="2271" spans="28:31" x14ac:dyDescent="0.25">
      <c r="AB2271" s="83"/>
      <c r="AC2271" s="90"/>
      <c r="AD2271" s="90"/>
      <c r="AE2271" s="83"/>
    </row>
    <row r="2272" spans="28:31" x14ac:dyDescent="0.25">
      <c r="AB2272" s="83"/>
      <c r="AC2272" s="90"/>
      <c r="AD2272" s="90"/>
      <c r="AE2272" s="83"/>
    </row>
    <row r="2273" spans="28:31" x14ac:dyDescent="0.25">
      <c r="AB2273" s="83"/>
      <c r="AC2273" s="90"/>
      <c r="AD2273" s="90"/>
      <c r="AE2273" s="83"/>
    </row>
    <row r="2274" spans="28:31" x14ac:dyDescent="0.25">
      <c r="AB2274" s="83"/>
      <c r="AC2274" s="90"/>
      <c r="AD2274" s="90"/>
      <c r="AE2274" s="83"/>
    </row>
    <row r="2275" spans="28:31" x14ac:dyDescent="0.25">
      <c r="AB2275" s="83"/>
      <c r="AC2275" s="90"/>
      <c r="AD2275" s="90"/>
      <c r="AE2275" s="83"/>
    </row>
    <row r="2276" spans="28:31" x14ac:dyDescent="0.25">
      <c r="AB2276" s="83"/>
      <c r="AC2276" s="90"/>
      <c r="AD2276" s="90"/>
      <c r="AE2276" s="83"/>
    </row>
    <row r="2277" spans="28:31" x14ac:dyDescent="0.25">
      <c r="AB2277" s="83"/>
      <c r="AC2277" s="90"/>
      <c r="AD2277" s="90"/>
      <c r="AE2277" s="83"/>
    </row>
    <row r="2278" spans="28:31" x14ac:dyDescent="0.25">
      <c r="AB2278" s="83"/>
      <c r="AC2278" s="90"/>
      <c r="AD2278" s="90"/>
      <c r="AE2278" s="83"/>
    </row>
    <row r="2279" spans="28:31" x14ac:dyDescent="0.25">
      <c r="AB2279" s="83"/>
      <c r="AC2279" s="90"/>
      <c r="AD2279" s="90"/>
      <c r="AE2279" s="83"/>
    </row>
    <row r="2280" spans="28:31" x14ac:dyDescent="0.25">
      <c r="AB2280" s="83"/>
      <c r="AC2280" s="90"/>
      <c r="AD2280" s="90"/>
      <c r="AE2280" s="83"/>
    </row>
    <row r="2281" spans="28:31" x14ac:dyDescent="0.25">
      <c r="AB2281" s="83"/>
      <c r="AC2281" s="90"/>
      <c r="AD2281" s="90"/>
      <c r="AE2281" s="83"/>
    </row>
    <row r="2282" spans="28:31" x14ac:dyDescent="0.25">
      <c r="AB2282" s="83"/>
      <c r="AC2282" s="90"/>
      <c r="AD2282" s="90"/>
      <c r="AE2282" s="83"/>
    </row>
    <row r="2283" spans="28:31" x14ac:dyDescent="0.25">
      <c r="AB2283" s="83"/>
      <c r="AC2283" s="90"/>
      <c r="AD2283" s="90"/>
      <c r="AE2283" s="83"/>
    </row>
    <row r="2284" spans="28:31" x14ac:dyDescent="0.25">
      <c r="AB2284" s="83"/>
      <c r="AC2284" s="90"/>
      <c r="AD2284" s="90"/>
      <c r="AE2284" s="83"/>
    </row>
    <row r="2285" spans="28:31" x14ac:dyDescent="0.25">
      <c r="AB2285" s="83"/>
      <c r="AC2285" s="90"/>
      <c r="AD2285" s="90"/>
      <c r="AE2285" s="83"/>
    </row>
    <row r="2286" spans="28:31" x14ac:dyDescent="0.25">
      <c r="AB2286" s="83"/>
      <c r="AC2286" s="90"/>
      <c r="AD2286" s="90"/>
      <c r="AE2286" s="83"/>
    </row>
    <row r="2287" spans="28:31" x14ac:dyDescent="0.25">
      <c r="AB2287" s="83"/>
      <c r="AC2287" s="90"/>
      <c r="AD2287" s="90"/>
      <c r="AE2287" s="83"/>
    </row>
    <row r="2288" spans="28:31" x14ac:dyDescent="0.25">
      <c r="AB2288" s="83"/>
      <c r="AC2288" s="90"/>
      <c r="AD2288" s="90"/>
      <c r="AE2288" s="83"/>
    </row>
    <row r="2289" spans="28:31" x14ac:dyDescent="0.25">
      <c r="AB2289" s="83"/>
      <c r="AC2289" s="90"/>
      <c r="AD2289" s="90"/>
      <c r="AE2289" s="83"/>
    </row>
    <row r="2290" spans="28:31" x14ac:dyDescent="0.25">
      <c r="AB2290" s="83"/>
      <c r="AC2290" s="90"/>
      <c r="AD2290" s="90"/>
      <c r="AE2290" s="83"/>
    </row>
    <row r="2291" spans="28:31" x14ac:dyDescent="0.25">
      <c r="AB2291" s="83"/>
      <c r="AC2291" s="90"/>
      <c r="AD2291" s="90"/>
      <c r="AE2291" s="83"/>
    </row>
    <row r="2292" spans="28:31" x14ac:dyDescent="0.25">
      <c r="AB2292" s="83"/>
      <c r="AC2292" s="90"/>
      <c r="AD2292" s="90"/>
      <c r="AE2292" s="83"/>
    </row>
    <row r="2293" spans="28:31" x14ac:dyDescent="0.25">
      <c r="AB2293" s="83"/>
      <c r="AC2293" s="90"/>
      <c r="AD2293" s="90"/>
      <c r="AE2293" s="83"/>
    </row>
    <row r="2294" spans="28:31" x14ac:dyDescent="0.25">
      <c r="AB2294" s="83"/>
      <c r="AC2294" s="90"/>
      <c r="AD2294" s="90"/>
      <c r="AE2294" s="83"/>
    </row>
    <row r="2295" spans="28:31" x14ac:dyDescent="0.25">
      <c r="AB2295" s="83"/>
      <c r="AC2295" s="90"/>
      <c r="AD2295" s="90"/>
      <c r="AE2295" s="83"/>
    </row>
    <row r="2296" spans="28:31" x14ac:dyDescent="0.25">
      <c r="AB2296" s="83"/>
      <c r="AC2296" s="90"/>
      <c r="AD2296" s="90"/>
      <c r="AE2296" s="83"/>
    </row>
    <row r="2297" spans="28:31" x14ac:dyDescent="0.25">
      <c r="AB2297" s="83"/>
      <c r="AC2297" s="90"/>
      <c r="AD2297" s="90"/>
      <c r="AE2297" s="83"/>
    </row>
    <row r="2298" spans="28:31" x14ac:dyDescent="0.25">
      <c r="AB2298" s="83"/>
      <c r="AC2298" s="90"/>
      <c r="AD2298" s="90"/>
      <c r="AE2298" s="83"/>
    </row>
    <row r="2299" spans="28:31" x14ac:dyDescent="0.25">
      <c r="AB2299" s="83"/>
      <c r="AC2299" s="90"/>
      <c r="AD2299" s="90"/>
      <c r="AE2299" s="83"/>
    </row>
    <row r="2300" spans="28:31" x14ac:dyDescent="0.25">
      <c r="AB2300" s="83"/>
      <c r="AC2300" s="90"/>
      <c r="AD2300" s="90"/>
      <c r="AE2300" s="83"/>
    </row>
    <row r="2301" spans="28:31" x14ac:dyDescent="0.25">
      <c r="AB2301" s="83"/>
      <c r="AC2301" s="90"/>
      <c r="AD2301" s="90"/>
      <c r="AE2301" s="83"/>
    </row>
    <row r="2302" spans="28:31" x14ac:dyDescent="0.25">
      <c r="AB2302" s="83"/>
      <c r="AC2302" s="90"/>
      <c r="AD2302" s="90"/>
      <c r="AE2302" s="83"/>
    </row>
    <row r="2303" spans="28:31" x14ac:dyDescent="0.25">
      <c r="AB2303" s="83"/>
      <c r="AC2303" s="90"/>
      <c r="AD2303" s="90"/>
      <c r="AE2303" s="83"/>
    </row>
    <row r="2304" spans="28:31" x14ac:dyDescent="0.25">
      <c r="AB2304" s="83"/>
      <c r="AC2304" s="90"/>
      <c r="AD2304" s="90"/>
      <c r="AE2304" s="83"/>
    </row>
    <row r="2305" spans="28:31" x14ac:dyDescent="0.25">
      <c r="AB2305" s="83"/>
      <c r="AC2305" s="90"/>
      <c r="AD2305" s="90"/>
      <c r="AE2305" s="83"/>
    </row>
    <row r="2306" spans="28:31" x14ac:dyDescent="0.25">
      <c r="AB2306" s="83"/>
      <c r="AC2306" s="90"/>
      <c r="AD2306" s="90"/>
      <c r="AE2306" s="83"/>
    </row>
    <row r="2307" spans="28:31" x14ac:dyDescent="0.25">
      <c r="AB2307" s="83"/>
      <c r="AC2307" s="90"/>
      <c r="AD2307" s="90"/>
      <c r="AE2307" s="83"/>
    </row>
    <row r="2308" spans="28:31" x14ac:dyDescent="0.25">
      <c r="AB2308" s="83"/>
      <c r="AC2308" s="90"/>
      <c r="AD2308" s="90"/>
      <c r="AE2308" s="83"/>
    </row>
    <row r="2309" spans="28:31" x14ac:dyDescent="0.25">
      <c r="AB2309" s="83"/>
      <c r="AC2309" s="90"/>
      <c r="AD2309" s="90"/>
      <c r="AE2309" s="83"/>
    </row>
    <row r="2310" spans="28:31" x14ac:dyDescent="0.25">
      <c r="AB2310" s="83"/>
      <c r="AC2310" s="90"/>
      <c r="AD2310" s="90"/>
      <c r="AE2310" s="83"/>
    </row>
    <row r="2311" spans="28:31" x14ac:dyDescent="0.25">
      <c r="AB2311" s="83"/>
      <c r="AC2311" s="90"/>
      <c r="AD2311" s="90"/>
      <c r="AE2311" s="83"/>
    </row>
    <row r="2312" spans="28:31" x14ac:dyDescent="0.25">
      <c r="AB2312" s="83"/>
      <c r="AC2312" s="90"/>
      <c r="AD2312" s="90"/>
      <c r="AE2312" s="83"/>
    </row>
    <row r="2313" spans="28:31" x14ac:dyDescent="0.25">
      <c r="AB2313" s="83"/>
      <c r="AC2313" s="90"/>
      <c r="AD2313" s="90"/>
      <c r="AE2313" s="83"/>
    </row>
    <row r="2314" spans="28:31" x14ac:dyDescent="0.25">
      <c r="AB2314" s="83"/>
      <c r="AC2314" s="90"/>
      <c r="AD2314" s="90"/>
      <c r="AE2314" s="83"/>
    </row>
    <row r="2315" spans="28:31" x14ac:dyDescent="0.25">
      <c r="AB2315" s="83"/>
      <c r="AC2315" s="90"/>
      <c r="AD2315" s="90"/>
      <c r="AE2315" s="83"/>
    </row>
    <row r="2316" spans="28:31" x14ac:dyDescent="0.25">
      <c r="AB2316" s="83"/>
      <c r="AC2316" s="90"/>
      <c r="AD2316" s="90"/>
      <c r="AE2316" s="83"/>
    </row>
    <row r="2317" spans="28:31" x14ac:dyDescent="0.25">
      <c r="AB2317" s="83"/>
      <c r="AC2317" s="90"/>
      <c r="AD2317" s="90"/>
      <c r="AE2317" s="83"/>
    </row>
    <row r="2318" spans="28:31" x14ac:dyDescent="0.25">
      <c r="AB2318" s="83"/>
      <c r="AC2318" s="90"/>
      <c r="AD2318" s="90"/>
      <c r="AE2318" s="83"/>
    </row>
    <row r="2319" spans="28:31" x14ac:dyDescent="0.25">
      <c r="AB2319" s="83"/>
      <c r="AC2319" s="90"/>
      <c r="AD2319" s="90"/>
      <c r="AE2319" s="83"/>
    </row>
    <row r="2320" spans="28:31" x14ac:dyDescent="0.25">
      <c r="AB2320" s="83"/>
      <c r="AC2320" s="90"/>
      <c r="AD2320" s="90"/>
      <c r="AE2320" s="83"/>
    </row>
    <row r="2321" spans="28:31" x14ac:dyDescent="0.25">
      <c r="AB2321" s="83"/>
      <c r="AC2321" s="90"/>
      <c r="AD2321" s="90"/>
      <c r="AE2321" s="83"/>
    </row>
    <row r="2322" spans="28:31" x14ac:dyDescent="0.25">
      <c r="AB2322" s="83"/>
      <c r="AC2322" s="90"/>
      <c r="AD2322" s="90"/>
      <c r="AE2322" s="83"/>
    </row>
    <row r="2323" spans="28:31" x14ac:dyDescent="0.25">
      <c r="AB2323" s="83"/>
      <c r="AC2323" s="90"/>
      <c r="AD2323" s="90"/>
      <c r="AE2323" s="83"/>
    </row>
    <row r="2324" spans="28:31" x14ac:dyDescent="0.25">
      <c r="AB2324" s="83"/>
      <c r="AC2324" s="90"/>
      <c r="AD2324" s="90"/>
      <c r="AE2324" s="83"/>
    </row>
    <row r="2325" spans="28:31" x14ac:dyDescent="0.25">
      <c r="AB2325" s="83"/>
      <c r="AC2325" s="90"/>
      <c r="AD2325" s="90"/>
      <c r="AE2325" s="83"/>
    </row>
    <row r="2326" spans="28:31" x14ac:dyDescent="0.25">
      <c r="AB2326" s="83"/>
      <c r="AC2326" s="90"/>
      <c r="AD2326" s="90"/>
      <c r="AE2326" s="83"/>
    </row>
    <row r="2327" spans="28:31" x14ac:dyDescent="0.25">
      <c r="AB2327" s="83"/>
      <c r="AC2327" s="90"/>
      <c r="AD2327" s="90"/>
      <c r="AE2327" s="83"/>
    </row>
    <row r="2328" spans="28:31" x14ac:dyDescent="0.25">
      <c r="AB2328" s="83"/>
      <c r="AC2328" s="90"/>
      <c r="AD2328" s="90"/>
      <c r="AE2328" s="83"/>
    </row>
    <row r="2329" spans="28:31" x14ac:dyDescent="0.25">
      <c r="AB2329" s="83"/>
      <c r="AC2329" s="90"/>
      <c r="AD2329" s="90"/>
      <c r="AE2329" s="83"/>
    </row>
    <row r="2330" spans="28:31" x14ac:dyDescent="0.25">
      <c r="AB2330" s="83"/>
      <c r="AC2330" s="90"/>
      <c r="AD2330" s="90"/>
      <c r="AE2330" s="83"/>
    </row>
    <row r="2331" spans="28:31" x14ac:dyDescent="0.25">
      <c r="AB2331" s="83"/>
      <c r="AC2331" s="90"/>
      <c r="AD2331" s="90"/>
      <c r="AE2331" s="83"/>
    </row>
    <row r="2332" spans="28:31" x14ac:dyDescent="0.25">
      <c r="AB2332" s="83"/>
      <c r="AC2332" s="90"/>
      <c r="AD2332" s="90"/>
      <c r="AE2332" s="83"/>
    </row>
    <row r="2333" spans="28:31" x14ac:dyDescent="0.25">
      <c r="AB2333" s="83"/>
      <c r="AC2333" s="90"/>
      <c r="AD2333" s="90"/>
      <c r="AE2333" s="83"/>
    </row>
    <row r="2334" spans="28:31" x14ac:dyDescent="0.25">
      <c r="AB2334" s="83"/>
      <c r="AC2334" s="90"/>
      <c r="AD2334" s="90"/>
      <c r="AE2334" s="83"/>
    </row>
    <row r="2335" spans="28:31" x14ac:dyDescent="0.25">
      <c r="AB2335" s="83"/>
      <c r="AC2335" s="90"/>
      <c r="AD2335" s="90"/>
      <c r="AE2335" s="83"/>
    </row>
    <row r="2336" spans="28:31" x14ac:dyDescent="0.25">
      <c r="AB2336" s="83"/>
      <c r="AC2336" s="90"/>
      <c r="AD2336" s="90"/>
      <c r="AE2336" s="83"/>
    </row>
    <row r="2337" spans="28:31" x14ac:dyDescent="0.25">
      <c r="AB2337" s="83"/>
      <c r="AC2337" s="90"/>
      <c r="AD2337" s="90"/>
      <c r="AE2337" s="83"/>
    </row>
    <row r="2338" spans="28:31" x14ac:dyDescent="0.25">
      <c r="AB2338" s="83"/>
      <c r="AC2338" s="90"/>
      <c r="AD2338" s="90"/>
      <c r="AE2338" s="83"/>
    </row>
    <row r="2339" spans="28:31" x14ac:dyDescent="0.25">
      <c r="AB2339" s="83"/>
      <c r="AC2339" s="90"/>
      <c r="AD2339" s="90"/>
      <c r="AE2339" s="83"/>
    </row>
    <row r="2340" spans="28:31" x14ac:dyDescent="0.25">
      <c r="AB2340" s="83"/>
      <c r="AC2340" s="90"/>
      <c r="AD2340" s="90"/>
      <c r="AE2340" s="83"/>
    </row>
    <row r="2341" spans="28:31" x14ac:dyDescent="0.25">
      <c r="AB2341" s="83"/>
      <c r="AC2341" s="90"/>
      <c r="AD2341" s="90"/>
      <c r="AE2341" s="83"/>
    </row>
    <row r="2342" spans="28:31" x14ac:dyDescent="0.25">
      <c r="AB2342" s="83"/>
      <c r="AC2342" s="90"/>
      <c r="AD2342" s="90"/>
      <c r="AE2342" s="83"/>
    </row>
    <row r="2343" spans="28:31" x14ac:dyDescent="0.25">
      <c r="AB2343" s="83"/>
      <c r="AC2343" s="90"/>
      <c r="AD2343" s="90"/>
      <c r="AE2343" s="83"/>
    </row>
    <row r="2344" spans="28:31" x14ac:dyDescent="0.25">
      <c r="AB2344" s="83"/>
      <c r="AC2344" s="90"/>
      <c r="AD2344" s="90"/>
      <c r="AE2344" s="83"/>
    </row>
    <row r="2345" spans="28:31" x14ac:dyDescent="0.25">
      <c r="AB2345" s="83"/>
      <c r="AC2345" s="90"/>
      <c r="AD2345" s="90"/>
      <c r="AE2345" s="83"/>
    </row>
    <row r="2346" spans="28:31" x14ac:dyDescent="0.25">
      <c r="AB2346" s="83"/>
      <c r="AC2346" s="90"/>
      <c r="AD2346" s="90"/>
      <c r="AE2346" s="83"/>
    </row>
    <row r="2347" spans="28:31" x14ac:dyDescent="0.25">
      <c r="AB2347" s="83"/>
      <c r="AC2347" s="90"/>
      <c r="AD2347" s="90"/>
      <c r="AE2347" s="83"/>
    </row>
    <row r="2348" spans="28:31" x14ac:dyDescent="0.25">
      <c r="AB2348" s="83"/>
      <c r="AC2348" s="90"/>
      <c r="AD2348" s="90"/>
      <c r="AE2348" s="83"/>
    </row>
    <row r="2349" spans="28:31" x14ac:dyDescent="0.25">
      <c r="AB2349" s="83"/>
      <c r="AC2349" s="90"/>
      <c r="AD2349" s="90"/>
      <c r="AE2349" s="83"/>
    </row>
    <row r="2350" spans="28:31" x14ac:dyDescent="0.25">
      <c r="AB2350" s="83"/>
      <c r="AC2350" s="90"/>
      <c r="AD2350" s="90"/>
      <c r="AE2350" s="83"/>
    </row>
    <row r="2351" spans="28:31" x14ac:dyDescent="0.25">
      <c r="AB2351" s="83"/>
      <c r="AC2351" s="90"/>
      <c r="AD2351" s="90"/>
      <c r="AE2351" s="83"/>
    </row>
    <row r="2352" spans="28:31" x14ac:dyDescent="0.25">
      <c r="AB2352" s="83"/>
      <c r="AC2352" s="90"/>
      <c r="AD2352" s="90"/>
      <c r="AE2352" s="83"/>
    </row>
    <row r="2353" spans="28:31" x14ac:dyDescent="0.25">
      <c r="AB2353" s="83"/>
      <c r="AC2353" s="90"/>
      <c r="AD2353" s="90"/>
      <c r="AE2353" s="83"/>
    </row>
    <row r="2354" spans="28:31" x14ac:dyDescent="0.25">
      <c r="AB2354" s="83"/>
      <c r="AC2354" s="90"/>
      <c r="AD2354" s="90"/>
      <c r="AE2354" s="83"/>
    </row>
    <row r="2355" spans="28:31" x14ac:dyDescent="0.25">
      <c r="AB2355" s="83"/>
      <c r="AC2355" s="90"/>
      <c r="AD2355" s="90"/>
      <c r="AE2355" s="83"/>
    </row>
    <row r="2356" spans="28:31" x14ac:dyDescent="0.25">
      <c r="AB2356" s="83"/>
      <c r="AC2356" s="90"/>
      <c r="AD2356" s="90"/>
      <c r="AE2356" s="83"/>
    </row>
    <row r="2357" spans="28:31" x14ac:dyDescent="0.25">
      <c r="AB2357" s="83"/>
      <c r="AC2357" s="90"/>
      <c r="AD2357" s="90"/>
      <c r="AE2357" s="83"/>
    </row>
    <row r="2358" spans="28:31" x14ac:dyDescent="0.25">
      <c r="AB2358" s="83"/>
      <c r="AC2358" s="90"/>
      <c r="AD2358" s="90"/>
      <c r="AE2358" s="83"/>
    </row>
    <row r="2359" spans="28:31" x14ac:dyDescent="0.25">
      <c r="AB2359" s="83"/>
      <c r="AC2359" s="90"/>
      <c r="AD2359" s="90"/>
      <c r="AE2359" s="83"/>
    </row>
    <row r="2360" spans="28:31" x14ac:dyDescent="0.25">
      <c r="AB2360" s="83"/>
      <c r="AC2360" s="90"/>
      <c r="AD2360" s="90"/>
      <c r="AE2360" s="83"/>
    </row>
    <row r="2361" spans="28:31" x14ac:dyDescent="0.25">
      <c r="AB2361" s="83"/>
      <c r="AC2361" s="90"/>
      <c r="AD2361" s="90"/>
      <c r="AE2361" s="83"/>
    </row>
    <row r="2362" spans="28:31" x14ac:dyDescent="0.25">
      <c r="AB2362" s="83"/>
      <c r="AC2362" s="90"/>
      <c r="AD2362" s="90"/>
      <c r="AE2362" s="83"/>
    </row>
    <row r="2363" spans="28:31" x14ac:dyDescent="0.25">
      <c r="AB2363" s="83"/>
      <c r="AC2363" s="90"/>
      <c r="AD2363" s="90"/>
      <c r="AE2363" s="83"/>
    </row>
    <row r="2364" spans="28:31" x14ac:dyDescent="0.25">
      <c r="AB2364" s="83"/>
      <c r="AC2364" s="90"/>
      <c r="AD2364" s="90"/>
      <c r="AE2364" s="83"/>
    </row>
    <row r="2365" spans="28:31" x14ac:dyDescent="0.25">
      <c r="AB2365" s="83"/>
      <c r="AC2365" s="90"/>
      <c r="AD2365" s="90"/>
      <c r="AE2365" s="83"/>
    </row>
    <row r="2366" spans="28:31" x14ac:dyDescent="0.25">
      <c r="AB2366" s="83"/>
      <c r="AC2366" s="90"/>
      <c r="AD2366" s="90"/>
      <c r="AE2366" s="83"/>
    </row>
    <row r="2367" spans="28:31" x14ac:dyDescent="0.25">
      <c r="AB2367" s="83"/>
      <c r="AC2367" s="90"/>
      <c r="AD2367" s="90"/>
      <c r="AE2367" s="83"/>
    </row>
    <row r="2368" spans="28:31" x14ac:dyDescent="0.25">
      <c r="AB2368" s="83"/>
      <c r="AC2368" s="90"/>
      <c r="AD2368" s="90"/>
      <c r="AE2368" s="83"/>
    </row>
    <row r="2369" spans="28:31" x14ac:dyDescent="0.25">
      <c r="AB2369" s="83"/>
      <c r="AC2369" s="90"/>
      <c r="AD2369" s="90"/>
      <c r="AE2369" s="83"/>
    </row>
    <row r="2370" spans="28:31" x14ac:dyDescent="0.25">
      <c r="AB2370" s="83"/>
      <c r="AC2370" s="90"/>
      <c r="AD2370" s="90"/>
      <c r="AE2370" s="83"/>
    </row>
    <row r="2371" spans="28:31" x14ac:dyDescent="0.25">
      <c r="AB2371" s="83"/>
      <c r="AC2371" s="90"/>
      <c r="AD2371" s="90"/>
      <c r="AE2371" s="83"/>
    </row>
    <row r="2372" spans="28:31" x14ac:dyDescent="0.25">
      <c r="AB2372" s="83"/>
      <c r="AC2372" s="90"/>
      <c r="AD2372" s="90"/>
      <c r="AE2372" s="83"/>
    </row>
    <row r="2373" spans="28:31" x14ac:dyDescent="0.25">
      <c r="AB2373" s="83"/>
      <c r="AC2373" s="90"/>
      <c r="AD2373" s="90"/>
      <c r="AE2373" s="83"/>
    </row>
    <row r="2374" spans="28:31" x14ac:dyDescent="0.25">
      <c r="AB2374" s="83"/>
      <c r="AC2374" s="90"/>
      <c r="AD2374" s="90"/>
      <c r="AE2374" s="83"/>
    </row>
    <row r="2375" spans="28:31" x14ac:dyDescent="0.25">
      <c r="AB2375" s="83"/>
      <c r="AC2375" s="90"/>
      <c r="AD2375" s="90"/>
      <c r="AE2375" s="83"/>
    </row>
    <row r="2376" spans="28:31" x14ac:dyDescent="0.25">
      <c r="AB2376" s="83"/>
      <c r="AC2376" s="90"/>
      <c r="AD2376" s="90"/>
      <c r="AE2376" s="83"/>
    </row>
    <row r="2377" spans="28:31" x14ac:dyDescent="0.25">
      <c r="AB2377" s="83"/>
      <c r="AC2377" s="90"/>
      <c r="AD2377" s="90"/>
      <c r="AE2377" s="83"/>
    </row>
    <row r="2378" spans="28:31" x14ac:dyDescent="0.25">
      <c r="AB2378" s="83"/>
      <c r="AC2378" s="90"/>
      <c r="AD2378" s="90"/>
      <c r="AE2378" s="83"/>
    </row>
    <row r="2379" spans="28:31" x14ac:dyDescent="0.25">
      <c r="AB2379" s="83"/>
      <c r="AC2379" s="90"/>
      <c r="AD2379" s="90"/>
      <c r="AE2379" s="83"/>
    </row>
    <row r="2380" spans="28:31" x14ac:dyDescent="0.25">
      <c r="AB2380" s="83"/>
      <c r="AC2380" s="90"/>
      <c r="AD2380" s="90"/>
      <c r="AE2380" s="83"/>
    </row>
    <row r="2381" spans="28:31" x14ac:dyDescent="0.25">
      <c r="AB2381" s="83"/>
      <c r="AC2381" s="90"/>
      <c r="AD2381" s="90"/>
      <c r="AE2381" s="83"/>
    </row>
    <row r="2382" spans="28:31" x14ac:dyDescent="0.25">
      <c r="AB2382" s="83"/>
      <c r="AC2382" s="90"/>
      <c r="AD2382" s="90"/>
      <c r="AE2382" s="83"/>
    </row>
    <row r="2383" spans="28:31" x14ac:dyDescent="0.25">
      <c r="AB2383" s="83"/>
      <c r="AC2383" s="90"/>
      <c r="AD2383" s="90"/>
      <c r="AE2383" s="83"/>
    </row>
    <row r="2384" spans="28:31" x14ac:dyDescent="0.25">
      <c r="AB2384" s="83"/>
      <c r="AC2384" s="90"/>
      <c r="AD2384" s="90"/>
      <c r="AE2384" s="83"/>
    </row>
    <row r="2385" spans="28:31" x14ac:dyDescent="0.25">
      <c r="AB2385" s="83"/>
      <c r="AC2385" s="90"/>
      <c r="AD2385" s="90"/>
      <c r="AE2385" s="83"/>
    </row>
    <row r="2386" spans="28:31" x14ac:dyDescent="0.25">
      <c r="AB2386" s="83"/>
      <c r="AC2386" s="90"/>
      <c r="AD2386" s="90"/>
      <c r="AE2386" s="83"/>
    </row>
    <row r="2387" spans="28:31" x14ac:dyDescent="0.25">
      <c r="AB2387" s="83"/>
      <c r="AC2387" s="90"/>
      <c r="AD2387" s="90"/>
      <c r="AE2387" s="83"/>
    </row>
    <row r="2388" spans="28:31" x14ac:dyDescent="0.25">
      <c r="AB2388" s="83"/>
      <c r="AC2388" s="90"/>
      <c r="AD2388" s="90"/>
      <c r="AE2388" s="83"/>
    </row>
    <row r="2389" spans="28:31" x14ac:dyDescent="0.25">
      <c r="AB2389" s="83"/>
      <c r="AC2389" s="90"/>
      <c r="AD2389" s="90"/>
      <c r="AE2389" s="83"/>
    </row>
    <row r="2390" spans="28:31" x14ac:dyDescent="0.25">
      <c r="AB2390" s="83"/>
      <c r="AC2390" s="90"/>
      <c r="AD2390" s="90"/>
      <c r="AE2390" s="83"/>
    </row>
    <row r="2391" spans="28:31" x14ac:dyDescent="0.25">
      <c r="AB2391" s="83"/>
      <c r="AC2391" s="90"/>
      <c r="AD2391" s="90"/>
      <c r="AE2391" s="83"/>
    </row>
    <row r="2392" spans="28:31" x14ac:dyDescent="0.25">
      <c r="AB2392" s="83"/>
      <c r="AC2392" s="90"/>
      <c r="AD2392" s="90"/>
      <c r="AE2392" s="83"/>
    </row>
    <row r="2393" spans="28:31" x14ac:dyDescent="0.25">
      <c r="AB2393" s="83"/>
      <c r="AC2393" s="90"/>
      <c r="AD2393" s="90"/>
      <c r="AE2393" s="83"/>
    </row>
    <row r="2394" spans="28:31" x14ac:dyDescent="0.25">
      <c r="AB2394" s="83"/>
      <c r="AC2394" s="90"/>
      <c r="AD2394" s="90"/>
      <c r="AE2394" s="83"/>
    </row>
    <row r="2395" spans="28:31" x14ac:dyDescent="0.25">
      <c r="AB2395" s="83"/>
      <c r="AC2395" s="90"/>
      <c r="AD2395" s="90"/>
      <c r="AE2395" s="83"/>
    </row>
    <row r="2396" spans="28:31" x14ac:dyDescent="0.25">
      <c r="AB2396" s="83"/>
      <c r="AC2396" s="90"/>
      <c r="AD2396" s="90"/>
      <c r="AE2396" s="83"/>
    </row>
    <row r="2397" spans="28:31" x14ac:dyDescent="0.25">
      <c r="AB2397" s="83"/>
      <c r="AC2397" s="90"/>
      <c r="AD2397" s="90"/>
      <c r="AE2397" s="83"/>
    </row>
    <row r="2398" spans="28:31" x14ac:dyDescent="0.25">
      <c r="AB2398" s="83"/>
      <c r="AC2398" s="90"/>
      <c r="AD2398" s="90"/>
      <c r="AE2398" s="83"/>
    </row>
    <row r="2399" spans="28:31" x14ac:dyDescent="0.25">
      <c r="AB2399" s="83"/>
      <c r="AC2399" s="90"/>
      <c r="AD2399" s="90"/>
      <c r="AE2399" s="83"/>
    </row>
    <row r="2400" spans="28:31" x14ac:dyDescent="0.25">
      <c r="AB2400" s="83"/>
      <c r="AC2400" s="90"/>
      <c r="AD2400" s="90"/>
      <c r="AE2400" s="83"/>
    </row>
    <row r="2401" spans="28:31" x14ac:dyDescent="0.25">
      <c r="AB2401" s="83"/>
      <c r="AC2401" s="90"/>
      <c r="AD2401" s="90"/>
      <c r="AE2401" s="83"/>
    </row>
    <row r="2402" spans="28:31" x14ac:dyDescent="0.25">
      <c r="AB2402" s="83"/>
      <c r="AC2402" s="90"/>
      <c r="AD2402" s="90"/>
      <c r="AE2402" s="83"/>
    </row>
    <row r="2403" spans="28:31" x14ac:dyDescent="0.25">
      <c r="AB2403" s="83"/>
      <c r="AC2403" s="90"/>
      <c r="AD2403" s="90"/>
      <c r="AE2403" s="83"/>
    </row>
    <row r="2404" spans="28:31" x14ac:dyDescent="0.25">
      <c r="AB2404" s="83"/>
      <c r="AC2404" s="90"/>
      <c r="AD2404" s="90"/>
      <c r="AE2404" s="83"/>
    </row>
    <row r="2405" spans="28:31" x14ac:dyDescent="0.25">
      <c r="AB2405" s="83"/>
      <c r="AC2405" s="90"/>
      <c r="AD2405" s="90"/>
      <c r="AE2405" s="83"/>
    </row>
    <row r="2406" spans="28:31" x14ac:dyDescent="0.25">
      <c r="AB2406" s="83"/>
      <c r="AC2406" s="90"/>
      <c r="AD2406" s="90"/>
      <c r="AE2406" s="83"/>
    </row>
    <row r="2407" spans="28:31" x14ac:dyDescent="0.25">
      <c r="AB2407" s="83"/>
      <c r="AC2407" s="90"/>
      <c r="AD2407" s="90"/>
      <c r="AE2407" s="83"/>
    </row>
    <row r="2408" spans="28:31" x14ac:dyDescent="0.25">
      <c r="AB2408" s="83"/>
      <c r="AC2408" s="90"/>
      <c r="AD2408" s="90"/>
      <c r="AE2408" s="83"/>
    </row>
    <row r="2409" spans="28:31" x14ac:dyDescent="0.25">
      <c r="AB2409" s="83"/>
      <c r="AC2409" s="90"/>
      <c r="AD2409" s="90"/>
      <c r="AE2409" s="83"/>
    </row>
    <row r="2410" spans="28:31" x14ac:dyDescent="0.25">
      <c r="AB2410" s="83"/>
      <c r="AC2410" s="90"/>
      <c r="AD2410" s="90"/>
      <c r="AE2410" s="83"/>
    </row>
    <row r="2411" spans="28:31" x14ac:dyDescent="0.25">
      <c r="AB2411" s="83"/>
      <c r="AC2411" s="90"/>
      <c r="AD2411" s="90"/>
      <c r="AE2411" s="83"/>
    </row>
    <row r="2412" spans="28:31" x14ac:dyDescent="0.25">
      <c r="AB2412" s="83"/>
      <c r="AC2412" s="90"/>
      <c r="AD2412" s="90"/>
      <c r="AE2412" s="83"/>
    </row>
    <row r="2413" spans="28:31" x14ac:dyDescent="0.25">
      <c r="AB2413" s="83"/>
      <c r="AC2413" s="90"/>
      <c r="AD2413" s="90"/>
      <c r="AE2413" s="83"/>
    </row>
    <row r="2414" spans="28:31" x14ac:dyDescent="0.25">
      <c r="AB2414" s="83"/>
      <c r="AC2414" s="90"/>
      <c r="AD2414" s="90"/>
      <c r="AE2414" s="83"/>
    </row>
    <row r="2415" spans="28:31" x14ac:dyDescent="0.25">
      <c r="AB2415" s="83"/>
      <c r="AC2415" s="90"/>
      <c r="AD2415" s="90"/>
      <c r="AE2415" s="83"/>
    </row>
    <row r="2416" spans="28:31" x14ac:dyDescent="0.25">
      <c r="AB2416" s="83"/>
      <c r="AC2416" s="90"/>
      <c r="AD2416" s="90"/>
      <c r="AE2416" s="83"/>
    </row>
    <row r="2417" spans="28:31" x14ac:dyDescent="0.25">
      <c r="AB2417" s="83"/>
      <c r="AC2417" s="90"/>
      <c r="AD2417" s="90"/>
      <c r="AE2417" s="83"/>
    </row>
    <row r="2418" spans="28:31" x14ac:dyDescent="0.25">
      <c r="AB2418" s="83"/>
      <c r="AC2418" s="90"/>
      <c r="AD2418" s="90"/>
      <c r="AE2418" s="83"/>
    </row>
    <row r="2419" spans="28:31" x14ac:dyDescent="0.25">
      <c r="AB2419" s="83"/>
      <c r="AC2419" s="90"/>
      <c r="AD2419" s="90"/>
      <c r="AE2419" s="83"/>
    </row>
    <row r="2420" spans="28:31" x14ac:dyDescent="0.25">
      <c r="AB2420" s="83"/>
      <c r="AC2420" s="90"/>
      <c r="AD2420" s="90"/>
      <c r="AE2420" s="83"/>
    </row>
    <row r="2421" spans="28:31" x14ac:dyDescent="0.25">
      <c r="AB2421" s="83"/>
      <c r="AC2421" s="90"/>
      <c r="AD2421" s="90"/>
      <c r="AE2421" s="83"/>
    </row>
    <row r="2422" spans="28:31" x14ac:dyDescent="0.25">
      <c r="AB2422" s="83"/>
      <c r="AC2422" s="90"/>
      <c r="AD2422" s="90"/>
      <c r="AE2422" s="83"/>
    </row>
    <row r="2423" spans="28:31" x14ac:dyDescent="0.25">
      <c r="AB2423" s="83"/>
      <c r="AC2423" s="90"/>
      <c r="AD2423" s="90"/>
      <c r="AE2423" s="83"/>
    </row>
    <row r="2424" spans="28:31" x14ac:dyDescent="0.25">
      <c r="AB2424" s="83"/>
      <c r="AC2424" s="90"/>
      <c r="AD2424" s="90"/>
      <c r="AE2424" s="83"/>
    </row>
    <row r="2425" spans="28:31" x14ac:dyDescent="0.25">
      <c r="AB2425" s="83"/>
      <c r="AC2425" s="90"/>
      <c r="AD2425" s="90"/>
      <c r="AE2425" s="83"/>
    </row>
    <row r="2426" spans="28:31" x14ac:dyDescent="0.25">
      <c r="AB2426" s="83"/>
      <c r="AC2426" s="90"/>
      <c r="AD2426" s="90"/>
      <c r="AE2426" s="83"/>
    </row>
    <row r="2427" spans="28:31" x14ac:dyDescent="0.25">
      <c r="AB2427" s="83"/>
      <c r="AC2427" s="90"/>
      <c r="AD2427" s="90"/>
      <c r="AE2427" s="83"/>
    </row>
    <row r="2428" spans="28:31" x14ac:dyDescent="0.25">
      <c r="AB2428" s="83"/>
      <c r="AC2428" s="90"/>
      <c r="AD2428" s="90"/>
      <c r="AE2428" s="83"/>
    </row>
    <row r="2429" spans="28:31" x14ac:dyDescent="0.25">
      <c r="AB2429" s="83"/>
      <c r="AC2429" s="90"/>
      <c r="AD2429" s="90"/>
      <c r="AE2429" s="83"/>
    </row>
    <row r="2430" spans="28:31" x14ac:dyDescent="0.25">
      <c r="AB2430" s="83"/>
      <c r="AC2430" s="90"/>
      <c r="AD2430" s="90"/>
      <c r="AE2430" s="83"/>
    </row>
    <row r="2431" spans="28:31" x14ac:dyDescent="0.25">
      <c r="AB2431" s="83"/>
      <c r="AC2431" s="90"/>
      <c r="AD2431" s="90"/>
      <c r="AE2431" s="83"/>
    </row>
    <row r="2432" spans="28:31" x14ac:dyDescent="0.25">
      <c r="AB2432" s="83"/>
      <c r="AC2432" s="90"/>
      <c r="AD2432" s="90"/>
      <c r="AE2432" s="83"/>
    </row>
    <row r="2433" spans="28:31" x14ac:dyDescent="0.25">
      <c r="AB2433" s="83"/>
      <c r="AC2433" s="90"/>
      <c r="AD2433" s="90"/>
      <c r="AE2433" s="83"/>
    </row>
    <row r="2434" spans="28:31" x14ac:dyDescent="0.25">
      <c r="AB2434" s="83"/>
      <c r="AC2434" s="90"/>
      <c r="AD2434" s="90"/>
      <c r="AE2434" s="83"/>
    </row>
    <row r="2435" spans="28:31" x14ac:dyDescent="0.25">
      <c r="AB2435" s="83"/>
      <c r="AC2435" s="90"/>
      <c r="AD2435" s="90"/>
      <c r="AE2435" s="83"/>
    </row>
    <row r="2436" spans="28:31" x14ac:dyDescent="0.25">
      <c r="AB2436" s="83"/>
      <c r="AC2436" s="90"/>
      <c r="AD2436" s="90"/>
      <c r="AE2436" s="83"/>
    </row>
    <row r="2437" spans="28:31" x14ac:dyDescent="0.25">
      <c r="AB2437" s="83"/>
      <c r="AC2437" s="90"/>
      <c r="AD2437" s="90"/>
      <c r="AE2437" s="83"/>
    </row>
    <row r="2438" spans="28:31" x14ac:dyDescent="0.25">
      <c r="AB2438" s="83"/>
      <c r="AC2438" s="90"/>
      <c r="AD2438" s="90"/>
      <c r="AE2438" s="83"/>
    </row>
    <row r="2439" spans="28:31" x14ac:dyDescent="0.25">
      <c r="AB2439" s="83"/>
      <c r="AC2439" s="90"/>
      <c r="AD2439" s="90"/>
      <c r="AE2439" s="83"/>
    </row>
    <row r="2440" spans="28:31" x14ac:dyDescent="0.25">
      <c r="AB2440" s="83"/>
      <c r="AC2440" s="90"/>
      <c r="AD2440" s="90"/>
      <c r="AE2440" s="83"/>
    </row>
    <row r="2441" spans="28:31" x14ac:dyDescent="0.25">
      <c r="AB2441" s="83"/>
      <c r="AC2441" s="90"/>
      <c r="AD2441" s="90"/>
      <c r="AE2441" s="83"/>
    </row>
    <row r="2442" spans="28:31" x14ac:dyDescent="0.25">
      <c r="AB2442" s="83"/>
      <c r="AC2442" s="90"/>
      <c r="AD2442" s="90"/>
      <c r="AE2442" s="83"/>
    </row>
    <row r="2443" spans="28:31" x14ac:dyDescent="0.25">
      <c r="AB2443" s="83"/>
      <c r="AC2443" s="90"/>
      <c r="AD2443" s="90"/>
      <c r="AE2443" s="83"/>
    </row>
    <row r="2444" spans="28:31" x14ac:dyDescent="0.25">
      <c r="AB2444" s="83"/>
      <c r="AC2444" s="90"/>
      <c r="AD2444" s="90"/>
      <c r="AE2444" s="83"/>
    </row>
    <row r="2445" spans="28:31" x14ac:dyDescent="0.25">
      <c r="AB2445" s="83"/>
      <c r="AC2445" s="90"/>
      <c r="AD2445" s="90"/>
      <c r="AE2445" s="83"/>
    </row>
    <row r="2446" spans="28:31" x14ac:dyDescent="0.25">
      <c r="AB2446" s="83"/>
      <c r="AC2446" s="90"/>
      <c r="AD2446" s="90"/>
      <c r="AE2446" s="83"/>
    </row>
    <row r="2447" spans="28:31" x14ac:dyDescent="0.25">
      <c r="AB2447" s="83"/>
      <c r="AC2447" s="90"/>
      <c r="AD2447" s="90"/>
      <c r="AE2447" s="83"/>
    </row>
    <row r="2448" spans="28:31" x14ac:dyDescent="0.25">
      <c r="AB2448" s="83"/>
      <c r="AC2448" s="90"/>
      <c r="AD2448" s="90"/>
      <c r="AE2448" s="83"/>
    </row>
    <row r="2449" spans="28:31" x14ac:dyDescent="0.25">
      <c r="AB2449" s="83"/>
      <c r="AC2449" s="90"/>
      <c r="AD2449" s="90"/>
      <c r="AE2449" s="83"/>
    </row>
    <row r="2450" spans="28:31" x14ac:dyDescent="0.25">
      <c r="AB2450" s="83"/>
      <c r="AC2450" s="90"/>
      <c r="AD2450" s="90"/>
      <c r="AE2450" s="83"/>
    </row>
    <row r="2451" spans="28:31" x14ac:dyDescent="0.25">
      <c r="AB2451" s="83"/>
      <c r="AC2451" s="90"/>
      <c r="AD2451" s="90"/>
      <c r="AE2451" s="83"/>
    </row>
    <row r="2452" spans="28:31" x14ac:dyDescent="0.25">
      <c r="AB2452" s="83"/>
      <c r="AC2452" s="90"/>
      <c r="AD2452" s="90"/>
      <c r="AE2452" s="83"/>
    </row>
    <row r="2453" spans="28:31" x14ac:dyDescent="0.25">
      <c r="AB2453" s="83"/>
      <c r="AC2453" s="90"/>
      <c r="AD2453" s="90"/>
      <c r="AE2453" s="83"/>
    </row>
    <row r="2454" spans="28:31" x14ac:dyDescent="0.25">
      <c r="AB2454" s="83"/>
      <c r="AC2454" s="90"/>
      <c r="AD2454" s="90"/>
      <c r="AE2454" s="83"/>
    </row>
    <row r="2455" spans="28:31" x14ac:dyDescent="0.25">
      <c r="AB2455" s="83"/>
      <c r="AC2455" s="90"/>
      <c r="AD2455" s="90"/>
      <c r="AE2455" s="83"/>
    </row>
    <row r="2456" spans="28:31" x14ac:dyDescent="0.25">
      <c r="AB2456" s="83"/>
      <c r="AC2456" s="90"/>
      <c r="AD2456" s="90"/>
      <c r="AE2456" s="83"/>
    </row>
    <row r="2457" spans="28:31" x14ac:dyDescent="0.25">
      <c r="AB2457" s="83"/>
      <c r="AC2457" s="90"/>
      <c r="AD2457" s="90"/>
      <c r="AE2457" s="83"/>
    </row>
    <row r="2458" spans="28:31" x14ac:dyDescent="0.25">
      <c r="AB2458" s="83"/>
      <c r="AC2458" s="90"/>
      <c r="AD2458" s="90"/>
      <c r="AE2458" s="83"/>
    </row>
    <row r="2459" spans="28:31" x14ac:dyDescent="0.25">
      <c r="AB2459" s="83"/>
      <c r="AC2459" s="90"/>
      <c r="AD2459" s="90"/>
      <c r="AE2459" s="83"/>
    </row>
    <row r="2460" spans="28:31" x14ac:dyDescent="0.25">
      <c r="AB2460" s="83"/>
      <c r="AC2460" s="90"/>
      <c r="AD2460" s="90"/>
      <c r="AE2460" s="83"/>
    </row>
    <row r="2461" spans="28:31" x14ac:dyDescent="0.25">
      <c r="AB2461" s="83"/>
      <c r="AC2461" s="90"/>
      <c r="AD2461" s="90"/>
      <c r="AE2461" s="83"/>
    </row>
    <row r="2462" spans="28:31" x14ac:dyDescent="0.25">
      <c r="AB2462" s="83"/>
      <c r="AC2462" s="90"/>
      <c r="AD2462" s="90"/>
      <c r="AE2462" s="83"/>
    </row>
    <row r="2463" spans="28:31" x14ac:dyDescent="0.25">
      <c r="AB2463" s="83"/>
      <c r="AC2463" s="90"/>
      <c r="AD2463" s="90"/>
      <c r="AE2463" s="83"/>
    </row>
    <row r="2464" spans="28:31" x14ac:dyDescent="0.25">
      <c r="AB2464" s="83"/>
      <c r="AC2464" s="90"/>
      <c r="AD2464" s="90"/>
      <c r="AE2464" s="83"/>
    </row>
    <row r="2465" spans="28:31" x14ac:dyDescent="0.25">
      <c r="AB2465" s="83"/>
      <c r="AC2465" s="90"/>
      <c r="AD2465" s="90"/>
      <c r="AE2465" s="83"/>
    </row>
    <row r="2466" spans="28:31" x14ac:dyDescent="0.25">
      <c r="AB2466" s="83"/>
      <c r="AC2466" s="90"/>
      <c r="AD2466" s="90"/>
      <c r="AE2466" s="83"/>
    </row>
    <row r="2467" spans="28:31" x14ac:dyDescent="0.25">
      <c r="AB2467" s="83"/>
      <c r="AC2467" s="90"/>
      <c r="AD2467" s="90"/>
      <c r="AE2467" s="83"/>
    </row>
    <row r="2468" spans="28:31" x14ac:dyDescent="0.25">
      <c r="AB2468" s="83"/>
      <c r="AC2468" s="90"/>
      <c r="AD2468" s="90"/>
      <c r="AE2468" s="83"/>
    </row>
    <row r="2469" spans="28:31" x14ac:dyDescent="0.25">
      <c r="AB2469" s="83"/>
      <c r="AC2469" s="90"/>
      <c r="AD2469" s="90"/>
      <c r="AE2469" s="83"/>
    </row>
    <row r="2470" spans="28:31" x14ac:dyDescent="0.25">
      <c r="AB2470" s="83"/>
      <c r="AC2470" s="90"/>
      <c r="AD2470" s="90"/>
      <c r="AE2470" s="83"/>
    </row>
    <row r="2471" spans="28:31" x14ac:dyDescent="0.25">
      <c r="AB2471" s="83"/>
      <c r="AC2471" s="90"/>
      <c r="AD2471" s="90"/>
      <c r="AE2471" s="83"/>
    </row>
    <row r="2472" spans="28:31" x14ac:dyDescent="0.25">
      <c r="AB2472" s="83"/>
      <c r="AC2472" s="90"/>
      <c r="AD2472" s="90"/>
      <c r="AE2472" s="83"/>
    </row>
    <row r="2473" spans="28:31" x14ac:dyDescent="0.25">
      <c r="AB2473" s="83"/>
      <c r="AC2473" s="90"/>
      <c r="AD2473" s="90"/>
      <c r="AE2473" s="83"/>
    </row>
    <row r="2474" spans="28:31" x14ac:dyDescent="0.25">
      <c r="AB2474" s="83"/>
      <c r="AC2474" s="90"/>
      <c r="AD2474" s="90"/>
      <c r="AE2474" s="83"/>
    </row>
    <row r="2475" spans="28:31" x14ac:dyDescent="0.25">
      <c r="AB2475" s="83"/>
      <c r="AC2475" s="90"/>
      <c r="AD2475" s="90"/>
      <c r="AE2475" s="83"/>
    </row>
    <row r="2476" spans="28:31" x14ac:dyDescent="0.25">
      <c r="AB2476" s="83"/>
      <c r="AC2476" s="90"/>
      <c r="AD2476" s="90"/>
      <c r="AE2476" s="83"/>
    </row>
    <row r="2477" spans="28:31" x14ac:dyDescent="0.25">
      <c r="AB2477" s="83"/>
      <c r="AC2477" s="90"/>
      <c r="AD2477" s="90"/>
      <c r="AE2477" s="83"/>
    </row>
    <row r="2478" spans="28:31" x14ac:dyDescent="0.25">
      <c r="AB2478" s="83"/>
      <c r="AC2478" s="90"/>
      <c r="AD2478" s="90"/>
      <c r="AE2478" s="83"/>
    </row>
    <row r="2479" spans="28:31" x14ac:dyDescent="0.25">
      <c r="AB2479" s="83"/>
      <c r="AC2479" s="90"/>
      <c r="AD2479" s="90"/>
      <c r="AE2479" s="83"/>
    </row>
    <row r="2480" spans="28:31" x14ac:dyDescent="0.25">
      <c r="AB2480" s="83"/>
      <c r="AC2480" s="90"/>
      <c r="AD2480" s="90"/>
      <c r="AE2480" s="83"/>
    </row>
    <row r="2481" spans="28:31" x14ac:dyDescent="0.25">
      <c r="AB2481" s="83"/>
      <c r="AC2481" s="90"/>
      <c r="AD2481" s="90"/>
      <c r="AE2481" s="83"/>
    </row>
    <row r="2482" spans="28:31" x14ac:dyDescent="0.25">
      <c r="AB2482" s="83"/>
      <c r="AC2482" s="90"/>
      <c r="AD2482" s="90"/>
      <c r="AE2482" s="83"/>
    </row>
    <row r="2483" spans="28:31" x14ac:dyDescent="0.25">
      <c r="AB2483" s="83"/>
      <c r="AC2483" s="90"/>
      <c r="AD2483" s="90"/>
      <c r="AE2483" s="83"/>
    </row>
    <row r="2484" spans="28:31" x14ac:dyDescent="0.25">
      <c r="AB2484" s="83"/>
      <c r="AC2484" s="90"/>
      <c r="AD2484" s="90"/>
      <c r="AE2484" s="83"/>
    </row>
    <row r="2485" spans="28:31" x14ac:dyDescent="0.25">
      <c r="AB2485" s="83"/>
      <c r="AC2485" s="90"/>
      <c r="AD2485" s="90"/>
      <c r="AE2485" s="83"/>
    </row>
    <row r="2486" spans="28:31" x14ac:dyDescent="0.25">
      <c r="AB2486" s="83"/>
      <c r="AC2486" s="90"/>
      <c r="AD2486" s="90"/>
      <c r="AE2486" s="83"/>
    </row>
    <row r="2487" spans="28:31" x14ac:dyDescent="0.25">
      <c r="AB2487" s="83"/>
      <c r="AC2487" s="90"/>
      <c r="AD2487" s="90"/>
      <c r="AE2487" s="83"/>
    </row>
    <row r="2488" spans="28:31" x14ac:dyDescent="0.25">
      <c r="AB2488" s="83"/>
      <c r="AC2488" s="90"/>
      <c r="AD2488" s="90"/>
      <c r="AE2488" s="83"/>
    </row>
    <row r="2489" spans="28:31" x14ac:dyDescent="0.25">
      <c r="AB2489" s="83"/>
      <c r="AC2489" s="90"/>
      <c r="AD2489" s="90"/>
      <c r="AE2489" s="83"/>
    </row>
    <row r="2490" spans="28:31" x14ac:dyDescent="0.25">
      <c r="AB2490" s="83"/>
      <c r="AC2490" s="90"/>
      <c r="AD2490" s="90"/>
      <c r="AE2490" s="83"/>
    </row>
    <row r="2491" spans="28:31" x14ac:dyDescent="0.25">
      <c r="AB2491" s="83"/>
      <c r="AC2491" s="90"/>
      <c r="AD2491" s="90"/>
      <c r="AE2491" s="83"/>
    </row>
    <row r="2492" spans="28:31" x14ac:dyDescent="0.25">
      <c r="AB2492" s="83"/>
      <c r="AC2492" s="90"/>
      <c r="AD2492" s="90"/>
      <c r="AE2492" s="83"/>
    </row>
    <row r="2493" spans="28:31" x14ac:dyDescent="0.25">
      <c r="AB2493" s="83"/>
      <c r="AC2493" s="90"/>
      <c r="AD2493" s="90"/>
      <c r="AE2493" s="83"/>
    </row>
    <row r="2494" spans="28:31" x14ac:dyDescent="0.25">
      <c r="AB2494" s="83"/>
      <c r="AC2494" s="90"/>
      <c r="AD2494" s="90"/>
      <c r="AE2494" s="83"/>
    </row>
    <row r="2495" spans="28:31" x14ac:dyDescent="0.25">
      <c r="AB2495" s="83"/>
      <c r="AC2495" s="90"/>
      <c r="AD2495" s="90"/>
      <c r="AE2495" s="83"/>
    </row>
    <row r="2496" spans="28:31" x14ac:dyDescent="0.25">
      <c r="AB2496" s="83"/>
      <c r="AC2496" s="90"/>
      <c r="AD2496" s="90"/>
      <c r="AE2496" s="83"/>
    </row>
    <row r="2497" spans="28:31" x14ac:dyDescent="0.25">
      <c r="AB2497" s="83"/>
      <c r="AC2497" s="90"/>
      <c r="AD2497" s="90"/>
      <c r="AE2497" s="83"/>
    </row>
    <row r="2498" spans="28:31" x14ac:dyDescent="0.25">
      <c r="AB2498" s="83"/>
      <c r="AC2498" s="90"/>
      <c r="AD2498" s="90"/>
      <c r="AE2498" s="83"/>
    </row>
    <row r="2499" spans="28:31" x14ac:dyDescent="0.25">
      <c r="AB2499" s="83"/>
      <c r="AC2499" s="90"/>
      <c r="AD2499" s="90"/>
      <c r="AE2499" s="83"/>
    </row>
    <row r="2500" spans="28:31" x14ac:dyDescent="0.25">
      <c r="AB2500" s="83"/>
      <c r="AC2500" s="90"/>
      <c r="AD2500" s="90"/>
      <c r="AE2500" s="83"/>
    </row>
    <row r="2501" spans="28:31" x14ac:dyDescent="0.25">
      <c r="AB2501" s="83"/>
      <c r="AC2501" s="90"/>
      <c r="AD2501" s="90"/>
      <c r="AE2501" s="83"/>
    </row>
    <row r="2502" spans="28:31" x14ac:dyDescent="0.25">
      <c r="AB2502" s="83"/>
      <c r="AC2502" s="90"/>
      <c r="AD2502" s="90"/>
      <c r="AE2502" s="83"/>
    </row>
    <row r="2503" spans="28:31" x14ac:dyDescent="0.25">
      <c r="AB2503" s="83"/>
      <c r="AC2503" s="90"/>
      <c r="AD2503" s="90"/>
      <c r="AE2503" s="83"/>
    </row>
    <row r="2504" spans="28:31" x14ac:dyDescent="0.25">
      <c r="AB2504" s="83"/>
      <c r="AC2504" s="90"/>
      <c r="AD2504" s="90"/>
      <c r="AE2504" s="83"/>
    </row>
    <row r="2505" spans="28:31" x14ac:dyDescent="0.25">
      <c r="AB2505" s="83"/>
      <c r="AC2505" s="90"/>
      <c r="AD2505" s="90"/>
      <c r="AE2505" s="83"/>
    </row>
    <row r="2506" spans="28:31" x14ac:dyDescent="0.25">
      <c r="AB2506" s="83"/>
      <c r="AC2506" s="90"/>
      <c r="AD2506" s="90"/>
      <c r="AE2506" s="83"/>
    </row>
    <row r="2507" spans="28:31" x14ac:dyDescent="0.25">
      <c r="AB2507" s="83"/>
      <c r="AC2507" s="90"/>
      <c r="AD2507" s="90"/>
      <c r="AE2507" s="83"/>
    </row>
    <row r="2508" spans="28:31" x14ac:dyDescent="0.25">
      <c r="AB2508" s="83"/>
      <c r="AC2508" s="90"/>
      <c r="AD2508" s="90"/>
      <c r="AE2508" s="83"/>
    </row>
    <row r="2509" spans="28:31" x14ac:dyDescent="0.25">
      <c r="AB2509" s="83"/>
      <c r="AC2509" s="90"/>
      <c r="AD2509" s="90"/>
      <c r="AE2509" s="83"/>
    </row>
    <row r="2510" spans="28:31" x14ac:dyDescent="0.25">
      <c r="AB2510" s="83"/>
      <c r="AC2510" s="90"/>
      <c r="AD2510" s="90"/>
      <c r="AE2510" s="83"/>
    </row>
    <row r="2511" spans="28:31" x14ac:dyDescent="0.25">
      <c r="AB2511" s="83"/>
      <c r="AC2511" s="90"/>
      <c r="AD2511" s="90"/>
      <c r="AE2511" s="83"/>
    </row>
    <row r="2512" spans="28:31" x14ac:dyDescent="0.25">
      <c r="AB2512" s="83"/>
      <c r="AC2512" s="90"/>
      <c r="AD2512" s="90"/>
      <c r="AE2512" s="83"/>
    </row>
    <row r="2513" spans="28:31" x14ac:dyDescent="0.25">
      <c r="AB2513" s="83"/>
      <c r="AC2513" s="90"/>
      <c r="AD2513" s="90"/>
      <c r="AE2513" s="83"/>
    </row>
    <row r="2514" spans="28:31" x14ac:dyDescent="0.25">
      <c r="AB2514" s="83"/>
      <c r="AC2514" s="90"/>
      <c r="AD2514" s="90"/>
      <c r="AE2514" s="83"/>
    </row>
    <row r="2515" spans="28:31" x14ac:dyDescent="0.25">
      <c r="AB2515" s="83"/>
      <c r="AC2515" s="90"/>
      <c r="AD2515" s="90"/>
      <c r="AE2515" s="83"/>
    </row>
    <row r="2516" spans="28:31" x14ac:dyDescent="0.25">
      <c r="AB2516" s="83"/>
      <c r="AC2516" s="90"/>
      <c r="AD2516" s="90"/>
      <c r="AE2516" s="83"/>
    </row>
    <row r="2517" spans="28:31" x14ac:dyDescent="0.25">
      <c r="AB2517" s="83"/>
      <c r="AC2517" s="90"/>
      <c r="AD2517" s="90"/>
      <c r="AE2517" s="83"/>
    </row>
    <row r="2518" spans="28:31" x14ac:dyDescent="0.25">
      <c r="AB2518" s="83"/>
      <c r="AC2518" s="90"/>
      <c r="AD2518" s="90"/>
      <c r="AE2518" s="83"/>
    </row>
    <row r="2519" spans="28:31" x14ac:dyDescent="0.25">
      <c r="AB2519" s="83"/>
      <c r="AC2519" s="90"/>
      <c r="AD2519" s="90"/>
      <c r="AE2519" s="83"/>
    </row>
    <row r="2520" spans="28:31" x14ac:dyDescent="0.25">
      <c r="AB2520" s="83"/>
      <c r="AC2520" s="90"/>
      <c r="AD2520" s="90"/>
      <c r="AE2520" s="83"/>
    </row>
    <row r="2521" spans="28:31" x14ac:dyDescent="0.25">
      <c r="AB2521" s="83"/>
      <c r="AC2521" s="90"/>
      <c r="AD2521" s="90"/>
      <c r="AE2521" s="83"/>
    </row>
    <row r="2522" spans="28:31" x14ac:dyDescent="0.25">
      <c r="AB2522" s="83"/>
      <c r="AC2522" s="90"/>
      <c r="AD2522" s="90"/>
      <c r="AE2522" s="83"/>
    </row>
    <row r="2523" spans="28:31" x14ac:dyDescent="0.25">
      <c r="AB2523" s="83"/>
      <c r="AC2523" s="90"/>
      <c r="AD2523" s="90"/>
      <c r="AE2523" s="83"/>
    </row>
    <row r="2524" spans="28:31" x14ac:dyDescent="0.25">
      <c r="AB2524" s="83"/>
      <c r="AC2524" s="90"/>
      <c r="AD2524" s="90"/>
      <c r="AE2524" s="83"/>
    </row>
    <row r="2525" spans="28:31" x14ac:dyDescent="0.25">
      <c r="AB2525" s="83"/>
      <c r="AC2525" s="90"/>
      <c r="AD2525" s="90"/>
      <c r="AE2525" s="83"/>
    </row>
    <row r="2526" spans="28:31" x14ac:dyDescent="0.25">
      <c r="AB2526" s="83"/>
      <c r="AC2526" s="90"/>
      <c r="AD2526" s="90"/>
      <c r="AE2526" s="83"/>
    </row>
    <row r="2527" spans="28:31" x14ac:dyDescent="0.25">
      <c r="AB2527" s="83"/>
      <c r="AC2527" s="90"/>
      <c r="AD2527" s="90"/>
      <c r="AE2527" s="83"/>
    </row>
    <row r="2528" spans="28:31" x14ac:dyDescent="0.25">
      <c r="AB2528" s="83"/>
      <c r="AC2528" s="90"/>
      <c r="AD2528" s="90"/>
      <c r="AE2528" s="83"/>
    </row>
    <row r="2529" spans="28:31" x14ac:dyDescent="0.25">
      <c r="AB2529" s="83"/>
      <c r="AC2529" s="90"/>
      <c r="AD2529" s="90"/>
      <c r="AE2529" s="83"/>
    </row>
    <row r="2530" spans="28:31" x14ac:dyDescent="0.25">
      <c r="AB2530" s="83"/>
      <c r="AC2530" s="90"/>
      <c r="AD2530" s="90"/>
      <c r="AE2530" s="83"/>
    </row>
    <row r="2531" spans="28:31" x14ac:dyDescent="0.25">
      <c r="AB2531" s="83"/>
      <c r="AC2531" s="90"/>
      <c r="AD2531" s="90"/>
      <c r="AE2531" s="83"/>
    </row>
    <row r="2532" spans="28:31" x14ac:dyDescent="0.25">
      <c r="AB2532" s="83"/>
      <c r="AC2532" s="90"/>
      <c r="AD2532" s="90"/>
      <c r="AE2532" s="83"/>
    </row>
    <row r="2533" spans="28:31" x14ac:dyDescent="0.25">
      <c r="AB2533" s="83"/>
      <c r="AC2533" s="90"/>
      <c r="AD2533" s="90"/>
      <c r="AE2533" s="83"/>
    </row>
    <row r="2534" spans="28:31" x14ac:dyDescent="0.25">
      <c r="AB2534" s="83"/>
      <c r="AC2534" s="90"/>
      <c r="AD2534" s="90"/>
      <c r="AE2534" s="83"/>
    </row>
    <row r="2535" spans="28:31" x14ac:dyDescent="0.25">
      <c r="AB2535" s="83"/>
      <c r="AC2535" s="90"/>
      <c r="AD2535" s="90"/>
      <c r="AE2535" s="83"/>
    </row>
    <row r="2536" spans="28:31" x14ac:dyDescent="0.25">
      <c r="AB2536" s="83"/>
      <c r="AC2536" s="90"/>
      <c r="AD2536" s="90"/>
      <c r="AE2536" s="83"/>
    </row>
    <row r="2537" spans="28:31" x14ac:dyDescent="0.25">
      <c r="AB2537" s="83"/>
      <c r="AC2537" s="90"/>
      <c r="AD2537" s="90"/>
      <c r="AE2537" s="83"/>
    </row>
    <row r="2538" spans="28:31" x14ac:dyDescent="0.25">
      <c r="AB2538" s="83"/>
      <c r="AC2538" s="90"/>
      <c r="AD2538" s="90"/>
      <c r="AE2538" s="83"/>
    </row>
    <row r="2539" spans="28:31" x14ac:dyDescent="0.25">
      <c r="AB2539" s="83"/>
      <c r="AC2539" s="90"/>
      <c r="AD2539" s="90"/>
      <c r="AE2539" s="83"/>
    </row>
    <row r="2540" spans="28:31" x14ac:dyDescent="0.25">
      <c r="AB2540" s="83"/>
      <c r="AC2540" s="90"/>
      <c r="AD2540" s="90"/>
      <c r="AE2540" s="83"/>
    </row>
    <row r="2541" spans="28:31" x14ac:dyDescent="0.25">
      <c r="AB2541" s="83"/>
      <c r="AC2541" s="90"/>
      <c r="AD2541" s="90"/>
      <c r="AE2541" s="83"/>
    </row>
    <row r="2542" spans="28:31" x14ac:dyDescent="0.25">
      <c r="AB2542" s="83"/>
      <c r="AC2542" s="90"/>
      <c r="AD2542" s="90"/>
      <c r="AE2542" s="83"/>
    </row>
    <row r="2543" spans="28:31" x14ac:dyDescent="0.25">
      <c r="AB2543" s="83"/>
      <c r="AC2543" s="90"/>
      <c r="AD2543" s="90"/>
      <c r="AE2543" s="83"/>
    </row>
    <row r="2544" spans="28:31" x14ac:dyDescent="0.25">
      <c r="AB2544" s="83"/>
      <c r="AC2544" s="90"/>
      <c r="AD2544" s="90"/>
      <c r="AE2544" s="83"/>
    </row>
    <row r="2545" spans="28:31" x14ac:dyDescent="0.25">
      <c r="AB2545" s="83"/>
      <c r="AC2545" s="90"/>
      <c r="AD2545" s="90"/>
      <c r="AE2545" s="83"/>
    </row>
    <row r="2546" spans="28:31" x14ac:dyDescent="0.25">
      <c r="AB2546" s="83"/>
      <c r="AC2546" s="90"/>
      <c r="AD2546" s="90"/>
      <c r="AE2546" s="83"/>
    </row>
    <row r="2547" spans="28:31" x14ac:dyDescent="0.25">
      <c r="AB2547" s="83"/>
      <c r="AC2547" s="90"/>
      <c r="AD2547" s="90"/>
      <c r="AE2547" s="83"/>
    </row>
    <row r="2548" spans="28:31" x14ac:dyDescent="0.25">
      <c r="AB2548" s="83"/>
      <c r="AC2548" s="90"/>
      <c r="AD2548" s="90"/>
      <c r="AE2548" s="83"/>
    </row>
    <row r="2549" spans="28:31" x14ac:dyDescent="0.25">
      <c r="AB2549" s="83"/>
      <c r="AC2549" s="90"/>
      <c r="AD2549" s="90"/>
      <c r="AE2549" s="83"/>
    </row>
    <row r="2550" spans="28:31" x14ac:dyDescent="0.25">
      <c r="AB2550" s="83"/>
      <c r="AC2550" s="90"/>
      <c r="AD2550" s="90"/>
      <c r="AE2550" s="83"/>
    </row>
    <row r="2551" spans="28:31" x14ac:dyDescent="0.25">
      <c r="AB2551" s="83"/>
      <c r="AC2551" s="90"/>
      <c r="AD2551" s="90"/>
      <c r="AE2551" s="83"/>
    </row>
    <row r="2552" spans="28:31" x14ac:dyDescent="0.25">
      <c r="AB2552" s="83"/>
      <c r="AC2552" s="90"/>
      <c r="AD2552" s="90"/>
      <c r="AE2552" s="83"/>
    </row>
    <row r="2553" spans="28:31" x14ac:dyDescent="0.25">
      <c r="AB2553" s="83"/>
      <c r="AC2553" s="90"/>
      <c r="AD2553" s="90"/>
      <c r="AE2553" s="83"/>
    </row>
    <row r="2554" spans="28:31" x14ac:dyDescent="0.25">
      <c r="AB2554" s="83"/>
      <c r="AC2554" s="90"/>
      <c r="AD2554" s="90"/>
      <c r="AE2554" s="83"/>
    </row>
    <row r="2555" spans="28:31" x14ac:dyDescent="0.25">
      <c r="AB2555" s="83"/>
      <c r="AC2555" s="90"/>
      <c r="AD2555" s="90"/>
      <c r="AE2555" s="83"/>
    </row>
    <row r="2556" spans="28:31" x14ac:dyDescent="0.25">
      <c r="AB2556" s="83"/>
      <c r="AC2556" s="90"/>
      <c r="AD2556" s="90"/>
      <c r="AE2556" s="83"/>
    </row>
    <row r="2557" spans="28:31" x14ac:dyDescent="0.25">
      <c r="AB2557" s="83"/>
      <c r="AC2557" s="90"/>
      <c r="AD2557" s="90"/>
      <c r="AE2557" s="83"/>
    </row>
    <row r="2558" spans="28:31" x14ac:dyDescent="0.25">
      <c r="AB2558" s="83"/>
      <c r="AC2558" s="90"/>
      <c r="AD2558" s="90"/>
      <c r="AE2558" s="83"/>
    </row>
    <row r="2559" spans="28:31" x14ac:dyDescent="0.25">
      <c r="AB2559" s="83"/>
      <c r="AC2559" s="90"/>
      <c r="AD2559" s="90"/>
      <c r="AE2559" s="83"/>
    </row>
    <row r="2560" spans="28:31" x14ac:dyDescent="0.25">
      <c r="AB2560" s="83"/>
      <c r="AC2560" s="90"/>
      <c r="AD2560" s="90"/>
      <c r="AE2560" s="83"/>
    </row>
    <row r="2561" spans="28:31" x14ac:dyDescent="0.25">
      <c r="AB2561" s="83"/>
      <c r="AC2561" s="90"/>
      <c r="AD2561" s="90"/>
      <c r="AE2561" s="83"/>
    </row>
    <row r="2562" spans="28:31" x14ac:dyDescent="0.25">
      <c r="AB2562" s="83"/>
      <c r="AC2562" s="90"/>
      <c r="AD2562" s="90"/>
      <c r="AE2562" s="83"/>
    </row>
    <row r="2563" spans="28:31" x14ac:dyDescent="0.25">
      <c r="AB2563" s="83"/>
      <c r="AC2563" s="90"/>
      <c r="AD2563" s="90"/>
      <c r="AE2563" s="83"/>
    </row>
    <row r="2564" spans="28:31" x14ac:dyDescent="0.25">
      <c r="AB2564" s="83"/>
      <c r="AC2564" s="90"/>
      <c r="AD2564" s="90"/>
      <c r="AE2564" s="83"/>
    </row>
    <row r="2565" spans="28:31" x14ac:dyDescent="0.25">
      <c r="AB2565" s="83"/>
      <c r="AC2565" s="90"/>
      <c r="AD2565" s="90"/>
      <c r="AE2565" s="83"/>
    </row>
    <row r="2566" spans="28:31" x14ac:dyDescent="0.25">
      <c r="AB2566" s="83"/>
      <c r="AC2566" s="90"/>
      <c r="AD2566" s="90"/>
      <c r="AE2566" s="83"/>
    </row>
    <row r="2567" spans="28:31" x14ac:dyDescent="0.25">
      <c r="AB2567" s="83"/>
      <c r="AC2567" s="90"/>
      <c r="AD2567" s="90"/>
      <c r="AE2567" s="83"/>
    </row>
    <row r="2568" spans="28:31" x14ac:dyDescent="0.25">
      <c r="AB2568" s="83"/>
      <c r="AC2568" s="90"/>
      <c r="AD2568" s="90"/>
      <c r="AE2568" s="83"/>
    </row>
    <row r="2569" spans="28:31" x14ac:dyDescent="0.25">
      <c r="AB2569" s="83"/>
      <c r="AC2569" s="90"/>
      <c r="AD2569" s="90"/>
      <c r="AE2569" s="83"/>
    </row>
    <row r="2570" spans="28:31" x14ac:dyDescent="0.25">
      <c r="AB2570" s="83"/>
      <c r="AC2570" s="90"/>
      <c r="AD2570" s="90"/>
      <c r="AE2570" s="83"/>
    </row>
    <row r="2571" spans="28:31" x14ac:dyDescent="0.25">
      <c r="AB2571" s="83"/>
      <c r="AC2571" s="90"/>
      <c r="AD2571" s="90"/>
      <c r="AE2571" s="83"/>
    </row>
    <row r="2572" spans="28:31" x14ac:dyDescent="0.25">
      <c r="AB2572" s="83"/>
      <c r="AC2572" s="90"/>
      <c r="AD2572" s="90"/>
      <c r="AE2572" s="83"/>
    </row>
    <row r="2573" spans="28:31" x14ac:dyDescent="0.25">
      <c r="AB2573" s="83"/>
      <c r="AC2573" s="90"/>
      <c r="AD2573" s="90"/>
      <c r="AE2573" s="83"/>
    </row>
    <row r="2574" spans="28:31" x14ac:dyDescent="0.25">
      <c r="AB2574" s="83"/>
      <c r="AC2574" s="90"/>
      <c r="AD2574" s="90"/>
      <c r="AE2574" s="83"/>
    </row>
    <row r="2575" spans="28:31" x14ac:dyDescent="0.25">
      <c r="AB2575" s="83"/>
      <c r="AC2575" s="90"/>
      <c r="AD2575" s="90"/>
      <c r="AE2575" s="83"/>
    </row>
    <row r="2576" spans="28:31" x14ac:dyDescent="0.25">
      <c r="AB2576" s="83"/>
      <c r="AC2576" s="90"/>
      <c r="AD2576" s="90"/>
      <c r="AE2576" s="83"/>
    </row>
    <row r="2577" spans="28:31" x14ac:dyDescent="0.25">
      <c r="AB2577" s="83"/>
      <c r="AC2577" s="90"/>
      <c r="AD2577" s="90"/>
      <c r="AE2577" s="83"/>
    </row>
    <row r="2578" spans="28:31" x14ac:dyDescent="0.25">
      <c r="AB2578" s="83"/>
      <c r="AC2578" s="90"/>
      <c r="AD2578" s="90"/>
      <c r="AE2578" s="83"/>
    </row>
    <row r="2579" spans="28:31" x14ac:dyDescent="0.25">
      <c r="AB2579" s="83"/>
      <c r="AC2579" s="90"/>
      <c r="AD2579" s="90"/>
      <c r="AE2579" s="83"/>
    </row>
    <row r="2580" spans="28:31" x14ac:dyDescent="0.25">
      <c r="AB2580" s="83"/>
      <c r="AC2580" s="90"/>
      <c r="AD2580" s="90"/>
      <c r="AE2580" s="83"/>
    </row>
    <row r="2581" spans="28:31" x14ac:dyDescent="0.25">
      <c r="AB2581" s="83"/>
      <c r="AC2581" s="90"/>
      <c r="AD2581" s="90"/>
      <c r="AE2581" s="83"/>
    </row>
    <row r="2582" spans="28:31" x14ac:dyDescent="0.25">
      <c r="AB2582" s="83"/>
      <c r="AC2582" s="90"/>
      <c r="AD2582" s="90"/>
      <c r="AE2582" s="83"/>
    </row>
    <row r="2583" spans="28:31" x14ac:dyDescent="0.25">
      <c r="AB2583" s="83"/>
      <c r="AC2583" s="90"/>
      <c r="AD2583" s="90"/>
      <c r="AE2583" s="83"/>
    </row>
    <row r="2584" spans="28:31" x14ac:dyDescent="0.25">
      <c r="AB2584" s="83"/>
      <c r="AC2584" s="90"/>
      <c r="AD2584" s="90"/>
      <c r="AE2584" s="83"/>
    </row>
    <row r="2585" spans="28:31" x14ac:dyDescent="0.25">
      <c r="AB2585" s="83"/>
      <c r="AC2585" s="90"/>
      <c r="AD2585" s="90"/>
      <c r="AE2585" s="83"/>
    </row>
    <row r="2586" spans="28:31" x14ac:dyDescent="0.25">
      <c r="AB2586" s="83"/>
      <c r="AC2586" s="90"/>
      <c r="AD2586" s="90"/>
      <c r="AE2586" s="83"/>
    </row>
    <row r="2587" spans="28:31" x14ac:dyDescent="0.25">
      <c r="AB2587" s="83"/>
      <c r="AC2587" s="90"/>
      <c r="AD2587" s="90"/>
      <c r="AE2587" s="83"/>
    </row>
    <row r="2588" spans="28:31" x14ac:dyDescent="0.25">
      <c r="AB2588" s="83"/>
      <c r="AC2588" s="90"/>
      <c r="AD2588" s="90"/>
      <c r="AE2588" s="83"/>
    </row>
    <row r="2589" spans="28:31" x14ac:dyDescent="0.25">
      <c r="AB2589" s="83"/>
      <c r="AC2589" s="90"/>
      <c r="AD2589" s="90"/>
      <c r="AE2589" s="83"/>
    </row>
    <row r="2590" spans="28:31" x14ac:dyDescent="0.25">
      <c r="AB2590" s="83"/>
      <c r="AC2590" s="90"/>
      <c r="AD2590" s="90"/>
      <c r="AE2590" s="83"/>
    </row>
    <row r="2591" spans="28:31" x14ac:dyDescent="0.25">
      <c r="AB2591" s="83"/>
      <c r="AC2591" s="90"/>
      <c r="AD2591" s="90"/>
      <c r="AE2591" s="83"/>
    </row>
    <row r="2592" spans="28:31" x14ac:dyDescent="0.25">
      <c r="AB2592" s="83"/>
      <c r="AC2592" s="90"/>
      <c r="AD2592" s="90"/>
      <c r="AE2592" s="83"/>
    </row>
    <row r="2593" spans="28:31" x14ac:dyDescent="0.25">
      <c r="AB2593" s="83"/>
      <c r="AC2593" s="90"/>
      <c r="AD2593" s="90"/>
      <c r="AE2593" s="83"/>
    </row>
    <row r="2594" spans="28:31" x14ac:dyDescent="0.25">
      <c r="AB2594" s="83"/>
      <c r="AC2594" s="90"/>
      <c r="AD2594" s="90"/>
      <c r="AE2594" s="83"/>
    </row>
    <row r="2595" spans="28:31" x14ac:dyDescent="0.25">
      <c r="AB2595" s="83"/>
      <c r="AC2595" s="90"/>
      <c r="AD2595" s="90"/>
      <c r="AE2595" s="83"/>
    </row>
    <row r="2596" spans="28:31" x14ac:dyDescent="0.25">
      <c r="AB2596" s="83"/>
      <c r="AC2596" s="90"/>
      <c r="AD2596" s="90"/>
      <c r="AE2596" s="83"/>
    </row>
    <row r="2597" spans="28:31" x14ac:dyDescent="0.25">
      <c r="AB2597" s="83"/>
      <c r="AC2597" s="90"/>
      <c r="AD2597" s="90"/>
      <c r="AE2597" s="83"/>
    </row>
    <row r="2598" spans="28:31" x14ac:dyDescent="0.25">
      <c r="AB2598" s="83"/>
      <c r="AC2598" s="90"/>
      <c r="AD2598" s="90"/>
      <c r="AE2598" s="83"/>
    </row>
    <row r="2599" spans="28:31" x14ac:dyDescent="0.25">
      <c r="AB2599" s="83"/>
      <c r="AC2599" s="90"/>
      <c r="AD2599" s="90"/>
      <c r="AE2599" s="83"/>
    </row>
    <row r="2600" spans="28:31" x14ac:dyDescent="0.25">
      <c r="AB2600" s="83"/>
      <c r="AC2600" s="90"/>
      <c r="AD2600" s="90"/>
      <c r="AE2600" s="83"/>
    </row>
    <row r="2601" spans="28:31" x14ac:dyDescent="0.25">
      <c r="AB2601" s="83"/>
      <c r="AC2601" s="90"/>
      <c r="AD2601" s="90"/>
      <c r="AE2601" s="83"/>
    </row>
    <row r="2602" spans="28:31" x14ac:dyDescent="0.25">
      <c r="AB2602" s="83"/>
      <c r="AC2602" s="90"/>
      <c r="AD2602" s="90"/>
      <c r="AE2602" s="83"/>
    </row>
    <row r="2603" spans="28:31" x14ac:dyDescent="0.25">
      <c r="AB2603" s="83"/>
      <c r="AC2603" s="90"/>
      <c r="AD2603" s="90"/>
      <c r="AE2603" s="83"/>
    </row>
    <row r="2604" spans="28:31" x14ac:dyDescent="0.25">
      <c r="AB2604" s="83"/>
      <c r="AC2604" s="90"/>
      <c r="AD2604" s="90"/>
      <c r="AE2604" s="83"/>
    </row>
    <row r="2605" spans="28:31" x14ac:dyDescent="0.25">
      <c r="AB2605" s="83"/>
      <c r="AC2605" s="90"/>
      <c r="AD2605" s="90"/>
      <c r="AE2605" s="83"/>
    </row>
    <row r="2606" spans="28:31" x14ac:dyDescent="0.25">
      <c r="AB2606" s="83"/>
      <c r="AC2606" s="90"/>
      <c r="AD2606" s="90"/>
      <c r="AE2606" s="83"/>
    </row>
    <row r="2607" spans="28:31" x14ac:dyDescent="0.25">
      <c r="AB2607" s="83"/>
      <c r="AC2607" s="90"/>
      <c r="AD2607" s="90"/>
      <c r="AE2607" s="83"/>
    </row>
    <row r="2608" spans="28:31" x14ac:dyDescent="0.25">
      <c r="AB2608" s="83"/>
      <c r="AC2608" s="90"/>
      <c r="AD2608" s="90"/>
      <c r="AE2608" s="83"/>
    </row>
    <row r="2609" spans="28:31" x14ac:dyDescent="0.25">
      <c r="AB2609" s="83"/>
      <c r="AC2609" s="90"/>
      <c r="AD2609" s="90"/>
      <c r="AE2609" s="83"/>
    </row>
    <row r="2610" spans="28:31" x14ac:dyDescent="0.25">
      <c r="AB2610" s="83"/>
      <c r="AC2610" s="90"/>
      <c r="AD2610" s="90"/>
      <c r="AE2610" s="83"/>
    </row>
    <row r="2611" spans="28:31" x14ac:dyDescent="0.25">
      <c r="AB2611" s="83"/>
      <c r="AC2611" s="90"/>
      <c r="AD2611" s="90"/>
      <c r="AE2611" s="83"/>
    </row>
    <row r="2612" spans="28:31" x14ac:dyDescent="0.25">
      <c r="AB2612" s="83"/>
      <c r="AC2612" s="90"/>
      <c r="AD2612" s="90"/>
      <c r="AE2612" s="83"/>
    </row>
    <row r="2613" spans="28:31" x14ac:dyDescent="0.25">
      <c r="AB2613" s="83"/>
      <c r="AC2613" s="90"/>
      <c r="AD2613" s="90"/>
      <c r="AE2613" s="83"/>
    </row>
    <row r="2614" spans="28:31" x14ac:dyDescent="0.25">
      <c r="AB2614" s="83"/>
      <c r="AC2614" s="90"/>
      <c r="AD2614" s="90"/>
      <c r="AE2614" s="83"/>
    </row>
    <row r="2615" spans="28:31" x14ac:dyDescent="0.25">
      <c r="AB2615" s="83"/>
      <c r="AC2615" s="90"/>
      <c r="AD2615" s="90"/>
      <c r="AE2615" s="83"/>
    </row>
    <row r="2616" spans="28:31" x14ac:dyDescent="0.25">
      <c r="AB2616" s="83"/>
      <c r="AC2616" s="90"/>
      <c r="AD2616" s="90"/>
      <c r="AE2616" s="83"/>
    </row>
    <row r="2617" spans="28:31" x14ac:dyDescent="0.25">
      <c r="AB2617" s="83"/>
      <c r="AC2617" s="90"/>
      <c r="AD2617" s="90"/>
      <c r="AE2617" s="83"/>
    </row>
    <row r="2618" spans="28:31" x14ac:dyDescent="0.25">
      <c r="AB2618" s="83"/>
      <c r="AC2618" s="90"/>
      <c r="AD2618" s="90"/>
      <c r="AE2618" s="83"/>
    </row>
    <row r="2619" spans="28:31" x14ac:dyDescent="0.25">
      <c r="AB2619" s="83"/>
      <c r="AC2619" s="90"/>
      <c r="AD2619" s="90"/>
      <c r="AE2619" s="83"/>
    </row>
    <row r="2620" spans="28:31" x14ac:dyDescent="0.25">
      <c r="AB2620" s="83"/>
      <c r="AC2620" s="90"/>
      <c r="AD2620" s="90"/>
      <c r="AE2620" s="83"/>
    </row>
    <row r="2621" spans="28:31" x14ac:dyDescent="0.25">
      <c r="AB2621" s="83"/>
      <c r="AC2621" s="90"/>
      <c r="AD2621" s="90"/>
      <c r="AE2621" s="83"/>
    </row>
    <row r="2622" spans="28:31" x14ac:dyDescent="0.25">
      <c r="AB2622" s="83"/>
      <c r="AC2622" s="90"/>
      <c r="AD2622" s="90"/>
      <c r="AE2622" s="83"/>
    </row>
    <row r="2623" spans="28:31" x14ac:dyDescent="0.25">
      <c r="AB2623" s="83"/>
      <c r="AC2623" s="90"/>
      <c r="AD2623" s="90"/>
      <c r="AE2623" s="83"/>
    </row>
    <row r="2624" spans="28:31" x14ac:dyDescent="0.25">
      <c r="AB2624" s="83"/>
      <c r="AC2624" s="90"/>
      <c r="AD2624" s="90"/>
      <c r="AE2624" s="83"/>
    </row>
    <row r="2625" spans="28:31" x14ac:dyDescent="0.25">
      <c r="AB2625" s="83"/>
      <c r="AC2625" s="90"/>
      <c r="AD2625" s="90"/>
      <c r="AE2625" s="83"/>
    </row>
    <row r="2626" spans="28:31" x14ac:dyDescent="0.25">
      <c r="AB2626" s="83"/>
      <c r="AC2626" s="90"/>
      <c r="AD2626" s="90"/>
      <c r="AE2626" s="83"/>
    </row>
    <row r="2627" spans="28:31" x14ac:dyDescent="0.25">
      <c r="AB2627" s="83"/>
      <c r="AC2627" s="90"/>
      <c r="AD2627" s="90"/>
      <c r="AE2627" s="83"/>
    </row>
    <row r="2628" spans="28:31" x14ac:dyDescent="0.25">
      <c r="AB2628" s="83"/>
      <c r="AC2628" s="90"/>
      <c r="AD2628" s="90"/>
      <c r="AE2628" s="83"/>
    </row>
    <row r="2629" spans="28:31" x14ac:dyDescent="0.25">
      <c r="AB2629" s="83"/>
      <c r="AC2629" s="90"/>
      <c r="AD2629" s="90"/>
      <c r="AE2629" s="83"/>
    </row>
    <row r="2630" spans="28:31" x14ac:dyDescent="0.25">
      <c r="AB2630" s="83"/>
      <c r="AC2630" s="90"/>
      <c r="AD2630" s="90"/>
      <c r="AE2630" s="83"/>
    </row>
    <row r="2631" spans="28:31" x14ac:dyDescent="0.25">
      <c r="AB2631" s="83"/>
      <c r="AC2631" s="90"/>
      <c r="AD2631" s="90"/>
      <c r="AE2631" s="83"/>
    </row>
    <row r="2632" spans="28:31" x14ac:dyDescent="0.25">
      <c r="AB2632" s="83"/>
      <c r="AC2632" s="90"/>
      <c r="AD2632" s="90"/>
      <c r="AE2632" s="83"/>
    </row>
    <row r="2633" spans="28:31" x14ac:dyDescent="0.25">
      <c r="AB2633" s="83"/>
      <c r="AC2633" s="90"/>
      <c r="AD2633" s="90"/>
      <c r="AE2633" s="83"/>
    </row>
    <row r="2634" spans="28:31" x14ac:dyDescent="0.25">
      <c r="AB2634" s="83"/>
      <c r="AC2634" s="90"/>
      <c r="AD2634" s="90"/>
      <c r="AE2634" s="83"/>
    </row>
    <row r="2635" spans="28:31" x14ac:dyDescent="0.25">
      <c r="AB2635" s="83"/>
      <c r="AC2635" s="90"/>
      <c r="AD2635" s="90"/>
      <c r="AE2635" s="83"/>
    </row>
    <row r="2636" spans="28:31" x14ac:dyDescent="0.25">
      <c r="AB2636" s="83"/>
      <c r="AC2636" s="90"/>
      <c r="AD2636" s="90"/>
      <c r="AE2636" s="83"/>
    </row>
    <row r="2637" spans="28:31" x14ac:dyDescent="0.25">
      <c r="AB2637" s="83"/>
      <c r="AC2637" s="90"/>
      <c r="AD2637" s="90"/>
      <c r="AE2637" s="83"/>
    </row>
    <row r="2638" spans="28:31" x14ac:dyDescent="0.25">
      <c r="AB2638" s="83"/>
      <c r="AC2638" s="90"/>
      <c r="AD2638" s="90"/>
      <c r="AE2638" s="83"/>
    </row>
    <row r="2639" spans="28:31" x14ac:dyDescent="0.25">
      <c r="AB2639" s="83"/>
      <c r="AC2639" s="90"/>
      <c r="AD2639" s="90"/>
      <c r="AE2639" s="83"/>
    </row>
    <row r="2640" spans="28:31" x14ac:dyDescent="0.25">
      <c r="AB2640" s="83"/>
      <c r="AC2640" s="90"/>
      <c r="AD2640" s="90"/>
      <c r="AE2640" s="83"/>
    </row>
    <row r="2641" spans="28:31" x14ac:dyDescent="0.25">
      <c r="AB2641" s="83"/>
      <c r="AC2641" s="90"/>
      <c r="AD2641" s="90"/>
      <c r="AE2641" s="83"/>
    </row>
    <row r="2642" spans="28:31" x14ac:dyDescent="0.25">
      <c r="AB2642" s="83"/>
      <c r="AC2642" s="90"/>
      <c r="AD2642" s="90"/>
      <c r="AE2642" s="83"/>
    </row>
    <row r="2643" spans="28:31" x14ac:dyDescent="0.25">
      <c r="AB2643" s="83"/>
      <c r="AC2643" s="90"/>
      <c r="AD2643" s="90"/>
      <c r="AE2643" s="83"/>
    </row>
    <row r="2644" spans="28:31" x14ac:dyDescent="0.25">
      <c r="AB2644" s="83"/>
      <c r="AC2644" s="90"/>
      <c r="AD2644" s="90"/>
      <c r="AE2644" s="83"/>
    </row>
    <row r="2645" spans="28:31" x14ac:dyDescent="0.25">
      <c r="AB2645" s="83"/>
      <c r="AC2645" s="90"/>
      <c r="AD2645" s="90"/>
      <c r="AE2645" s="83"/>
    </row>
    <row r="2646" spans="28:31" x14ac:dyDescent="0.25">
      <c r="AB2646" s="83"/>
      <c r="AC2646" s="90"/>
      <c r="AD2646" s="90"/>
      <c r="AE2646" s="83"/>
    </row>
    <row r="2647" spans="28:31" x14ac:dyDescent="0.25">
      <c r="AB2647" s="83"/>
      <c r="AC2647" s="90"/>
      <c r="AD2647" s="90"/>
      <c r="AE2647" s="83"/>
    </row>
    <row r="2648" spans="28:31" x14ac:dyDescent="0.25">
      <c r="AB2648" s="83"/>
      <c r="AC2648" s="90"/>
      <c r="AD2648" s="90"/>
      <c r="AE2648" s="83"/>
    </row>
    <row r="2649" spans="28:31" x14ac:dyDescent="0.25">
      <c r="AB2649" s="83"/>
      <c r="AC2649" s="90"/>
      <c r="AD2649" s="90"/>
      <c r="AE2649" s="83"/>
    </row>
    <row r="2650" spans="28:31" x14ac:dyDescent="0.25">
      <c r="AB2650" s="83"/>
      <c r="AC2650" s="90"/>
      <c r="AD2650" s="90"/>
      <c r="AE2650" s="83"/>
    </row>
    <row r="2651" spans="28:31" x14ac:dyDescent="0.25">
      <c r="AB2651" s="83"/>
      <c r="AC2651" s="90"/>
      <c r="AD2651" s="90"/>
      <c r="AE2651" s="83"/>
    </row>
    <row r="2652" spans="28:31" x14ac:dyDescent="0.25">
      <c r="AB2652" s="83"/>
      <c r="AC2652" s="90"/>
      <c r="AD2652" s="90"/>
      <c r="AE2652" s="83"/>
    </row>
    <row r="2653" spans="28:31" x14ac:dyDescent="0.25">
      <c r="AB2653" s="83"/>
      <c r="AC2653" s="90"/>
      <c r="AD2653" s="90"/>
      <c r="AE2653" s="83"/>
    </row>
    <row r="2654" spans="28:31" x14ac:dyDescent="0.25">
      <c r="AB2654" s="83"/>
      <c r="AC2654" s="90"/>
      <c r="AD2654" s="90"/>
      <c r="AE2654" s="83"/>
    </row>
    <row r="2655" spans="28:31" x14ac:dyDescent="0.25">
      <c r="AB2655" s="83"/>
      <c r="AC2655" s="90"/>
      <c r="AD2655" s="90"/>
      <c r="AE2655" s="83"/>
    </row>
    <row r="2656" spans="28:31" x14ac:dyDescent="0.25">
      <c r="AB2656" s="83"/>
      <c r="AC2656" s="90"/>
      <c r="AD2656" s="90"/>
      <c r="AE2656" s="83"/>
    </row>
    <row r="2657" spans="28:31" x14ac:dyDescent="0.25">
      <c r="AB2657" s="83"/>
      <c r="AC2657" s="90"/>
      <c r="AD2657" s="90"/>
      <c r="AE2657" s="83"/>
    </row>
    <row r="2658" spans="28:31" x14ac:dyDescent="0.25">
      <c r="AB2658" s="83"/>
      <c r="AC2658" s="90"/>
      <c r="AD2658" s="90"/>
      <c r="AE2658" s="83"/>
    </row>
    <row r="2659" spans="28:31" x14ac:dyDescent="0.25">
      <c r="AB2659" s="83"/>
      <c r="AC2659" s="90"/>
      <c r="AD2659" s="90"/>
      <c r="AE2659" s="83"/>
    </row>
    <row r="2660" spans="28:31" x14ac:dyDescent="0.25">
      <c r="AB2660" s="83"/>
      <c r="AC2660" s="90"/>
      <c r="AD2660" s="90"/>
      <c r="AE2660" s="83"/>
    </row>
    <row r="2661" spans="28:31" x14ac:dyDescent="0.25">
      <c r="AB2661" s="83"/>
      <c r="AC2661" s="90"/>
      <c r="AD2661" s="90"/>
      <c r="AE2661" s="83"/>
    </row>
    <row r="2662" spans="28:31" x14ac:dyDescent="0.25">
      <c r="AB2662" s="83"/>
      <c r="AC2662" s="90"/>
      <c r="AD2662" s="90"/>
      <c r="AE2662" s="83"/>
    </row>
    <row r="2663" spans="28:31" x14ac:dyDescent="0.25">
      <c r="AB2663" s="83"/>
      <c r="AC2663" s="90"/>
      <c r="AD2663" s="90"/>
      <c r="AE2663" s="83"/>
    </row>
    <row r="2664" spans="28:31" x14ac:dyDescent="0.25">
      <c r="AB2664" s="83"/>
      <c r="AC2664" s="90"/>
      <c r="AD2664" s="90"/>
      <c r="AE2664" s="83"/>
    </row>
    <row r="2665" spans="28:31" x14ac:dyDescent="0.25">
      <c r="AB2665" s="83"/>
      <c r="AC2665" s="90"/>
      <c r="AD2665" s="90"/>
      <c r="AE2665" s="83"/>
    </row>
    <row r="2666" spans="28:31" x14ac:dyDescent="0.25">
      <c r="AB2666" s="83"/>
      <c r="AC2666" s="90"/>
      <c r="AD2666" s="90"/>
      <c r="AE2666" s="83"/>
    </row>
    <row r="2667" spans="28:31" x14ac:dyDescent="0.25">
      <c r="AB2667" s="83"/>
      <c r="AC2667" s="90"/>
      <c r="AD2667" s="90"/>
      <c r="AE2667" s="83"/>
    </row>
    <row r="2668" spans="28:31" x14ac:dyDescent="0.25">
      <c r="AB2668" s="83"/>
      <c r="AC2668" s="90"/>
      <c r="AD2668" s="90"/>
      <c r="AE2668" s="83"/>
    </row>
    <row r="2669" spans="28:31" x14ac:dyDescent="0.25">
      <c r="AB2669" s="83"/>
      <c r="AC2669" s="90"/>
      <c r="AD2669" s="90"/>
      <c r="AE2669" s="83"/>
    </row>
    <row r="2670" spans="28:31" x14ac:dyDescent="0.25">
      <c r="AB2670" s="83"/>
      <c r="AC2670" s="90"/>
      <c r="AD2670" s="90"/>
      <c r="AE2670" s="83"/>
    </row>
    <row r="2671" spans="28:31" x14ac:dyDescent="0.25">
      <c r="AB2671" s="83"/>
      <c r="AC2671" s="90"/>
      <c r="AD2671" s="90"/>
      <c r="AE2671" s="83"/>
    </row>
    <row r="2672" spans="28:31" x14ac:dyDescent="0.25">
      <c r="AB2672" s="83"/>
      <c r="AC2672" s="90"/>
      <c r="AD2672" s="90"/>
      <c r="AE2672" s="83"/>
    </row>
    <row r="2673" spans="28:31" x14ac:dyDescent="0.25">
      <c r="AB2673" s="83"/>
      <c r="AC2673" s="90"/>
      <c r="AD2673" s="90"/>
      <c r="AE2673" s="83"/>
    </row>
    <row r="2674" spans="28:31" x14ac:dyDescent="0.25">
      <c r="AB2674" s="83"/>
      <c r="AC2674" s="90"/>
      <c r="AD2674" s="90"/>
      <c r="AE2674" s="83"/>
    </row>
    <row r="2675" spans="28:31" x14ac:dyDescent="0.25">
      <c r="AB2675" s="83"/>
      <c r="AC2675" s="90"/>
      <c r="AD2675" s="90"/>
      <c r="AE2675" s="83"/>
    </row>
    <row r="2676" spans="28:31" x14ac:dyDescent="0.25">
      <c r="AB2676" s="83"/>
      <c r="AC2676" s="90"/>
      <c r="AD2676" s="90"/>
      <c r="AE2676" s="83"/>
    </row>
    <row r="2677" spans="28:31" x14ac:dyDescent="0.25">
      <c r="AB2677" s="83"/>
      <c r="AC2677" s="90"/>
      <c r="AD2677" s="90"/>
      <c r="AE2677" s="83"/>
    </row>
    <row r="2678" spans="28:31" x14ac:dyDescent="0.25">
      <c r="AB2678" s="83"/>
      <c r="AC2678" s="90"/>
      <c r="AD2678" s="90"/>
      <c r="AE2678" s="83"/>
    </row>
    <row r="2679" spans="28:31" x14ac:dyDescent="0.25">
      <c r="AB2679" s="83"/>
      <c r="AC2679" s="90"/>
      <c r="AD2679" s="90"/>
      <c r="AE2679" s="83"/>
    </row>
    <row r="2680" spans="28:31" x14ac:dyDescent="0.25">
      <c r="AB2680" s="83"/>
      <c r="AC2680" s="90"/>
      <c r="AD2680" s="90"/>
      <c r="AE2680" s="83"/>
    </row>
    <row r="2681" spans="28:31" x14ac:dyDescent="0.25">
      <c r="AB2681" s="83"/>
      <c r="AC2681" s="90"/>
      <c r="AD2681" s="90"/>
      <c r="AE2681" s="83"/>
    </row>
    <row r="2682" spans="28:31" x14ac:dyDescent="0.25">
      <c r="AB2682" s="83"/>
      <c r="AC2682" s="90"/>
      <c r="AD2682" s="90"/>
      <c r="AE2682" s="83"/>
    </row>
    <row r="2683" spans="28:31" x14ac:dyDescent="0.25">
      <c r="AB2683" s="83"/>
      <c r="AC2683" s="90"/>
      <c r="AD2683" s="90"/>
      <c r="AE2683" s="83"/>
    </row>
    <row r="2684" spans="28:31" x14ac:dyDescent="0.25">
      <c r="AB2684" s="83"/>
      <c r="AC2684" s="90"/>
      <c r="AD2684" s="90"/>
      <c r="AE2684" s="83"/>
    </row>
    <row r="2685" spans="28:31" x14ac:dyDescent="0.25">
      <c r="AB2685" s="83"/>
      <c r="AC2685" s="90"/>
      <c r="AD2685" s="90"/>
      <c r="AE2685" s="83"/>
    </row>
    <row r="2686" spans="28:31" x14ac:dyDescent="0.25">
      <c r="AB2686" s="83"/>
      <c r="AC2686" s="90"/>
      <c r="AD2686" s="90"/>
      <c r="AE2686" s="83"/>
    </row>
    <row r="2687" spans="28:31" x14ac:dyDescent="0.25">
      <c r="AB2687" s="83"/>
      <c r="AC2687" s="90"/>
      <c r="AD2687" s="90"/>
      <c r="AE2687" s="83"/>
    </row>
    <row r="2688" spans="28:31" x14ac:dyDescent="0.25">
      <c r="AB2688" s="83"/>
      <c r="AC2688" s="90"/>
      <c r="AD2688" s="90"/>
      <c r="AE2688" s="83"/>
    </row>
    <row r="2689" spans="28:31" x14ac:dyDescent="0.25">
      <c r="AB2689" s="83"/>
      <c r="AC2689" s="90"/>
      <c r="AD2689" s="90"/>
      <c r="AE2689" s="83"/>
    </row>
    <row r="2690" spans="28:31" x14ac:dyDescent="0.25">
      <c r="AB2690" s="83"/>
      <c r="AC2690" s="90"/>
      <c r="AD2690" s="90"/>
      <c r="AE2690" s="83"/>
    </row>
    <row r="2691" spans="28:31" x14ac:dyDescent="0.25">
      <c r="AB2691" s="83"/>
      <c r="AC2691" s="90"/>
      <c r="AD2691" s="90"/>
      <c r="AE2691" s="83"/>
    </row>
    <row r="2692" spans="28:31" x14ac:dyDescent="0.25">
      <c r="AB2692" s="83"/>
      <c r="AC2692" s="90"/>
      <c r="AD2692" s="90"/>
      <c r="AE2692" s="83"/>
    </row>
    <row r="2693" spans="28:31" x14ac:dyDescent="0.25">
      <c r="AB2693" s="83"/>
      <c r="AC2693" s="90"/>
      <c r="AD2693" s="90"/>
      <c r="AE2693" s="83"/>
    </row>
    <row r="2694" spans="28:31" x14ac:dyDescent="0.25">
      <c r="AB2694" s="83"/>
      <c r="AC2694" s="90"/>
      <c r="AD2694" s="90"/>
      <c r="AE2694" s="83"/>
    </row>
    <row r="2695" spans="28:31" x14ac:dyDescent="0.25">
      <c r="AB2695" s="83"/>
      <c r="AC2695" s="90"/>
      <c r="AD2695" s="90"/>
      <c r="AE2695" s="83"/>
    </row>
    <row r="2696" spans="28:31" x14ac:dyDescent="0.25">
      <c r="AB2696" s="83"/>
      <c r="AC2696" s="90"/>
      <c r="AD2696" s="90"/>
      <c r="AE2696" s="83"/>
    </row>
    <row r="2697" spans="28:31" x14ac:dyDescent="0.25">
      <c r="AB2697" s="83"/>
      <c r="AC2697" s="90"/>
      <c r="AD2697" s="90"/>
      <c r="AE2697" s="83"/>
    </row>
    <row r="2698" spans="28:31" x14ac:dyDescent="0.25">
      <c r="AB2698" s="83"/>
      <c r="AC2698" s="90"/>
      <c r="AD2698" s="90"/>
      <c r="AE2698" s="83"/>
    </row>
    <row r="2699" spans="28:31" x14ac:dyDescent="0.25">
      <c r="AB2699" s="83"/>
      <c r="AC2699" s="90"/>
      <c r="AD2699" s="90"/>
      <c r="AE2699" s="83"/>
    </row>
    <row r="2700" spans="28:31" x14ac:dyDescent="0.25">
      <c r="AB2700" s="83"/>
      <c r="AC2700" s="90"/>
      <c r="AD2700" s="90"/>
      <c r="AE2700" s="83"/>
    </row>
    <row r="2701" spans="28:31" x14ac:dyDescent="0.25">
      <c r="AB2701" s="83"/>
      <c r="AC2701" s="90"/>
      <c r="AD2701" s="90"/>
      <c r="AE2701" s="83"/>
    </row>
    <row r="2702" spans="28:31" x14ac:dyDescent="0.25">
      <c r="AB2702" s="83"/>
      <c r="AC2702" s="90"/>
      <c r="AD2702" s="90"/>
      <c r="AE2702" s="83"/>
    </row>
    <row r="2703" spans="28:31" x14ac:dyDescent="0.25">
      <c r="AB2703" s="83"/>
      <c r="AC2703" s="90"/>
      <c r="AD2703" s="90"/>
      <c r="AE2703" s="83"/>
    </row>
    <row r="2704" spans="28:31" x14ac:dyDescent="0.25">
      <c r="AB2704" s="83"/>
      <c r="AC2704" s="90"/>
      <c r="AD2704" s="90"/>
      <c r="AE2704" s="83"/>
    </row>
    <row r="2705" spans="28:31" x14ac:dyDescent="0.25">
      <c r="AB2705" s="83"/>
      <c r="AC2705" s="90"/>
      <c r="AD2705" s="90"/>
      <c r="AE2705" s="83"/>
    </row>
    <row r="2706" spans="28:31" x14ac:dyDescent="0.25">
      <c r="AB2706" s="83"/>
      <c r="AC2706" s="90"/>
      <c r="AD2706" s="90"/>
      <c r="AE2706" s="83"/>
    </row>
    <row r="2707" spans="28:31" x14ac:dyDescent="0.25">
      <c r="AB2707" s="83"/>
      <c r="AC2707" s="90"/>
      <c r="AD2707" s="90"/>
      <c r="AE2707" s="83"/>
    </row>
    <row r="2708" spans="28:31" x14ac:dyDescent="0.25">
      <c r="AB2708" s="83"/>
      <c r="AC2708" s="90"/>
      <c r="AD2708" s="90"/>
      <c r="AE2708" s="83"/>
    </row>
    <row r="2709" spans="28:31" x14ac:dyDescent="0.25">
      <c r="AB2709" s="83"/>
      <c r="AC2709" s="90"/>
      <c r="AD2709" s="90"/>
      <c r="AE2709" s="83"/>
    </row>
    <row r="2710" spans="28:31" x14ac:dyDescent="0.25">
      <c r="AB2710" s="83"/>
      <c r="AC2710" s="90"/>
      <c r="AD2710" s="90"/>
      <c r="AE2710" s="83"/>
    </row>
    <row r="2711" spans="28:31" x14ac:dyDescent="0.25">
      <c r="AB2711" s="83"/>
      <c r="AC2711" s="90"/>
      <c r="AD2711" s="90"/>
      <c r="AE2711" s="83"/>
    </row>
    <row r="2712" spans="28:31" x14ac:dyDescent="0.25">
      <c r="AB2712" s="83"/>
      <c r="AC2712" s="90"/>
      <c r="AD2712" s="90"/>
      <c r="AE2712" s="83"/>
    </row>
    <row r="2713" spans="28:31" x14ac:dyDescent="0.25">
      <c r="AB2713" s="83"/>
      <c r="AC2713" s="90"/>
      <c r="AD2713" s="90"/>
      <c r="AE2713" s="83"/>
    </row>
    <row r="2714" spans="28:31" x14ac:dyDescent="0.25">
      <c r="AB2714" s="83"/>
      <c r="AC2714" s="90"/>
      <c r="AD2714" s="90"/>
      <c r="AE2714" s="83"/>
    </row>
    <row r="2715" spans="28:31" x14ac:dyDescent="0.25">
      <c r="AB2715" s="83"/>
      <c r="AC2715" s="90"/>
      <c r="AD2715" s="90"/>
      <c r="AE2715" s="83"/>
    </row>
    <row r="2716" spans="28:31" x14ac:dyDescent="0.25">
      <c r="AB2716" s="83"/>
      <c r="AC2716" s="90"/>
      <c r="AD2716" s="90"/>
      <c r="AE2716" s="83"/>
    </row>
    <row r="2717" spans="28:31" x14ac:dyDescent="0.25">
      <c r="AB2717" s="83"/>
      <c r="AC2717" s="90"/>
      <c r="AD2717" s="90"/>
      <c r="AE2717" s="83"/>
    </row>
    <row r="2718" spans="28:31" x14ac:dyDescent="0.25">
      <c r="AB2718" s="83"/>
      <c r="AC2718" s="90"/>
      <c r="AD2718" s="90"/>
      <c r="AE2718" s="83"/>
    </row>
    <row r="2719" spans="28:31" x14ac:dyDescent="0.25">
      <c r="AB2719" s="83"/>
      <c r="AC2719" s="90"/>
      <c r="AD2719" s="90"/>
      <c r="AE2719" s="83"/>
    </row>
    <row r="2720" spans="28:31" x14ac:dyDescent="0.25">
      <c r="AB2720" s="83"/>
      <c r="AC2720" s="90"/>
      <c r="AD2720" s="90"/>
      <c r="AE2720" s="83"/>
    </row>
    <row r="2721" spans="28:31" x14ac:dyDescent="0.25">
      <c r="AB2721" s="83"/>
      <c r="AC2721" s="90"/>
      <c r="AD2721" s="90"/>
      <c r="AE2721" s="83"/>
    </row>
    <row r="2722" spans="28:31" x14ac:dyDescent="0.25">
      <c r="AB2722" s="83"/>
      <c r="AC2722" s="90"/>
      <c r="AD2722" s="90"/>
      <c r="AE2722" s="83"/>
    </row>
    <row r="2723" spans="28:31" x14ac:dyDescent="0.25">
      <c r="AB2723" s="83"/>
      <c r="AC2723" s="90"/>
      <c r="AD2723" s="90"/>
      <c r="AE2723" s="83"/>
    </row>
    <row r="2724" spans="28:31" x14ac:dyDescent="0.25">
      <c r="AB2724" s="83"/>
      <c r="AC2724" s="90"/>
      <c r="AD2724" s="90"/>
      <c r="AE2724" s="83"/>
    </row>
    <row r="2725" spans="28:31" x14ac:dyDescent="0.25">
      <c r="AB2725" s="83"/>
      <c r="AC2725" s="90"/>
      <c r="AD2725" s="90"/>
      <c r="AE2725" s="83"/>
    </row>
    <row r="2726" spans="28:31" x14ac:dyDescent="0.25">
      <c r="AB2726" s="83"/>
      <c r="AC2726" s="90"/>
      <c r="AD2726" s="90"/>
      <c r="AE2726" s="83"/>
    </row>
    <row r="2727" spans="28:31" x14ac:dyDescent="0.25">
      <c r="AB2727" s="83"/>
      <c r="AC2727" s="90"/>
      <c r="AD2727" s="90"/>
      <c r="AE2727" s="83"/>
    </row>
    <row r="2728" spans="28:31" x14ac:dyDescent="0.25">
      <c r="AB2728" s="83"/>
      <c r="AC2728" s="90"/>
      <c r="AD2728" s="90"/>
      <c r="AE2728" s="83"/>
    </row>
    <row r="2729" spans="28:31" x14ac:dyDescent="0.25">
      <c r="AB2729" s="83"/>
      <c r="AC2729" s="90"/>
      <c r="AD2729" s="90"/>
      <c r="AE2729" s="83"/>
    </row>
    <row r="2730" spans="28:31" x14ac:dyDescent="0.25">
      <c r="AB2730" s="83"/>
      <c r="AC2730" s="90"/>
      <c r="AD2730" s="90"/>
      <c r="AE2730" s="83"/>
    </row>
    <row r="2731" spans="28:31" x14ac:dyDescent="0.25">
      <c r="AB2731" s="83"/>
      <c r="AC2731" s="90"/>
      <c r="AD2731" s="90"/>
      <c r="AE2731" s="83"/>
    </row>
    <row r="2732" spans="28:31" x14ac:dyDescent="0.25">
      <c r="AB2732" s="83"/>
      <c r="AC2732" s="90"/>
      <c r="AD2732" s="90"/>
      <c r="AE2732" s="83"/>
    </row>
    <row r="2733" spans="28:31" x14ac:dyDescent="0.25">
      <c r="AB2733" s="83"/>
      <c r="AC2733" s="90"/>
      <c r="AD2733" s="90"/>
      <c r="AE2733" s="83"/>
    </row>
    <row r="2734" spans="28:31" x14ac:dyDescent="0.25">
      <c r="AB2734" s="83"/>
      <c r="AC2734" s="90"/>
      <c r="AD2734" s="90"/>
      <c r="AE2734" s="83"/>
    </row>
    <row r="2735" spans="28:31" x14ac:dyDescent="0.25">
      <c r="AB2735" s="83"/>
      <c r="AC2735" s="90"/>
      <c r="AD2735" s="90"/>
      <c r="AE2735" s="83"/>
    </row>
    <row r="2736" spans="28:31" x14ac:dyDescent="0.25">
      <c r="AB2736" s="83"/>
      <c r="AC2736" s="90"/>
      <c r="AD2736" s="90"/>
      <c r="AE2736" s="83"/>
    </row>
    <row r="2737" spans="28:31" x14ac:dyDescent="0.25">
      <c r="AB2737" s="83"/>
      <c r="AC2737" s="90"/>
      <c r="AD2737" s="90"/>
      <c r="AE2737" s="83"/>
    </row>
    <row r="2738" spans="28:31" x14ac:dyDescent="0.25">
      <c r="AB2738" s="83"/>
      <c r="AC2738" s="90"/>
      <c r="AD2738" s="90"/>
      <c r="AE2738" s="83"/>
    </row>
    <row r="2739" spans="28:31" x14ac:dyDescent="0.25">
      <c r="AB2739" s="83"/>
      <c r="AC2739" s="90"/>
      <c r="AD2739" s="90"/>
      <c r="AE2739" s="83"/>
    </row>
    <row r="2740" spans="28:31" x14ac:dyDescent="0.25">
      <c r="AB2740" s="83"/>
      <c r="AC2740" s="90"/>
      <c r="AD2740" s="90"/>
      <c r="AE2740" s="83"/>
    </row>
    <row r="2741" spans="28:31" x14ac:dyDescent="0.25">
      <c r="AB2741" s="83"/>
      <c r="AC2741" s="90"/>
      <c r="AD2741" s="90"/>
      <c r="AE2741" s="83"/>
    </row>
    <row r="2742" spans="28:31" x14ac:dyDescent="0.25">
      <c r="AB2742" s="83"/>
      <c r="AC2742" s="90"/>
      <c r="AD2742" s="90"/>
      <c r="AE2742" s="83"/>
    </row>
    <row r="2743" spans="28:31" x14ac:dyDescent="0.25">
      <c r="AB2743" s="83"/>
      <c r="AC2743" s="90"/>
      <c r="AD2743" s="90"/>
      <c r="AE2743" s="83"/>
    </row>
    <row r="2744" spans="28:31" x14ac:dyDescent="0.25">
      <c r="AB2744" s="83"/>
      <c r="AC2744" s="90"/>
      <c r="AD2744" s="90"/>
      <c r="AE2744" s="83"/>
    </row>
    <row r="2745" spans="28:31" x14ac:dyDescent="0.25">
      <c r="AB2745" s="83"/>
      <c r="AC2745" s="90"/>
      <c r="AD2745" s="90"/>
      <c r="AE2745" s="83"/>
    </row>
    <row r="2746" spans="28:31" x14ac:dyDescent="0.25">
      <c r="AB2746" s="83"/>
      <c r="AC2746" s="90"/>
      <c r="AD2746" s="90"/>
      <c r="AE2746" s="83"/>
    </row>
    <row r="2747" spans="28:31" x14ac:dyDescent="0.25">
      <c r="AB2747" s="83"/>
      <c r="AC2747" s="90"/>
      <c r="AD2747" s="90"/>
      <c r="AE2747" s="83"/>
    </row>
    <row r="2748" spans="28:31" x14ac:dyDescent="0.25">
      <c r="AB2748" s="83"/>
      <c r="AC2748" s="90"/>
      <c r="AD2748" s="90"/>
      <c r="AE2748" s="83"/>
    </row>
    <row r="2749" spans="28:31" x14ac:dyDescent="0.25">
      <c r="AB2749" s="83"/>
      <c r="AC2749" s="90"/>
      <c r="AD2749" s="90"/>
      <c r="AE2749" s="83"/>
    </row>
    <row r="2750" spans="28:31" x14ac:dyDescent="0.25">
      <c r="AB2750" s="83"/>
      <c r="AC2750" s="90"/>
      <c r="AD2750" s="90"/>
      <c r="AE2750" s="83"/>
    </row>
    <row r="2751" spans="28:31" x14ac:dyDescent="0.25">
      <c r="AB2751" s="83"/>
      <c r="AC2751" s="90"/>
      <c r="AD2751" s="90"/>
      <c r="AE2751" s="83"/>
    </row>
    <row r="2752" spans="28:31" x14ac:dyDescent="0.25">
      <c r="AB2752" s="83"/>
      <c r="AC2752" s="90"/>
      <c r="AD2752" s="90"/>
      <c r="AE2752" s="83"/>
    </row>
    <row r="2753" spans="28:31" x14ac:dyDescent="0.25">
      <c r="AB2753" s="83"/>
      <c r="AC2753" s="90"/>
      <c r="AD2753" s="90"/>
      <c r="AE2753" s="83"/>
    </row>
    <row r="2754" spans="28:31" x14ac:dyDescent="0.25">
      <c r="AB2754" s="83"/>
      <c r="AC2754" s="90"/>
      <c r="AD2754" s="90"/>
      <c r="AE2754" s="83"/>
    </row>
    <row r="2755" spans="28:31" x14ac:dyDescent="0.25">
      <c r="AB2755" s="83"/>
      <c r="AC2755" s="90"/>
      <c r="AD2755" s="90"/>
      <c r="AE2755" s="83"/>
    </row>
    <row r="2756" spans="28:31" x14ac:dyDescent="0.25">
      <c r="AB2756" s="83"/>
      <c r="AC2756" s="90"/>
      <c r="AD2756" s="90"/>
      <c r="AE2756" s="83"/>
    </row>
    <row r="2757" spans="28:31" x14ac:dyDescent="0.25">
      <c r="AB2757" s="83"/>
      <c r="AC2757" s="90"/>
      <c r="AD2757" s="90"/>
      <c r="AE2757" s="83"/>
    </row>
    <row r="2758" spans="28:31" x14ac:dyDescent="0.25">
      <c r="AB2758" s="83"/>
      <c r="AC2758" s="90"/>
      <c r="AD2758" s="90"/>
      <c r="AE2758" s="83"/>
    </row>
    <row r="2759" spans="28:31" x14ac:dyDescent="0.25">
      <c r="AB2759" s="83"/>
      <c r="AC2759" s="90"/>
      <c r="AD2759" s="90"/>
      <c r="AE2759" s="83"/>
    </row>
    <row r="2760" spans="28:31" x14ac:dyDescent="0.25">
      <c r="AB2760" s="83"/>
      <c r="AC2760" s="90"/>
      <c r="AD2760" s="90"/>
      <c r="AE2760" s="83"/>
    </row>
    <row r="2761" spans="28:31" x14ac:dyDescent="0.25">
      <c r="AB2761" s="83"/>
      <c r="AC2761" s="90"/>
      <c r="AD2761" s="90"/>
      <c r="AE2761" s="83"/>
    </row>
    <row r="2762" spans="28:31" x14ac:dyDescent="0.25">
      <c r="AB2762" s="83"/>
      <c r="AC2762" s="90"/>
      <c r="AD2762" s="90"/>
      <c r="AE2762" s="83"/>
    </row>
    <row r="2763" spans="28:31" x14ac:dyDescent="0.25">
      <c r="AB2763" s="83"/>
      <c r="AC2763" s="90"/>
      <c r="AD2763" s="90"/>
      <c r="AE2763" s="83"/>
    </row>
    <row r="2764" spans="28:31" x14ac:dyDescent="0.25">
      <c r="AB2764" s="83"/>
      <c r="AC2764" s="90"/>
      <c r="AD2764" s="90"/>
      <c r="AE2764" s="83"/>
    </row>
    <row r="2765" spans="28:31" x14ac:dyDescent="0.25">
      <c r="AB2765" s="83"/>
      <c r="AC2765" s="90"/>
      <c r="AD2765" s="90"/>
      <c r="AE2765" s="83"/>
    </row>
    <row r="2766" spans="28:31" x14ac:dyDescent="0.25">
      <c r="AB2766" s="83"/>
      <c r="AC2766" s="90"/>
      <c r="AD2766" s="90"/>
      <c r="AE2766" s="83"/>
    </row>
    <row r="2767" spans="28:31" x14ac:dyDescent="0.25">
      <c r="AB2767" s="83"/>
      <c r="AC2767" s="90"/>
      <c r="AD2767" s="90"/>
      <c r="AE2767" s="83"/>
    </row>
    <row r="2768" spans="28:31" x14ac:dyDescent="0.25">
      <c r="AB2768" s="83"/>
      <c r="AC2768" s="90"/>
      <c r="AD2768" s="90"/>
      <c r="AE2768" s="83"/>
    </row>
    <row r="2769" spans="28:31" x14ac:dyDescent="0.25">
      <c r="AB2769" s="83"/>
      <c r="AC2769" s="90"/>
      <c r="AD2769" s="90"/>
      <c r="AE2769" s="83"/>
    </row>
    <row r="2770" spans="28:31" x14ac:dyDescent="0.25">
      <c r="AB2770" s="83"/>
      <c r="AC2770" s="90"/>
      <c r="AD2770" s="90"/>
      <c r="AE2770" s="83"/>
    </row>
    <row r="2771" spans="28:31" x14ac:dyDescent="0.25">
      <c r="AB2771" s="83"/>
      <c r="AC2771" s="90"/>
      <c r="AD2771" s="90"/>
      <c r="AE2771" s="83"/>
    </row>
    <row r="2772" spans="28:31" x14ac:dyDescent="0.25">
      <c r="AB2772" s="83"/>
      <c r="AC2772" s="90"/>
      <c r="AD2772" s="90"/>
      <c r="AE2772" s="83"/>
    </row>
    <row r="2773" spans="28:31" x14ac:dyDescent="0.25">
      <c r="AB2773" s="83"/>
      <c r="AC2773" s="90"/>
      <c r="AD2773" s="90"/>
      <c r="AE2773" s="83"/>
    </row>
    <row r="2774" spans="28:31" x14ac:dyDescent="0.25">
      <c r="AB2774" s="83"/>
      <c r="AC2774" s="90"/>
      <c r="AD2774" s="90"/>
      <c r="AE2774" s="83"/>
    </row>
    <row r="2775" spans="28:31" x14ac:dyDescent="0.25">
      <c r="AB2775" s="83"/>
      <c r="AC2775" s="90"/>
      <c r="AD2775" s="90"/>
      <c r="AE2775" s="83"/>
    </row>
    <row r="2776" spans="28:31" x14ac:dyDescent="0.25">
      <c r="AB2776" s="83"/>
      <c r="AC2776" s="90"/>
      <c r="AD2776" s="90"/>
      <c r="AE2776" s="83"/>
    </row>
    <row r="2777" spans="28:31" x14ac:dyDescent="0.25">
      <c r="AB2777" s="83"/>
      <c r="AC2777" s="90"/>
      <c r="AD2777" s="90"/>
      <c r="AE2777" s="83"/>
    </row>
    <row r="2778" spans="28:31" x14ac:dyDescent="0.25">
      <c r="AB2778" s="83"/>
      <c r="AC2778" s="90"/>
      <c r="AD2778" s="90"/>
      <c r="AE2778" s="83"/>
    </row>
    <row r="2779" spans="28:31" x14ac:dyDescent="0.25">
      <c r="AB2779" s="83"/>
      <c r="AC2779" s="90"/>
      <c r="AD2779" s="90"/>
      <c r="AE2779" s="83"/>
    </row>
    <row r="2780" spans="28:31" x14ac:dyDescent="0.25">
      <c r="AB2780" s="83"/>
      <c r="AC2780" s="90"/>
      <c r="AD2780" s="90"/>
      <c r="AE2780" s="83"/>
    </row>
    <row r="2781" spans="28:31" x14ac:dyDescent="0.25">
      <c r="AB2781" s="83"/>
      <c r="AC2781" s="90"/>
      <c r="AD2781" s="90"/>
      <c r="AE2781" s="83"/>
    </row>
    <row r="2782" spans="28:31" x14ac:dyDescent="0.25">
      <c r="AB2782" s="83"/>
      <c r="AC2782" s="90"/>
      <c r="AD2782" s="90"/>
      <c r="AE2782" s="83"/>
    </row>
    <row r="2783" spans="28:31" x14ac:dyDescent="0.25">
      <c r="AB2783" s="83"/>
      <c r="AC2783" s="90"/>
      <c r="AD2783" s="90"/>
      <c r="AE2783" s="83"/>
    </row>
    <row r="2784" spans="28:31" x14ac:dyDescent="0.25">
      <c r="AB2784" s="83"/>
      <c r="AC2784" s="90"/>
      <c r="AD2784" s="90"/>
      <c r="AE2784" s="83"/>
    </row>
    <row r="2785" spans="28:31" x14ac:dyDescent="0.25">
      <c r="AB2785" s="83"/>
      <c r="AC2785" s="90"/>
      <c r="AD2785" s="90"/>
      <c r="AE2785" s="83"/>
    </row>
    <row r="2786" spans="28:31" x14ac:dyDescent="0.25">
      <c r="AB2786" s="83"/>
      <c r="AC2786" s="90"/>
      <c r="AD2786" s="90"/>
      <c r="AE2786" s="83"/>
    </row>
    <row r="2787" spans="28:31" x14ac:dyDescent="0.25">
      <c r="AB2787" s="83"/>
      <c r="AC2787" s="90"/>
      <c r="AD2787" s="90"/>
      <c r="AE2787" s="83"/>
    </row>
    <row r="2788" spans="28:31" x14ac:dyDescent="0.25">
      <c r="AB2788" s="83"/>
      <c r="AC2788" s="90"/>
      <c r="AD2788" s="90"/>
      <c r="AE2788" s="83"/>
    </row>
    <row r="2789" spans="28:31" x14ac:dyDescent="0.25">
      <c r="AB2789" s="83"/>
      <c r="AC2789" s="90"/>
      <c r="AD2789" s="90"/>
      <c r="AE2789" s="83"/>
    </row>
    <row r="2790" spans="28:31" x14ac:dyDescent="0.25">
      <c r="AB2790" s="83"/>
      <c r="AC2790" s="90"/>
      <c r="AD2790" s="90"/>
      <c r="AE2790" s="83"/>
    </row>
    <row r="2791" spans="28:31" x14ac:dyDescent="0.25">
      <c r="AB2791" s="83"/>
      <c r="AC2791" s="90"/>
      <c r="AD2791" s="90"/>
      <c r="AE2791" s="83"/>
    </row>
    <row r="2792" spans="28:31" x14ac:dyDescent="0.25">
      <c r="AB2792" s="83"/>
      <c r="AC2792" s="90"/>
      <c r="AD2792" s="90"/>
      <c r="AE2792" s="83"/>
    </row>
    <row r="2793" spans="28:31" x14ac:dyDescent="0.25">
      <c r="AB2793" s="83"/>
      <c r="AC2793" s="90"/>
      <c r="AD2793" s="90"/>
      <c r="AE2793" s="83"/>
    </row>
    <row r="2794" spans="28:31" x14ac:dyDescent="0.25">
      <c r="AB2794" s="83"/>
      <c r="AC2794" s="90"/>
      <c r="AD2794" s="90"/>
      <c r="AE2794" s="83"/>
    </row>
    <row r="2795" spans="28:31" x14ac:dyDescent="0.25">
      <c r="AB2795" s="83"/>
      <c r="AC2795" s="90"/>
      <c r="AD2795" s="90"/>
      <c r="AE2795" s="83"/>
    </row>
    <row r="2796" spans="28:31" x14ac:dyDescent="0.25">
      <c r="AB2796" s="83"/>
      <c r="AC2796" s="90"/>
      <c r="AD2796" s="90"/>
      <c r="AE2796" s="83"/>
    </row>
    <row r="2797" spans="28:31" x14ac:dyDescent="0.25">
      <c r="AB2797" s="83"/>
      <c r="AC2797" s="90"/>
      <c r="AD2797" s="90"/>
      <c r="AE2797" s="83"/>
    </row>
    <row r="2798" spans="28:31" x14ac:dyDescent="0.25">
      <c r="AB2798" s="83"/>
      <c r="AC2798" s="90"/>
      <c r="AD2798" s="90"/>
      <c r="AE2798" s="83"/>
    </row>
    <row r="2799" spans="28:31" x14ac:dyDescent="0.25">
      <c r="AB2799" s="83"/>
      <c r="AC2799" s="90"/>
      <c r="AD2799" s="90"/>
      <c r="AE2799" s="83"/>
    </row>
    <row r="2800" spans="28:31" x14ac:dyDescent="0.25">
      <c r="AB2800" s="83"/>
      <c r="AC2800" s="90"/>
      <c r="AD2800" s="90"/>
      <c r="AE2800" s="83"/>
    </row>
    <row r="2801" spans="28:31" x14ac:dyDescent="0.25">
      <c r="AB2801" s="83"/>
      <c r="AC2801" s="90"/>
      <c r="AD2801" s="90"/>
      <c r="AE2801" s="83"/>
    </row>
    <row r="2802" spans="28:31" x14ac:dyDescent="0.25">
      <c r="AB2802" s="83"/>
      <c r="AC2802" s="90"/>
      <c r="AD2802" s="90"/>
      <c r="AE2802" s="83"/>
    </row>
    <row r="2803" spans="28:31" x14ac:dyDescent="0.25">
      <c r="AB2803" s="83"/>
      <c r="AC2803" s="90"/>
      <c r="AD2803" s="90"/>
      <c r="AE2803" s="83"/>
    </row>
    <row r="2804" spans="28:31" x14ac:dyDescent="0.25">
      <c r="AB2804" s="83"/>
      <c r="AC2804" s="90"/>
      <c r="AD2804" s="90"/>
      <c r="AE2804" s="83"/>
    </row>
    <row r="2805" spans="28:31" x14ac:dyDescent="0.25">
      <c r="AB2805" s="83"/>
      <c r="AC2805" s="90"/>
      <c r="AD2805" s="90"/>
      <c r="AE2805" s="83"/>
    </row>
    <row r="2806" spans="28:31" x14ac:dyDescent="0.25">
      <c r="AB2806" s="83"/>
      <c r="AC2806" s="90"/>
      <c r="AD2806" s="90"/>
      <c r="AE2806" s="83"/>
    </row>
    <row r="2807" spans="28:31" x14ac:dyDescent="0.25">
      <c r="AB2807" s="83"/>
      <c r="AC2807" s="90"/>
      <c r="AD2807" s="90"/>
      <c r="AE2807" s="83"/>
    </row>
    <row r="2808" spans="28:31" x14ac:dyDescent="0.25">
      <c r="AB2808" s="83"/>
      <c r="AC2808" s="90"/>
      <c r="AD2808" s="90"/>
      <c r="AE2808" s="83"/>
    </row>
    <row r="2809" spans="28:31" x14ac:dyDescent="0.25">
      <c r="AB2809" s="83"/>
      <c r="AC2809" s="90"/>
      <c r="AD2809" s="90"/>
      <c r="AE2809" s="83"/>
    </row>
    <row r="2810" spans="28:31" x14ac:dyDescent="0.25">
      <c r="AB2810" s="83"/>
      <c r="AC2810" s="90"/>
      <c r="AD2810" s="90"/>
      <c r="AE2810" s="83"/>
    </row>
    <row r="2811" spans="28:31" x14ac:dyDescent="0.25">
      <c r="AB2811" s="83"/>
      <c r="AC2811" s="90"/>
      <c r="AD2811" s="90"/>
      <c r="AE2811" s="83"/>
    </row>
    <row r="2812" spans="28:31" x14ac:dyDescent="0.25">
      <c r="AB2812" s="83"/>
      <c r="AC2812" s="90"/>
      <c r="AD2812" s="90"/>
      <c r="AE2812" s="83"/>
    </row>
    <row r="2813" spans="28:31" x14ac:dyDescent="0.25">
      <c r="AB2813" s="83"/>
      <c r="AC2813" s="90"/>
      <c r="AD2813" s="90"/>
      <c r="AE2813" s="83"/>
    </row>
    <row r="2814" spans="28:31" x14ac:dyDescent="0.25">
      <c r="AB2814" s="83"/>
      <c r="AC2814" s="90"/>
      <c r="AD2814" s="90"/>
      <c r="AE2814" s="83"/>
    </row>
    <row r="2815" spans="28:31" x14ac:dyDescent="0.25">
      <c r="AB2815" s="83"/>
      <c r="AC2815" s="90"/>
      <c r="AD2815" s="90"/>
      <c r="AE2815" s="83"/>
    </row>
    <row r="2816" spans="28:31" x14ac:dyDescent="0.25">
      <c r="AB2816" s="83"/>
      <c r="AC2816" s="90"/>
      <c r="AD2816" s="90"/>
      <c r="AE2816" s="83"/>
    </row>
    <row r="2817" spans="28:31" x14ac:dyDescent="0.25">
      <c r="AB2817" s="83"/>
      <c r="AC2817" s="90"/>
      <c r="AD2817" s="90"/>
      <c r="AE2817" s="83"/>
    </row>
    <row r="2818" spans="28:31" x14ac:dyDescent="0.25">
      <c r="AB2818" s="83"/>
      <c r="AC2818" s="90"/>
      <c r="AD2818" s="90"/>
      <c r="AE2818" s="83"/>
    </row>
    <row r="2819" spans="28:31" x14ac:dyDescent="0.25">
      <c r="AB2819" s="83"/>
      <c r="AC2819" s="90"/>
      <c r="AD2819" s="90"/>
      <c r="AE2819" s="83"/>
    </row>
    <row r="2820" spans="28:31" x14ac:dyDescent="0.25">
      <c r="AB2820" s="83"/>
      <c r="AC2820" s="90"/>
      <c r="AD2820" s="90"/>
      <c r="AE2820" s="83"/>
    </row>
    <row r="2821" spans="28:31" x14ac:dyDescent="0.25">
      <c r="AB2821" s="83"/>
      <c r="AC2821" s="90"/>
      <c r="AD2821" s="90"/>
      <c r="AE2821" s="83"/>
    </row>
    <row r="2822" spans="28:31" x14ac:dyDescent="0.25">
      <c r="AB2822" s="83"/>
      <c r="AC2822" s="90"/>
      <c r="AD2822" s="90"/>
      <c r="AE2822" s="83"/>
    </row>
    <row r="2823" spans="28:31" x14ac:dyDescent="0.25">
      <c r="AB2823" s="83"/>
      <c r="AC2823" s="90"/>
      <c r="AD2823" s="90"/>
      <c r="AE2823" s="83"/>
    </row>
    <row r="2824" spans="28:31" x14ac:dyDescent="0.25">
      <c r="AB2824" s="83"/>
      <c r="AC2824" s="90"/>
      <c r="AD2824" s="90"/>
      <c r="AE2824" s="83"/>
    </row>
    <row r="2825" spans="28:31" x14ac:dyDescent="0.25">
      <c r="AB2825" s="83"/>
      <c r="AC2825" s="90"/>
      <c r="AD2825" s="90"/>
      <c r="AE2825" s="83"/>
    </row>
    <row r="2826" spans="28:31" x14ac:dyDescent="0.25">
      <c r="AB2826" s="83"/>
      <c r="AC2826" s="90"/>
      <c r="AD2826" s="90"/>
      <c r="AE2826" s="83"/>
    </row>
    <row r="2827" spans="28:31" x14ac:dyDescent="0.25">
      <c r="AB2827" s="83"/>
      <c r="AC2827" s="90"/>
      <c r="AD2827" s="90"/>
      <c r="AE2827" s="83"/>
    </row>
    <row r="2828" spans="28:31" x14ac:dyDescent="0.25">
      <c r="AB2828" s="83"/>
      <c r="AC2828" s="90"/>
      <c r="AD2828" s="90"/>
      <c r="AE2828" s="83"/>
    </row>
    <row r="2829" spans="28:31" x14ac:dyDescent="0.25">
      <c r="AB2829" s="83"/>
      <c r="AC2829" s="90"/>
      <c r="AD2829" s="90"/>
      <c r="AE2829" s="83"/>
    </row>
    <row r="2830" spans="28:31" x14ac:dyDescent="0.25">
      <c r="AB2830" s="83"/>
      <c r="AC2830" s="90"/>
      <c r="AD2830" s="90"/>
      <c r="AE2830" s="83"/>
    </row>
    <row r="2831" spans="28:31" x14ac:dyDescent="0.25">
      <c r="AB2831" s="83"/>
      <c r="AC2831" s="90"/>
      <c r="AD2831" s="90"/>
      <c r="AE2831" s="83"/>
    </row>
    <row r="2832" spans="28:31" x14ac:dyDescent="0.25">
      <c r="AB2832" s="83"/>
      <c r="AC2832" s="90"/>
      <c r="AD2832" s="90"/>
      <c r="AE2832" s="83"/>
    </row>
    <row r="2833" spans="28:31" x14ac:dyDescent="0.25">
      <c r="AB2833" s="83"/>
      <c r="AC2833" s="90"/>
      <c r="AD2833" s="90"/>
      <c r="AE2833" s="83"/>
    </row>
    <row r="2834" spans="28:31" x14ac:dyDescent="0.25">
      <c r="AB2834" s="83"/>
      <c r="AC2834" s="90"/>
      <c r="AD2834" s="90"/>
      <c r="AE2834" s="83"/>
    </row>
    <row r="2835" spans="28:31" x14ac:dyDescent="0.25">
      <c r="AB2835" s="83"/>
      <c r="AC2835" s="90"/>
      <c r="AD2835" s="90"/>
      <c r="AE2835" s="83"/>
    </row>
    <row r="2836" spans="28:31" x14ac:dyDescent="0.25">
      <c r="AB2836" s="83"/>
      <c r="AC2836" s="90"/>
      <c r="AD2836" s="90"/>
      <c r="AE2836" s="83"/>
    </row>
    <row r="2837" spans="28:31" x14ac:dyDescent="0.25">
      <c r="AB2837" s="83"/>
      <c r="AC2837" s="90"/>
      <c r="AD2837" s="90"/>
      <c r="AE2837" s="83"/>
    </row>
    <row r="2838" spans="28:31" x14ac:dyDescent="0.25">
      <c r="AB2838" s="83"/>
      <c r="AC2838" s="90"/>
      <c r="AD2838" s="90"/>
      <c r="AE2838" s="83"/>
    </row>
    <row r="2839" spans="28:31" x14ac:dyDescent="0.25">
      <c r="AB2839" s="83"/>
      <c r="AC2839" s="90"/>
      <c r="AD2839" s="90"/>
      <c r="AE2839" s="83"/>
    </row>
    <row r="2840" spans="28:31" x14ac:dyDescent="0.25">
      <c r="AB2840" s="83"/>
      <c r="AC2840" s="90"/>
      <c r="AD2840" s="90"/>
      <c r="AE2840" s="83"/>
    </row>
    <row r="2841" spans="28:31" x14ac:dyDescent="0.25">
      <c r="AB2841" s="83"/>
      <c r="AC2841" s="90"/>
      <c r="AD2841" s="90"/>
      <c r="AE2841" s="83"/>
    </row>
    <row r="2842" spans="28:31" x14ac:dyDescent="0.25">
      <c r="AB2842" s="83"/>
      <c r="AC2842" s="90"/>
      <c r="AD2842" s="90"/>
      <c r="AE2842" s="83"/>
    </row>
    <row r="2843" spans="28:31" x14ac:dyDescent="0.25">
      <c r="AB2843" s="83"/>
      <c r="AC2843" s="90"/>
      <c r="AD2843" s="90"/>
      <c r="AE2843" s="83"/>
    </row>
    <row r="2844" spans="28:31" x14ac:dyDescent="0.25">
      <c r="AB2844" s="83"/>
      <c r="AC2844" s="90"/>
      <c r="AD2844" s="90"/>
      <c r="AE2844" s="83"/>
    </row>
    <row r="2845" spans="28:31" x14ac:dyDescent="0.25">
      <c r="AB2845" s="83"/>
      <c r="AC2845" s="90"/>
      <c r="AD2845" s="90"/>
      <c r="AE2845" s="83"/>
    </row>
    <row r="2846" spans="28:31" x14ac:dyDescent="0.25">
      <c r="AB2846" s="83"/>
      <c r="AC2846" s="90"/>
      <c r="AD2846" s="90"/>
      <c r="AE2846" s="83"/>
    </row>
    <row r="2847" spans="28:31" x14ac:dyDescent="0.25">
      <c r="AB2847" s="83"/>
      <c r="AC2847" s="90"/>
      <c r="AD2847" s="90"/>
      <c r="AE2847" s="83"/>
    </row>
    <row r="2848" spans="28:31" x14ac:dyDescent="0.25">
      <c r="AB2848" s="83"/>
      <c r="AC2848" s="90"/>
      <c r="AD2848" s="90"/>
      <c r="AE2848" s="83"/>
    </row>
    <row r="2849" spans="28:31" x14ac:dyDescent="0.25">
      <c r="AB2849" s="83"/>
      <c r="AC2849" s="90"/>
      <c r="AD2849" s="90"/>
      <c r="AE2849" s="83"/>
    </row>
    <row r="2850" spans="28:31" x14ac:dyDescent="0.25">
      <c r="AB2850" s="83"/>
      <c r="AC2850" s="90"/>
      <c r="AD2850" s="90"/>
      <c r="AE2850" s="83"/>
    </row>
    <row r="2851" spans="28:31" x14ac:dyDescent="0.25">
      <c r="AB2851" s="83"/>
      <c r="AC2851" s="90"/>
      <c r="AD2851" s="90"/>
      <c r="AE2851" s="83"/>
    </row>
    <row r="2852" spans="28:31" x14ac:dyDescent="0.25">
      <c r="AB2852" s="83"/>
      <c r="AC2852" s="90"/>
      <c r="AD2852" s="90"/>
      <c r="AE2852" s="83"/>
    </row>
    <row r="2853" spans="28:31" x14ac:dyDescent="0.25">
      <c r="AB2853" s="83"/>
      <c r="AC2853" s="90"/>
      <c r="AD2853" s="90"/>
      <c r="AE2853" s="83"/>
    </row>
    <row r="2854" spans="28:31" x14ac:dyDescent="0.25">
      <c r="AB2854" s="83"/>
      <c r="AC2854" s="90"/>
      <c r="AD2854" s="90"/>
      <c r="AE2854" s="83"/>
    </row>
    <row r="2855" spans="28:31" x14ac:dyDescent="0.25">
      <c r="AB2855" s="83"/>
      <c r="AC2855" s="90"/>
      <c r="AD2855" s="90"/>
      <c r="AE2855" s="83"/>
    </row>
    <row r="2856" spans="28:31" x14ac:dyDescent="0.25">
      <c r="AB2856" s="83"/>
      <c r="AC2856" s="90"/>
      <c r="AD2856" s="90"/>
      <c r="AE2856" s="83"/>
    </row>
    <row r="2857" spans="28:31" x14ac:dyDescent="0.25">
      <c r="AB2857" s="83"/>
      <c r="AC2857" s="90"/>
      <c r="AD2857" s="90"/>
      <c r="AE2857" s="83"/>
    </row>
    <row r="2858" spans="28:31" x14ac:dyDescent="0.25">
      <c r="AB2858" s="83"/>
      <c r="AC2858" s="90"/>
      <c r="AD2858" s="90"/>
      <c r="AE2858" s="83"/>
    </row>
    <row r="2859" spans="28:31" x14ac:dyDescent="0.25">
      <c r="AB2859" s="83"/>
      <c r="AC2859" s="90"/>
      <c r="AD2859" s="90"/>
      <c r="AE2859" s="83"/>
    </row>
    <row r="2860" spans="28:31" x14ac:dyDescent="0.25">
      <c r="AB2860" s="83"/>
      <c r="AC2860" s="90"/>
      <c r="AD2860" s="90"/>
      <c r="AE2860" s="83"/>
    </row>
    <row r="2861" spans="28:31" x14ac:dyDescent="0.25">
      <c r="AB2861" s="83"/>
      <c r="AC2861" s="90"/>
      <c r="AD2861" s="90"/>
      <c r="AE2861" s="83"/>
    </row>
    <row r="2862" spans="28:31" x14ac:dyDescent="0.25">
      <c r="AB2862" s="83"/>
      <c r="AC2862" s="90"/>
      <c r="AD2862" s="90"/>
      <c r="AE2862" s="83"/>
    </row>
    <row r="2863" spans="28:31" x14ac:dyDescent="0.25">
      <c r="AB2863" s="83"/>
      <c r="AC2863" s="90"/>
      <c r="AD2863" s="90"/>
      <c r="AE2863" s="83"/>
    </row>
    <row r="2864" spans="28:31" x14ac:dyDescent="0.25">
      <c r="AB2864" s="83"/>
      <c r="AC2864" s="90"/>
      <c r="AD2864" s="90"/>
      <c r="AE2864" s="83"/>
    </row>
    <row r="2865" spans="28:31" x14ac:dyDescent="0.25">
      <c r="AB2865" s="83"/>
      <c r="AC2865" s="90"/>
      <c r="AD2865" s="90"/>
      <c r="AE2865" s="83"/>
    </row>
    <row r="2866" spans="28:31" x14ac:dyDescent="0.25">
      <c r="AB2866" s="83"/>
      <c r="AC2866" s="90"/>
      <c r="AD2866" s="90"/>
      <c r="AE2866" s="83"/>
    </row>
    <row r="2867" spans="28:31" x14ac:dyDescent="0.25">
      <c r="AB2867" s="83"/>
      <c r="AC2867" s="90"/>
      <c r="AD2867" s="90"/>
      <c r="AE2867" s="83"/>
    </row>
    <row r="2868" spans="28:31" x14ac:dyDescent="0.25">
      <c r="AB2868" s="83"/>
      <c r="AC2868" s="90"/>
      <c r="AD2868" s="90"/>
      <c r="AE2868" s="83"/>
    </row>
    <row r="2869" spans="28:31" x14ac:dyDescent="0.25">
      <c r="AB2869" s="83"/>
      <c r="AC2869" s="90"/>
      <c r="AD2869" s="90"/>
      <c r="AE2869" s="83"/>
    </row>
    <row r="2870" spans="28:31" x14ac:dyDescent="0.25">
      <c r="AB2870" s="83"/>
      <c r="AC2870" s="90"/>
      <c r="AD2870" s="90"/>
      <c r="AE2870" s="83"/>
    </row>
    <row r="2871" spans="28:31" x14ac:dyDescent="0.25">
      <c r="AB2871" s="83"/>
      <c r="AC2871" s="90"/>
      <c r="AD2871" s="90"/>
      <c r="AE2871" s="83"/>
    </row>
    <row r="2872" spans="28:31" x14ac:dyDescent="0.25">
      <c r="AB2872" s="83"/>
      <c r="AC2872" s="90"/>
      <c r="AD2872" s="90"/>
      <c r="AE2872" s="83"/>
    </row>
    <row r="2873" spans="28:31" x14ac:dyDescent="0.25">
      <c r="AB2873" s="83"/>
      <c r="AC2873" s="90"/>
      <c r="AD2873" s="90"/>
      <c r="AE2873" s="83"/>
    </row>
    <row r="2874" spans="28:31" x14ac:dyDescent="0.25">
      <c r="AB2874" s="83"/>
      <c r="AC2874" s="90"/>
      <c r="AD2874" s="90"/>
      <c r="AE2874" s="83"/>
    </row>
    <row r="2875" spans="28:31" x14ac:dyDescent="0.25">
      <c r="AB2875" s="83"/>
      <c r="AC2875" s="90"/>
      <c r="AD2875" s="90"/>
      <c r="AE2875" s="83"/>
    </row>
    <row r="2876" spans="28:31" x14ac:dyDescent="0.25">
      <c r="AB2876" s="83"/>
      <c r="AC2876" s="90"/>
      <c r="AD2876" s="90"/>
      <c r="AE2876" s="83"/>
    </row>
    <row r="2877" spans="28:31" x14ac:dyDescent="0.25">
      <c r="AB2877" s="83"/>
      <c r="AC2877" s="90"/>
      <c r="AD2877" s="90"/>
      <c r="AE2877" s="83"/>
    </row>
    <row r="2878" spans="28:31" x14ac:dyDescent="0.25">
      <c r="AB2878" s="83"/>
      <c r="AC2878" s="90"/>
      <c r="AD2878" s="90"/>
      <c r="AE2878" s="83"/>
    </row>
    <row r="2879" spans="28:31" x14ac:dyDescent="0.25">
      <c r="AB2879" s="83"/>
      <c r="AC2879" s="90"/>
      <c r="AD2879" s="90"/>
      <c r="AE2879" s="83"/>
    </row>
    <row r="2880" spans="28:31" x14ac:dyDescent="0.25">
      <c r="AB2880" s="83"/>
      <c r="AC2880" s="90"/>
      <c r="AD2880" s="90"/>
      <c r="AE2880" s="83"/>
    </row>
    <row r="2881" spans="28:31" x14ac:dyDescent="0.25">
      <c r="AB2881" s="83"/>
      <c r="AC2881" s="90"/>
      <c r="AD2881" s="90"/>
      <c r="AE2881" s="83"/>
    </row>
    <row r="2882" spans="28:31" x14ac:dyDescent="0.25">
      <c r="AB2882" s="83"/>
      <c r="AC2882" s="90"/>
      <c r="AD2882" s="90"/>
      <c r="AE2882" s="83"/>
    </row>
    <row r="2883" spans="28:31" x14ac:dyDescent="0.25">
      <c r="AB2883" s="83"/>
      <c r="AC2883" s="90"/>
      <c r="AD2883" s="90"/>
      <c r="AE2883" s="83"/>
    </row>
    <row r="2884" spans="28:31" x14ac:dyDescent="0.25">
      <c r="AB2884" s="83"/>
      <c r="AC2884" s="90"/>
      <c r="AD2884" s="90"/>
      <c r="AE2884" s="83"/>
    </row>
    <row r="2885" spans="28:31" x14ac:dyDescent="0.25">
      <c r="AB2885" s="83"/>
      <c r="AC2885" s="90"/>
      <c r="AD2885" s="90"/>
      <c r="AE2885" s="83"/>
    </row>
    <row r="2886" spans="28:31" x14ac:dyDescent="0.25">
      <c r="AB2886" s="83"/>
      <c r="AC2886" s="90"/>
      <c r="AD2886" s="90"/>
      <c r="AE2886" s="83"/>
    </row>
    <row r="2887" spans="28:31" x14ac:dyDescent="0.25">
      <c r="AB2887" s="83"/>
      <c r="AC2887" s="90"/>
      <c r="AD2887" s="90"/>
      <c r="AE2887" s="83"/>
    </row>
    <row r="2888" spans="28:31" x14ac:dyDescent="0.25">
      <c r="AB2888" s="83"/>
      <c r="AC2888" s="90"/>
      <c r="AD2888" s="90"/>
      <c r="AE2888" s="83"/>
    </row>
    <row r="2889" spans="28:31" x14ac:dyDescent="0.25">
      <c r="AB2889" s="83"/>
      <c r="AC2889" s="90"/>
      <c r="AD2889" s="90"/>
      <c r="AE2889" s="83"/>
    </row>
    <row r="2890" spans="28:31" x14ac:dyDescent="0.25">
      <c r="AB2890" s="83"/>
      <c r="AC2890" s="90"/>
      <c r="AD2890" s="90"/>
      <c r="AE2890" s="83"/>
    </row>
    <row r="2891" spans="28:31" x14ac:dyDescent="0.25">
      <c r="AB2891" s="83"/>
      <c r="AC2891" s="90"/>
      <c r="AD2891" s="90"/>
      <c r="AE2891" s="83"/>
    </row>
    <row r="2892" spans="28:31" x14ac:dyDescent="0.25">
      <c r="AB2892" s="83"/>
      <c r="AC2892" s="90"/>
      <c r="AD2892" s="90"/>
      <c r="AE2892" s="83"/>
    </row>
    <row r="2893" spans="28:31" x14ac:dyDescent="0.25">
      <c r="AB2893" s="83"/>
      <c r="AC2893" s="90"/>
      <c r="AD2893" s="90"/>
      <c r="AE2893" s="83"/>
    </row>
    <row r="2894" spans="28:31" x14ac:dyDescent="0.25">
      <c r="AB2894" s="83"/>
      <c r="AC2894" s="90"/>
      <c r="AD2894" s="90"/>
      <c r="AE2894" s="83"/>
    </row>
    <row r="2895" spans="28:31" x14ac:dyDescent="0.25">
      <c r="AB2895" s="83"/>
      <c r="AC2895" s="90"/>
      <c r="AD2895" s="90"/>
      <c r="AE2895" s="83"/>
    </row>
    <row r="2896" spans="28:31" x14ac:dyDescent="0.25">
      <c r="AB2896" s="83"/>
      <c r="AC2896" s="90"/>
      <c r="AD2896" s="90"/>
      <c r="AE2896" s="83"/>
    </row>
    <row r="2897" spans="28:31" x14ac:dyDescent="0.25">
      <c r="AB2897" s="83"/>
      <c r="AC2897" s="90"/>
      <c r="AD2897" s="90"/>
      <c r="AE2897" s="83"/>
    </row>
    <row r="2898" spans="28:31" x14ac:dyDescent="0.25">
      <c r="AB2898" s="83"/>
      <c r="AC2898" s="90"/>
      <c r="AD2898" s="90"/>
      <c r="AE2898" s="83"/>
    </row>
    <row r="2899" spans="28:31" x14ac:dyDescent="0.25">
      <c r="AB2899" s="83"/>
      <c r="AC2899" s="90"/>
      <c r="AD2899" s="90"/>
      <c r="AE2899" s="83"/>
    </row>
    <row r="2900" spans="28:31" x14ac:dyDescent="0.25">
      <c r="AB2900" s="83"/>
      <c r="AC2900" s="90"/>
      <c r="AD2900" s="90"/>
      <c r="AE2900" s="83"/>
    </row>
    <row r="2901" spans="28:31" x14ac:dyDescent="0.25">
      <c r="AB2901" s="83"/>
      <c r="AC2901" s="90"/>
      <c r="AD2901" s="90"/>
      <c r="AE2901" s="83"/>
    </row>
    <row r="2902" spans="28:31" x14ac:dyDescent="0.25">
      <c r="AB2902" s="83"/>
      <c r="AC2902" s="90"/>
      <c r="AD2902" s="90"/>
      <c r="AE2902" s="83"/>
    </row>
    <row r="2903" spans="28:31" x14ac:dyDescent="0.25">
      <c r="AB2903" s="83"/>
      <c r="AC2903" s="90"/>
      <c r="AD2903" s="90"/>
      <c r="AE2903" s="83"/>
    </row>
    <row r="2904" spans="28:31" x14ac:dyDescent="0.25">
      <c r="AB2904" s="83"/>
      <c r="AC2904" s="90"/>
      <c r="AD2904" s="90"/>
      <c r="AE2904" s="83"/>
    </row>
    <row r="2905" spans="28:31" x14ac:dyDescent="0.25">
      <c r="AB2905" s="83"/>
      <c r="AC2905" s="90"/>
      <c r="AD2905" s="90"/>
      <c r="AE2905" s="83"/>
    </row>
    <row r="2906" spans="28:31" x14ac:dyDescent="0.25">
      <c r="AB2906" s="83"/>
      <c r="AC2906" s="90"/>
      <c r="AD2906" s="90"/>
      <c r="AE2906" s="83"/>
    </row>
    <row r="2907" spans="28:31" x14ac:dyDescent="0.25">
      <c r="AB2907" s="83"/>
      <c r="AC2907" s="90"/>
      <c r="AD2907" s="90"/>
      <c r="AE2907" s="83"/>
    </row>
    <row r="2908" spans="28:31" x14ac:dyDescent="0.25">
      <c r="AB2908" s="83"/>
      <c r="AC2908" s="90"/>
      <c r="AD2908" s="90"/>
      <c r="AE2908" s="83"/>
    </row>
    <row r="2909" spans="28:31" x14ac:dyDescent="0.25">
      <c r="AB2909" s="83"/>
      <c r="AC2909" s="90"/>
      <c r="AD2909" s="90"/>
      <c r="AE2909" s="83"/>
    </row>
    <row r="2910" spans="28:31" x14ac:dyDescent="0.25">
      <c r="AB2910" s="83"/>
      <c r="AC2910" s="90"/>
      <c r="AD2910" s="90"/>
      <c r="AE2910" s="83"/>
    </row>
    <row r="2911" spans="28:31" x14ac:dyDescent="0.25">
      <c r="AB2911" s="83"/>
      <c r="AC2911" s="90"/>
      <c r="AD2911" s="90"/>
      <c r="AE2911" s="83"/>
    </row>
    <row r="2912" spans="28:31" x14ac:dyDescent="0.25">
      <c r="AB2912" s="83"/>
      <c r="AC2912" s="90"/>
      <c r="AD2912" s="90"/>
      <c r="AE2912" s="83"/>
    </row>
    <row r="2913" spans="28:31" x14ac:dyDescent="0.25">
      <c r="AB2913" s="83"/>
      <c r="AC2913" s="90"/>
      <c r="AD2913" s="90"/>
      <c r="AE2913" s="83"/>
    </row>
    <row r="2914" spans="28:31" x14ac:dyDescent="0.25">
      <c r="AB2914" s="83"/>
      <c r="AC2914" s="90"/>
      <c r="AD2914" s="90"/>
      <c r="AE2914" s="83"/>
    </row>
    <row r="2915" spans="28:31" x14ac:dyDescent="0.25">
      <c r="AB2915" s="83"/>
      <c r="AC2915" s="90"/>
      <c r="AD2915" s="90"/>
      <c r="AE2915" s="83"/>
    </row>
    <row r="2916" spans="28:31" x14ac:dyDescent="0.25">
      <c r="AB2916" s="83"/>
      <c r="AC2916" s="90"/>
      <c r="AD2916" s="90"/>
      <c r="AE2916" s="83"/>
    </row>
    <row r="2917" spans="28:31" x14ac:dyDescent="0.25">
      <c r="AB2917" s="83"/>
      <c r="AC2917" s="90"/>
      <c r="AD2917" s="90"/>
      <c r="AE2917" s="83"/>
    </row>
    <row r="2918" spans="28:31" x14ac:dyDescent="0.25">
      <c r="AB2918" s="83"/>
      <c r="AC2918" s="90"/>
      <c r="AD2918" s="90"/>
      <c r="AE2918" s="83"/>
    </row>
    <row r="2919" spans="28:31" x14ac:dyDescent="0.25">
      <c r="AB2919" s="83"/>
      <c r="AC2919" s="90"/>
      <c r="AD2919" s="90"/>
      <c r="AE2919" s="83"/>
    </row>
    <row r="2920" spans="28:31" x14ac:dyDescent="0.25">
      <c r="AB2920" s="83"/>
      <c r="AC2920" s="90"/>
      <c r="AD2920" s="90"/>
      <c r="AE2920" s="83"/>
    </row>
    <row r="2921" spans="28:31" x14ac:dyDescent="0.25">
      <c r="AB2921" s="83"/>
      <c r="AC2921" s="90"/>
      <c r="AD2921" s="90"/>
      <c r="AE2921" s="83"/>
    </row>
    <row r="2922" spans="28:31" x14ac:dyDescent="0.25">
      <c r="AB2922" s="83"/>
      <c r="AC2922" s="90"/>
      <c r="AD2922" s="90"/>
      <c r="AE2922" s="83"/>
    </row>
    <row r="2923" spans="28:31" x14ac:dyDescent="0.25">
      <c r="AB2923" s="83"/>
      <c r="AC2923" s="90"/>
      <c r="AD2923" s="90"/>
      <c r="AE2923" s="83"/>
    </row>
    <row r="2924" spans="28:31" x14ac:dyDescent="0.25">
      <c r="AB2924" s="83"/>
      <c r="AC2924" s="90"/>
      <c r="AD2924" s="90"/>
      <c r="AE2924" s="83"/>
    </row>
    <row r="2925" spans="28:31" x14ac:dyDescent="0.25">
      <c r="AB2925" s="83"/>
      <c r="AC2925" s="90"/>
      <c r="AD2925" s="90"/>
      <c r="AE2925" s="83"/>
    </row>
    <row r="2926" spans="28:31" x14ac:dyDescent="0.25">
      <c r="AB2926" s="83"/>
      <c r="AC2926" s="90"/>
      <c r="AD2926" s="90"/>
      <c r="AE2926" s="83"/>
    </row>
    <row r="2927" spans="28:31" x14ac:dyDescent="0.25">
      <c r="AB2927" s="83"/>
      <c r="AC2927" s="90"/>
      <c r="AD2927" s="90"/>
      <c r="AE2927" s="83"/>
    </row>
    <row r="2928" spans="28:31" x14ac:dyDescent="0.25">
      <c r="AB2928" s="83"/>
      <c r="AC2928" s="90"/>
      <c r="AD2928" s="90"/>
      <c r="AE2928" s="83"/>
    </row>
    <row r="2929" spans="28:31" x14ac:dyDescent="0.25">
      <c r="AB2929" s="83"/>
      <c r="AC2929" s="90"/>
      <c r="AD2929" s="90"/>
      <c r="AE2929" s="83"/>
    </row>
    <row r="2930" spans="28:31" x14ac:dyDescent="0.25">
      <c r="AB2930" s="83"/>
      <c r="AC2930" s="90"/>
      <c r="AD2930" s="90"/>
      <c r="AE2930" s="83"/>
    </row>
    <row r="2931" spans="28:31" x14ac:dyDescent="0.25">
      <c r="AB2931" s="83"/>
      <c r="AC2931" s="90"/>
      <c r="AD2931" s="90"/>
      <c r="AE2931" s="83"/>
    </row>
    <row r="2932" spans="28:31" x14ac:dyDescent="0.25">
      <c r="AB2932" s="83"/>
      <c r="AC2932" s="90"/>
      <c r="AD2932" s="90"/>
      <c r="AE2932" s="83"/>
    </row>
    <row r="2933" spans="28:31" x14ac:dyDescent="0.25">
      <c r="AB2933" s="83"/>
      <c r="AC2933" s="90"/>
      <c r="AD2933" s="90"/>
      <c r="AE2933" s="83"/>
    </row>
    <row r="2934" spans="28:31" x14ac:dyDescent="0.25">
      <c r="AB2934" s="83"/>
      <c r="AC2934" s="90"/>
      <c r="AD2934" s="90"/>
      <c r="AE2934" s="83"/>
    </row>
    <row r="2935" spans="28:31" x14ac:dyDescent="0.25">
      <c r="AB2935" s="83"/>
      <c r="AC2935" s="90"/>
      <c r="AD2935" s="90"/>
      <c r="AE2935" s="83"/>
    </row>
    <row r="2936" spans="28:31" x14ac:dyDescent="0.25">
      <c r="AB2936" s="83"/>
      <c r="AC2936" s="90"/>
      <c r="AD2936" s="90"/>
      <c r="AE2936" s="83"/>
    </row>
    <row r="2937" spans="28:31" x14ac:dyDescent="0.25">
      <c r="AB2937" s="83"/>
      <c r="AC2937" s="90"/>
      <c r="AD2937" s="90"/>
      <c r="AE2937" s="83"/>
    </row>
    <row r="2938" spans="28:31" x14ac:dyDescent="0.25">
      <c r="AB2938" s="83"/>
      <c r="AC2938" s="90"/>
      <c r="AD2938" s="90"/>
      <c r="AE2938" s="83"/>
    </row>
    <row r="2939" spans="28:31" x14ac:dyDescent="0.25">
      <c r="AB2939" s="83"/>
      <c r="AC2939" s="90"/>
      <c r="AD2939" s="90"/>
      <c r="AE2939" s="83"/>
    </row>
    <row r="2940" spans="28:31" x14ac:dyDescent="0.25">
      <c r="AB2940" s="83"/>
      <c r="AC2940" s="90"/>
      <c r="AD2940" s="90"/>
      <c r="AE2940" s="83"/>
    </row>
    <row r="2941" spans="28:31" x14ac:dyDescent="0.25">
      <c r="AB2941" s="83"/>
      <c r="AC2941" s="90"/>
      <c r="AD2941" s="90"/>
      <c r="AE2941" s="83"/>
    </row>
    <row r="2942" spans="28:31" x14ac:dyDescent="0.25">
      <c r="AB2942" s="83"/>
      <c r="AC2942" s="90"/>
      <c r="AD2942" s="90"/>
      <c r="AE2942" s="83"/>
    </row>
    <row r="2943" spans="28:31" x14ac:dyDescent="0.25">
      <c r="AB2943" s="83"/>
      <c r="AC2943" s="90"/>
      <c r="AD2943" s="90"/>
      <c r="AE2943" s="83"/>
    </row>
    <row r="2944" spans="28:31" x14ac:dyDescent="0.25">
      <c r="AB2944" s="83"/>
      <c r="AC2944" s="90"/>
      <c r="AD2944" s="90"/>
      <c r="AE2944" s="83"/>
    </row>
    <row r="2945" spans="28:31" x14ac:dyDescent="0.25">
      <c r="AB2945" s="83"/>
      <c r="AC2945" s="90"/>
      <c r="AD2945" s="90"/>
      <c r="AE2945" s="83"/>
    </row>
    <row r="2946" spans="28:31" x14ac:dyDescent="0.25">
      <c r="AB2946" s="83"/>
      <c r="AC2946" s="90"/>
      <c r="AD2946" s="90"/>
      <c r="AE2946" s="83"/>
    </row>
    <row r="2947" spans="28:31" x14ac:dyDescent="0.25">
      <c r="AB2947" s="83"/>
      <c r="AC2947" s="90"/>
      <c r="AD2947" s="90"/>
      <c r="AE2947" s="83"/>
    </row>
    <row r="2948" spans="28:31" x14ac:dyDescent="0.25">
      <c r="AB2948" s="83"/>
      <c r="AC2948" s="90"/>
      <c r="AD2948" s="90"/>
      <c r="AE2948" s="83"/>
    </row>
    <row r="2949" spans="28:31" x14ac:dyDescent="0.25">
      <c r="AB2949" s="83"/>
      <c r="AC2949" s="90"/>
      <c r="AD2949" s="90"/>
      <c r="AE2949" s="83"/>
    </row>
    <row r="2950" spans="28:31" x14ac:dyDescent="0.25">
      <c r="AB2950" s="83"/>
      <c r="AC2950" s="90"/>
      <c r="AD2950" s="90"/>
      <c r="AE2950" s="83"/>
    </row>
    <row r="2951" spans="28:31" x14ac:dyDescent="0.25">
      <c r="AB2951" s="83"/>
      <c r="AC2951" s="90"/>
      <c r="AD2951" s="90"/>
      <c r="AE2951" s="83"/>
    </row>
    <row r="2952" spans="28:31" x14ac:dyDescent="0.25">
      <c r="AB2952" s="83"/>
      <c r="AC2952" s="90"/>
      <c r="AD2952" s="90"/>
      <c r="AE2952" s="83"/>
    </row>
    <row r="2953" spans="28:31" x14ac:dyDescent="0.25">
      <c r="AB2953" s="83"/>
      <c r="AC2953" s="90"/>
      <c r="AD2953" s="90"/>
      <c r="AE2953" s="83"/>
    </row>
    <row r="2954" spans="28:31" x14ac:dyDescent="0.25">
      <c r="AB2954" s="83"/>
      <c r="AC2954" s="90"/>
      <c r="AD2954" s="90"/>
      <c r="AE2954" s="83"/>
    </row>
    <row r="2955" spans="28:31" x14ac:dyDescent="0.25">
      <c r="AB2955" s="83"/>
      <c r="AC2955" s="90"/>
      <c r="AD2955" s="90"/>
      <c r="AE2955" s="83"/>
    </row>
    <row r="2956" spans="28:31" x14ac:dyDescent="0.25">
      <c r="AB2956" s="83"/>
      <c r="AC2956" s="90"/>
      <c r="AD2956" s="90"/>
      <c r="AE2956" s="83"/>
    </row>
    <row r="2957" spans="28:31" x14ac:dyDescent="0.25">
      <c r="AB2957" s="83"/>
      <c r="AC2957" s="90"/>
      <c r="AD2957" s="90"/>
      <c r="AE2957" s="83"/>
    </row>
    <row r="2958" spans="28:31" x14ac:dyDescent="0.25">
      <c r="AB2958" s="83"/>
      <c r="AC2958" s="90"/>
      <c r="AD2958" s="90"/>
      <c r="AE2958" s="83"/>
    </row>
    <row r="2959" spans="28:31" x14ac:dyDescent="0.25">
      <c r="AB2959" s="83"/>
      <c r="AC2959" s="90"/>
      <c r="AD2959" s="90"/>
      <c r="AE2959" s="83"/>
    </row>
    <row r="2960" spans="28:31" x14ac:dyDescent="0.25">
      <c r="AB2960" s="83"/>
      <c r="AC2960" s="90"/>
      <c r="AD2960" s="90"/>
      <c r="AE2960" s="83"/>
    </row>
    <row r="2961" spans="28:31" x14ac:dyDescent="0.25">
      <c r="AB2961" s="83"/>
      <c r="AC2961" s="90"/>
      <c r="AD2961" s="90"/>
      <c r="AE2961" s="83"/>
    </row>
    <row r="2962" spans="28:31" x14ac:dyDescent="0.25">
      <c r="AB2962" s="83"/>
      <c r="AC2962" s="90"/>
      <c r="AD2962" s="90"/>
      <c r="AE2962" s="83"/>
    </row>
    <row r="2963" spans="28:31" x14ac:dyDescent="0.25">
      <c r="AB2963" s="83"/>
      <c r="AC2963" s="90"/>
      <c r="AD2963" s="90"/>
      <c r="AE2963" s="83"/>
    </row>
    <row r="2964" spans="28:31" x14ac:dyDescent="0.25">
      <c r="AB2964" s="83"/>
      <c r="AC2964" s="90"/>
      <c r="AD2964" s="90"/>
      <c r="AE2964" s="83"/>
    </row>
    <row r="2965" spans="28:31" x14ac:dyDescent="0.25">
      <c r="AB2965" s="83"/>
      <c r="AC2965" s="90"/>
      <c r="AD2965" s="90"/>
      <c r="AE2965" s="83"/>
    </row>
    <row r="2966" spans="28:31" x14ac:dyDescent="0.25">
      <c r="AB2966" s="83"/>
      <c r="AC2966" s="90"/>
      <c r="AD2966" s="90"/>
      <c r="AE2966" s="83"/>
    </row>
    <row r="2967" spans="28:31" x14ac:dyDescent="0.25">
      <c r="AB2967" s="83"/>
      <c r="AC2967" s="90"/>
      <c r="AD2967" s="90"/>
      <c r="AE2967" s="83"/>
    </row>
    <row r="2968" spans="28:31" x14ac:dyDescent="0.25">
      <c r="AB2968" s="83"/>
      <c r="AC2968" s="90"/>
      <c r="AD2968" s="90"/>
      <c r="AE2968" s="83"/>
    </row>
    <row r="2969" spans="28:31" x14ac:dyDescent="0.25">
      <c r="AB2969" s="83"/>
      <c r="AC2969" s="90"/>
      <c r="AD2969" s="90"/>
      <c r="AE2969" s="83"/>
    </row>
    <row r="2970" spans="28:31" x14ac:dyDescent="0.25">
      <c r="AB2970" s="83"/>
      <c r="AC2970" s="90"/>
      <c r="AD2970" s="90"/>
      <c r="AE2970" s="83"/>
    </row>
    <row r="2971" spans="28:31" x14ac:dyDescent="0.25">
      <c r="AB2971" s="83"/>
      <c r="AC2971" s="90"/>
      <c r="AD2971" s="90"/>
      <c r="AE2971" s="83"/>
    </row>
    <row r="2972" spans="28:31" x14ac:dyDescent="0.25">
      <c r="AB2972" s="83"/>
      <c r="AC2972" s="90"/>
      <c r="AD2972" s="90"/>
      <c r="AE2972" s="83"/>
    </row>
    <row r="2973" spans="28:31" x14ac:dyDescent="0.25">
      <c r="AB2973" s="83"/>
      <c r="AC2973" s="90"/>
      <c r="AD2973" s="90"/>
      <c r="AE2973" s="83"/>
    </row>
    <row r="2974" spans="28:31" x14ac:dyDescent="0.25">
      <c r="AB2974" s="83"/>
      <c r="AC2974" s="90"/>
      <c r="AD2974" s="90"/>
      <c r="AE2974" s="83"/>
    </row>
    <row r="2975" spans="28:31" x14ac:dyDescent="0.25">
      <c r="AB2975" s="83"/>
      <c r="AC2975" s="90"/>
      <c r="AD2975" s="90"/>
      <c r="AE2975" s="83"/>
    </row>
    <row r="2976" spans="28:31" x14ac:dyDescent="0.25">
      <c r="AB2976" s="83"/>
      <c r="AC2976" s="90"/>
      <c r="AD2976" s="90"/>
      <c r="AE2976" s="83"/>
    </row>
    <row r="2977" spans="28:31" x14ac:dyDescent="0.25">
      <c r="AB2977" s="83"/>
      <c r="AC2977" s="90"/>
      <c r="AD2977" s="90"/>
      <c r="AE2977" s="83"/>
    </row>
    <row r="2978" spans="28:31" x14ac:dyDescent="0.25">
      <c r="AB2978" s="83"/>
      <c r="AC2978" s="90"/>
      <c r="AD2978" s="90"/>
      <c r="AE2978" s="83"/>
    </row>
    <row r="2979" spans="28:31" x14ac:dyDescent="0.25">
      <c r="AB2979" s="83"/>
      <c r="AC2979" s="90"/>
      <c r="AD2979" s="90"/>
      <c r="AE2979" s="83"/>
    </row>
    <row r="2980" spans="28:31" x14ac:dyDescent="0.25">
      <c r="AB2980" s="83"/>
      <c r="AC2980" s="90"/>
      <c r="AD2980" s="90"/>
      <c r="AE2980" s="83"/>
    </row>
    <row r="2981" spans="28:31" x14ac:dyDescent="0.25">
      <c r="AB2981" s="83"/>
      <c r="AC2981" s="90"/>
      <c r="AD2981" s="90"/>
      <c r="AE2981" s="83"/>
    </row>
    <row r="2982" spans="28:31" x14ac:dyDescent="0.25">
      <c r="AB2982" s="83"/>
      <c r="AC2982" s="90"/>
      <c r="AD2982" s="90"/>
      <c r="AE2982" s="83"/>
    </row>
    <row r="2983" spans="28:31" x14ac:dyDescent="0.25">
      <c r="AB2983" s="83"/>
      <c r="AC2983" s="90"/>
      <c r="AD2983" s="90"/>
      <c r="AE2983" s="83"/>
    </row>
    <row r="2984" spans="28:31" x14ac:dyDescent="0.25">
      <c r="AB2984" s="83"/>
      <c r="AC2984" s="90"/>
      <c r="AD2984" s="90"/>
      <c r="AE2984" s="83"/>
    </row>
    <row r="2985" spans="28:31" x14ac:dyDescent="0.25">
      <c r="AB2985" s="83"/>
      <c r="AC2985" s="90"/>
      <c r="AD2985" s="90"/>
      <c r="AE2985" s="83"/>
    </row>
    <row r="2986" spans="28:31" x14ac:dyDescent="0.25">
      <c r="AB2986" s="83"/>
      <c r="AC2986" s="90"/>
      <c r="AD2986" s="90"/>
      <c r="AE2986" s="83"/>
    </row>
    <row r="2987" spans="28:31" x14ac:dyDescent="0.25">
      <c r="AB2987" s="83"/>
      <c r="AC2987" s="90"/>
      <c r="AD2987" s="90"/>
      <c r="AE2987" s="83"/>
    </row>
    <row r="2988" spans="28:31" x14ac:dyDescent="0.25">
      <c r="AB2988" s="83"/>
      <c r="AC2988" s="90"/>
      <c r="AD2988" s="90"/>
      <c r="AE2988" s="83"/>
    </row>
    <row r="2989" spans="28:31" x14ac:dyDescent="0.25">
      <c r="AB2989" s="83"/>
      <c r="AC2989" s="90"/>
      <c r="AD2989" s="90"/>
      <c r="AE2989" s="83"/>
    </row>
    <row r="2990" spans="28:31" x14ac:dyDescent="0.25">
      <c r="AB2990" s="83"/>
      <c r="AC2990" s="90"/>
      <c r="AD2990" s="90"/>
      <c r="AE2990" s="83"/>
    </row>
    <row r="2991" spans="28:31" x14ac:dyDescent="0.25">
      <c r="AB2991" s="83"/>
      <c r="AC2991" s="90"/>
      <c r="AD2991" s="90"/>
      <c r="AE2991" s="83"/>
    </row>
    <row r="2992" spans="28:31" x14ac:dyDescent="0.25">
      <c r="AB2992" s="83"/>
      <c r="AC2992" s="90"/>
      <c r="AD2992" s="90"/>
      <c r="AE2992" s="83"/>
    </row>
    <row r="2993" spans="28:31" x14ac:dyDescent="0.25">
      <c r="AB2993" s="83"/>
      <c r="AC2993" s="90"/>
      <c r="AD2993" s="90"/>
      <c r="AE2993" s="83"/>
    </row>
    <row r="2994" spans="28:31" x14ac:dyDescent="0.25">
      <c r="AB2994" s="83"/>
      <c r="AC2994" s="90"/>
      <c r="AD2994" s="90"/>
      <c r="AE2994" s="83"/>
    </row>
    <row r="2995" spans="28:31" x14ac:dyDescent="0.25">
      <c r="AB2995" s="83"/>
      <c r="AC2995" s="90"/>
      <c r="AD2995" s="90"/>
      <c r="AE2995" s="83"/>
    </row>
    <row r="2996" spans="28:31" x14ac:dyDescent="0.25">
      <c r="AB2996" s="83"/>
      <c r="AC2996" s="90"/>
      <c r="AD2996" s="90"/>
      <c r="AE2996" s="83"/>
    </row>
    <row r="2997" spans="28:31" x14ac:dyDescent="0.25">
      <c r="AB2997" s="83"/>
      <c r="AC2997" s="90"/>
      <c r="AD2997" s="90"/>
      <c r="AE2997" s="83"/>
    </row>
    <row r="2998" spans="28:31" x14ac:dyDescent="0.25">
      <c r="AB2998" s="83"/>
      <c r="AC2998" s="90"/>
      <c r="AD2998" s="90"/>
      <c r="AE2998" s="83"/>
    </row>
    <row r="2999" spans="28:31" x14ac:dyDescent="0.25">
      <c r="AB2999" s="83"/>
      <c r="AC2999" s="90"/>
      <c r="AD2999" s="90"/>
      <c r="AE2999" s="83"/>
    </row>
    <row r="3000" spans="28:31" x14ac:dyDescent="0.25">
      <c r="AB3000" s="83"/>
      <c r="AC3000" s="90"/>
      <c r="AD3000" s="90"/>
      <c r="AE3000" s="83"/>
    </row>
    <row r="3001" spans="28:31" x14ac:dyDescent="0.25">
      <c r="AB3001" s="83"/>
      <c r="AC3001" s="90"/>
      <c r="AD3001" s="90"/>
      <c r="AE3001" s="83"/>
    </row>
    <row r="3002" spans="28:31" x14ac:dyDescent="0.25">
      <c r="AB3002" s="83"/>
      <c r="AC3002" s="90"/>
      <c r="AD3002" s="90"/>
      <c r="AE3002" s="83"/>
    </row>
    <row r="3003" spans="28:31" x14ac:dyDescent="0.25">
      <c r="AB3003" s="83"/>
      <c r="AC3003" s="90"/>
      <c r="AD3003" s="90"/>
      <c r="AE3003" s="83"/>
    </row>
    <row r="3004" spans="28:31" x14ac:dyDescent="0.25">
      <c r="AB3004" s="83"/>
      <c r="AC3004" s="90"/>
      <c r="AD3004" s="90"/>
      <c r="AE3004" s="83"/>
    </row>
    <row r="3005" spans="28:31" x14ac:dyDescent="0.25">
      <c r="AB3005" s="83"/>
      <c r="AC3005" s="90"/>
      <c r="AD3005" s="90"/>
      <c r="AE3005" s="83"/>
    </row>
    <row r="3006" spans="28:31" x14ac:dyDescent="0.25">
      <c r="AB3006" s="83"/>
      <c r="AC3006" s="90"/>
      <c r="AD3006" s="90"/>
      <c r="AE3006" s="83"/>
    </row>
    <row r="3007" spans="28:31" x14ac:dyDescent="0.25">
      <c r="AB3007" s="83"/>
      <c r="AC3007" s="90"/>
      <c r="AD3007" s="90"/>
      <c r="AE3007" s="83"/>
    </row>
    <row r="3008" spans="28:31" x14ac:dyDescent="0.25">
      <c r="AB3008" s="83"/>
      <c r="AC3008" s="90"/>
      <c r="AD3008" s="90"/>
      <c r="AE3008" s="83"/>
    </row>
    <row r="3009" spans="28:31" x14ac:dyDescent="0.25">
      <c r="AB3009" s="83"/>
      <c r="AC3009" s="90"/>
      <c r="AD3009" s="90"/>
      <c r="AE3009" s="83"/>
    </row>
    <row r="3010" spans="28:31" x14ac:dyDescent="0.25">
      <c r="AB3010" s="83"/>
      <c r="AC3010" s="90"/>
      <c r="AD3010" s="90"/>
      <c r="AE3010" s="83"/>
    </row>
    <row r="3011" spans="28:31" x14ac:dyDescent="0.25">
      <c r="AB3011" s="83"/>
      <c r="AC3011" s="90"/>
      <c r="AD3011" s="90"/>
      <c r="AE3011" s="83"/>
    </row>
    <row r="3012" spans="28:31" x14ac:dyDescent="0.25">
      <c r="AB3012" s="83"/>
      <c r="AC3012" s="90"/>
      <c r="AD3012" s="90"/>
      <c r="AE3012" s="83"/>
    </row>
    <row r="3013" spans="28:31" x14ac:dyDescent="0.25">
      <c r="AB3013" s="83"/>
      <c r="AC3013" s="90"/>
      <c r="AD3013" s="90"/>
      <c r="AE3013" s="83"/>
    </row>
    <row r="3014" spans="28:31" x14ac:dyDescent="0.25">
      <c r="AB3014" s="83"/>
      <c r="AC3014" s="90"/>
      <c r="AD3014" s="90"/>
      <c r="AE3014" s="83"/>
    </row>
    <row r="3015" spans="28:31" x14ac:dyDescent="0.25">
      <c r="AB3015" s="83"/>
      <c r="AC3015" s="90"/>
      <c r="AD3015" s="90"/>
      <c r="AE3015" s="83"/>
    </row>
    <row r="3016" spans="28:31" x14ac:dyDescent="0.25">
      <c r="AB3016" s="83"/>
      <c r="AC3016" s="90"/>
      <c r="AD3016" s="90"/>
      <c r="AE3016" s="83"/>
    </row>
    <row r="3017" spans="28:31" x14ac:dyDescent="0.25">
      <c r="AB3017" s="83"/>
      <c r="AC3017" s="90"/>
      <c r="AD3017" s="90"/>
      <c r="AE3017" s="83"/>
    </row>
    <row r="3018" spans="28:31" x14ac:dyDescent="0.25">
      <c r="AB3018" s="83"/>
      <c r="AC3018" s="90"/>
      <c r="AD3018" s="90"/>
      <c r="AE3018" s="83"/>
    </row>
    <row r="3019" spans="28:31" x14ac:dyDescent="0.25">
      <c r="AB3019" s="83"/>
      <c r="AC3019" s="90"/>
      <c r="AD3019" s="90"/>
      <c r="AE3019" s="83"/>
    </row>
    <row r="3020" spans="28:31" x14ac:dyDescent="0.25">
      <c r="AB3020" s="83"/>
      <c r="AC3020" s="90"/>
      <c r="AD3020" s="90"/>
      <c r="AE3020" s="83"/>
    </row>
    <row r="3021" spans="28:31" x14ac:dyDescent="0.25">
      <c r="AB3021" s="83"/>
      <c r="AC3021" s="90"/>
      <c r="AD3021" s="90"/>
      <c r="AE3021" s="83"/>
    </row>
    <row r="3022" spans="28:31" x14ac:dyDescent="0.25">
      <c r="AB3022" s="83"/>
      <c r="AC3022" s="90"/>
      <c r="AD3022" s="90"/>
      <c r="AE3022" s="83"/>
    </row>
    <row r="3023" spans="28:31" x14ac:dyDescent="0.25">
      <c r="AB3023" s="83"/>
      <c r="AC3023" s="90"/>
      <c r="AD3023" s="90"/>
      <c r="AE3023" s="83"/>
    </row>
    <row r="3024" spans="28:31" x14ac:dyDescent="0.25">
      <c r="AB3024" s="83"/>
      <c r="AC3024" s="90"/>
      <c r="AD3024" s="90"/>
      <c r="AE3024" s="83"/>
    </row>
    <row r="3025" spans="28:31" x14ac:dyDescent="0.25">
      <c r="AB3025" s="83"/>
      <c r="AC3025" s="90"/>
      <c r="AD3025" s="90"/>
      <c r="AE3025" s="83"/>
    </row>
    <row r="3026" spans="28:31" x14ac:dyDescent="0.25">
      <c r="AB3026" s="83"/>
      <c r="AC3026" s="90"/>
      <c r="AD3026" s="90"/>
      <c r="AE3026" s="83"/>
    </row>
    <row r="3027" spans="28:31" x14ac:dyDescent="0.25">
      <c r="AB3027" s="83"/>
      <c r="AC3027" s="90"/>
      <c r="AD3027" s="90"/>
      <c r="AE3027" s="83"/>
    </row>
    <row r="3028" spans="28:31" x14ac:dyDescent="0.25">
      <c r="AB3028" s="83"/>
      <c r="AC3028" s="90"/>
      <c r="AD3028" s="90"/>
      <c r="AE3028" s="83"/>
    </row>
    <row r="3029" spans="28:31" x14ac:dyDescent="0.25">
      <c r="AB3029" s="83"/>
      <c r="AC3029" s="90"/>
      <c r="AD3029" s="90"/>
      <c r="AE3029" s="83"/>
    </row>
    <row r="3030" spans="28:31" x14ac:dyDescent="0.25">
      <c r="AB3030" s="83"/>
      <c r="AC3030" s="90"/>
      <c r="AD3030" s="90"/>
      <c r="AE3030" s="83"/>
    </row>
    <row r="3031" spans="28:31" x14ac:dyDescent="0.25">
      <c r="AB3031" s="83"/>
      <c r="AC3031" s="90"/>
      <c r="AD3031" s="90"/>
      <c r="AE3031" s="83"/>
    </row>
    <row r="3032" spans="28:31" x14ac:dyDescent="0.25">
      <c r="AB3032" s="83"/>
      <c r="AC3032" s="90"/>
      <c r="AD3032" s="90"/>
      <c r="AE3032" s="83"/>
    </row>
    <row r="3033" spans="28:31" x14ac:dyDescent="0.25">
      <c r="AB3033" s="83"/>
      <c r="AC3033" s="90"/>
      <c r="AD3033" s="90"/>
      <c r="AE3033" s="83"/>
    </row>
    <row r="3034" spans="28:31" x14ac:dyDescent="0.25">
      <c r="AB3034" s="83"/>
      <c r="AC3034" s="90"/>
      <c r="AD3034" s="90"/>
      <c r="AE3034" s="83"/>
    </row>
    <row r="3035" spans="28:31" x14ac:dyDescent="0.25">
      <c r="AB3035" s="83"/>
      <c r="AC3035" s="90"/>
      <c r="AD3035" s="90"/>
      <c r="AE3035" s="83"/>
    </row>
    <row r="3036" spans="28:31" x14ac:dyDescent="0.25">
      <c r="AB3036" s="83"/>
      <c r="AC3036" s="90"/>
      <c r="AD3036" s="90"/>
      <c r="AE3036" s="83"/>
    </row>
    <row r="3037" spans="28:31" x14ac:dyDescent="0.25">
      <c r="AB3037" s="83"/>
      <c r="AC3037" s="90"/>
      <c r="AD3037" s="90"/>
      <c r="AE3037" s="83"/>
    </row>
    <row r="3038" spans="28:31" x14ac:dyDescent="0.25">
      <c r="AB3038" s="83"/>
      <c r="AC3038" s="90"/>
      <c r="AD3038" s="90"/>
      <c r="AE3038" s="83"/>
    </row>
    <row r="3039" spans="28:31" x14ac:dyDescent="0.25">
      <c r="AB3039" s="83"/>
      <c r="AC3039" s="90"/>
      <c r="AD3039" s="90"/>
      <c r="AE3039" s="83"/>
    </row>
    <row r="3040" spans="28:31" x14ac:dyDescent="0.25">
      <c r="AB3040" s="83"/>
      <c r="AC3040" s="90"/>
      <c r="AD3040" s="90"/>
      <c r="AE3040" s="83"/>
    </row>
    <row r="3041" spans="28:31" x14ac:dyDescent="0.25">
      <c r="AB3041" s="83"/>
      <c r="AC3041" s="90"/>
      <c r="AD3041" s="90"/>
      <c r="AE3041" s="83"/>
    </row>
    <row r="3042" spans="28:31" x14ac:dyDescent="0.25">
      <c r="AB3042" s="83"/>
      <c r="AC3042" s="90"/>
      <c r="AD3042" s="90"/>
      <c r="AE3042" s="83"/>
    </row>
    <row r="3043" spans="28:31" x14ac:dyDescent="0.25">
      <c r="AB3043" s="83"/>
      <c r="AC3043" s="90"/>
      <c r="AD3043" s="90"/>
      <c r="AE3043" s="83"/>
    </row>
    <row r="3044" spans="28:31" x14ac:dyDescent="0.25">
      <c r="AB3044" s="83"/>
      <c r="AC3044" s="90"/>
      <c r="AD3044" s="90"/>
      <c r="AE3044" s="83"/>
    </row>
    <row r="3045" spans="28:31" x14ac:dyDescent="0.25">
      <c r="AB3045" s="83"/>
      <c r="AC3045" s="90"/>
      <c r="AD3045" s="90"/>
      <c r="AE3045" s="83"/>
    </row>
    <row r="3046" spans="28:31" x14ac:dyDescent="0.25">
      <c r="AB3046" s="83"/>
      <c r="AC3046" s="90"/>
      <c r="AD3046" s="90"/>
      <c r="AE3046" s="83"/>
    </row>
    <row r="3047" spans="28:31" x14ac:dyDescent="0.25">
      <c r="AB3047" s="83"/>
      <c r="AC3047" s="90"/>
      <c r="AD3047" s="90"/>
      <c r="AE3047" s="83"/>
    </row>
    <row r="3048" spans="28:31" x14ac:dyDescent="0.25">
      <c r="AB3048" s="83"/>
      <c r="AC3048" s="90"/>
      <c r="AD3048" s="90"/>
      <c r="AE3048" s="83"/>
    </row>
    <row r="3049" spans="28:31" x14ac:dyDescent="0.25">
      <c r="AB3049" s="83"/>
      <c r="AC3049" s="90"/>
      <c r="AD3049" s="90"/>
      <c r="AE3049" s="83"/>
    </row>
    <row r="3050" spans="28:31" x14ac:dyDescent="0.25">
      <c r="AB3050" s="83"/>
      <c r="AC3050" s="90"/>
      <c r="AD3050" s="90"/>
      <c r="AE3050" s="83"/>
    </row>
    <row r="3051" spans="28:31" x14ac:dyDescent="0.25">
      <c r="AB3051" s="83"/>
      <c r="AC3051" s="90"/>
      <c r="AD3051" s="90"/>
      <c r="AE3051" s="83"/>
    </row>
    <row r="3052" spans="28:31" x14ac:dyDescent="0.25">
      <c r="AB3052" s="83"/>
      <c r="AC3052" s="90"/>
      <c r="AD3052" s="90"/>
      <c r="AE3052" s="83"/>
    </row>
    <row r="3053" spans="28:31" x14ac:dyDescent="0.25">
      <c r="AB3053" s="83"/>
      <c r="AC3053" s="90"/>
      <c r="AD3053" s="90"/>
      <c r="AE3053" s="83"/>
    </row>
    <row r="3054" spans="28:31" x14ac:dyDescent="0.25">
      <c r="AB3054" s="83"/>
      <c r="AC3054" s="90"/>
      <c r="AD3054" s="90"/>
      <c r="AE3054" s="83"/>
    </row>
    <row r="3055" spans="28:31" x14ac:dyDescent="0.25">
      <c r="AB3055" s="83"/>
      <c r="AC3055" s="90"/>
      <c r="AD3055" s="90"/>
      <c r="AE3055" s="83"/>
    </row>
    <row r="3056" spans="28:31" x14ac:dyDescent="0.25">
      <c r="AB3056" s="83"/>
      <c r="AC3056" s="90"/>
      <c r="AD3056" s="90"/>
      <c r="AE3056" s="83"/>
    </row>
    <row r="3057" spans="28:31" x14ac:dyDescent="0.25">
      <c r="AB3057" s="83"/>
      <c r="AC3057" s="90"/>
      <c r="AD3057" s="90"/>
      <c r="AE3057" s="83"/>
    </row>
    <row r="3058" spans="28:31" x14ac:dyDescent="0.25">
      <c r="AB3058" s="83"/>
      <c r="AC3058" s="90"/>
      <c r="AD3058" s="90"/>
      <c r="AE3058" s="83"/>
    </row>
    <row r="3059" spans="28:31" x14ac:dyDescent="0.25">
      <c r="AB3059" s="83"/>
      <c r="AC3059" s="90"/>
      <c r="AD3059" s="90"/>
      <c r="AE3059" s="83"/>
    </row>
    <row r="3060" spans="28:31" x14ac:dyDescent="0.25">
      <c r="AB3060" s="83"/>
      <c r="AC3060" s="90"/>
      <c r="AD3060" s="90"/>
      <c r="AE3060" s="83"/>
    </row>
    <row r="3061" spans="28:31" x14ac:dyDescent="0.25">
      <c r="AB3061" s="83"/>
      <c r="AC3061" s="90"/>
      <c r="AD3061" s="90"/>
      <c r="AE3061" s="83"/>
    </row>
    <row r="3062" spans="28:31" x14ac:dyDescent="0.25">
      <c r="AB3062" s="83"/>
      <c r="AC3062" s="90"/>
      <c r="AD3062" s="90"/>
      <c r="AE3062" s="83"/>
    </row>
    <row r="3063" spans="28:31" x14ac:dyDescent="0.25">
      <c r="AB3063" s="83"/>
      <c r="AC3063" s="90"/>
      <c r="AD3063" s="90"/>
      <c r="AE3063" s="83"/>
    </row>
    <row r="3064" spans="28:31" x14ac:dyDescent="0.25">
      <c r="AB3064" s="83"/>
      <c r="AC3064" s="90"/>
      <c r="AD3064" s="90"/>
      <c r="AE3064" s="83"/>
    </row>
    <row r="3065" spans="28:31" x14ac:dyDescent="0.25">
      <c r="AB3065" s="83"/>
      <c r="AC3065" s="90"/>
      <c r="AD3065" s="90"/>
      <c r="AE3065" s="83"/>
    </row>
    <row r="3066" spans="28:31" x14ac:dyDescent="0.25">
      <c r="AB3066" s="83"/>
      <c r="AC3066" s="90"/>
      <c r="AD3066" s="90"/>
      <c r="AE3066" s="83"/>
    </row>
    <row r="3067" spans="28:31" x14ac:dyDescent="0.25">
      <c r="AB3067" s="83"/>
      <c r="AC3067" s="90"/>
      <c r="AD3067" s="90"/>
      <c r="AE3067" s="83"/>
    </row>
    <row r="3068" spans="28:31" x14ac:dyDescent="0.25">
      <c r="AB3068" s="83"/>
      <c r="AC3068" s="90"/>
      <c r="AD3068" s="90"/>
      <c r="AE3068" s="83"/>
    </row>
    <row r="3069" spans="28:31" x14ac:dyDescent="0.25">
      <c r="AB3069" s="83"/>
      <c r="AC3069" s="90"/>
      <c r="AD3069" s="90"/>
      <c r="AE3069" s="83"/>
    </row>
    <row r="3070" spans="28:31" x14ac:dyDescent="0.25">
      <c r="AB3070" s="83"/>
      <c r="AC3070" s="90"/>
      <c r="AD3070" s="90"/>
      <c r="AE3070" s="83"/>
    </row>
    <row r="3071" spans="28:31" x14ac:dyDescent="0.25">
      <c r="AB3071" s="83"/>
      <c r="AC3071" s="90"/>
      <c r="AD3071" s="90"/>
      <c r="AE3071" s="83"/>
    </row>
    <row r="3072" spans="28:31" x14ac:dyDescent="0.25">
      <c r="AB3072" s="83"/>
      <c r="AC3072" s="90"/>
      <c r="AD3072" s="90"/>
      <c r="AE3072" s="83"/>
    </row>
    <row r="3073" spans="28:31" x14ac:dyDescent="0.25">
      <c r="AB3073" s="83"/>
      <c r="AC3073" s="90"/>
      <c r="AD3073" s="90"/>
      <c r="AE3073" s="83"/>
    </row>
    <row r="3074" spans="28:31" x14ac:dyDescent="0.25">
      <c r="AB3074" s="83"/>
      <c r="AC3074" s="90"/>
      <c r="AD3074" s="90"/>
      <c r="AE3074" s="83"/>
    </row>
    <row r="3075" spans="28:31" x14ac:dyDescent="0.25">
      <c r="AB3075" s="83"/>
      <c r="AC3075" s="90"/>
      <c r="AD3075" s="90"/>
      <c r="AE3075" s="83"/>
    </row>
    <row r="3076" spans="28:31" x14ac:dyDescent="0.25">
      <c r="AB3076" s="83"/>
      <c r="AC3076" s="90"/>
      <c r="AD3076" s="90"/>
      <c r="AE3076" s="83"/>
    </row>
    <row r="3077" spans="28:31" x14ac:dyDescent="0.25">
      <c r="AB3077" s="83"/>
      <c r="AC3077" s="90"/>
      <c r="AD3077" s="90"/>
      <c r="AE3077" s="83"/>
    </row>
    <row r="3078" spans="28:31" x14ac:dyDescent="0.25">
      <c r="AB3078" s="83"/>
      <c r="AC3078" s="90"/>
      <c r="AD3078" s="90"/>
      <c r="AE3078" s="83"/>
    </row>
    <row r="3079" spans="28:31" x14ac:dyDescent="0.25">
      <c r="AB3079" s="83"/>
      <c r="AC3079" s="90"/>
      <c r="AD3079" s="90"/>
      <c r="AE3079" s="83"/>
    </row>
    <row r="3080" spans="28:31" x14ac:dyDescent="0.25">
      <c r="AB3080" s="83"/>
      <c r="AC3080" s="90"/>
      <c r="AD3080" s="90"/>
      <c r="AE3080" s="83"/>
    </row>
    <row r="3081" spans="28:31" x14ac:dyDescent="0.25">
      <c r="AB3081" s="83"/>
      <c r="AC3081" s="90"/>
      <c r="AD3081" s="90"/>
      <c r="AE3081" s="83"/>
    </row>
    <row r="3082" spans="28:31" x14ac:dyDescent="0.25">
      <c r="AB3082" s="83"/>
      <c r="AC3082" s="90"/>
      <c r="AD3082" s="90"/>
      <c r="AE3082" s="83"/>
    </row>
    <row r="3083" spans="28:31" x14ac:dyDescent="0.25">
      <c r="AB3083" s="83"/>
      <c r="AC3083" s="90"/>
      <c r="AD3083" s="90"/>
      <c r="AE3083" s="83"/>
    </row>
    <row r="3084" spans="28:31" x14ac:dyDescent="0.25">
      <c r="AB3084" s="83"/>
      <c r="AC3084" s="90"/>
      <c r="AD3084" s="90"/>
      <c r="AE3084" s="83"/>
    </row>
    <row r="3085" spans="28:31" x14ac:dyDescent="0.25">
      <c r="AB3085" s="83"/>
      <c r="AC3085" s="90"/>
      <c r="AD3085" s="90"/>
      <c r="AE3085" s="83"/>
    </row>
    <row r="3086" spans="28:31" x14ac:dyDescent="0.25">
      <c r="AB3086" s="83"/>
      <c r="AC3086" s="90"/>
      <c r="AD3086" s="90"/>
      <c r="AE3086" s="83"/>
    </row>
    <row r="3087" spans="28:31" x14ac:dyDescent="0.25">
      <c r="AB3087" s="83"/>
      <c r="AC3087" s="90"/>
      <c r="AD3087" s="90"/>
      <c r="AE3087" s="83"/>
    </row>
    <row r="3088" spans="28:31" x14ac:dyDescent="0.25">
      <c r="AB3088" s="83"/>
      <c r="AC3088" s="90"/>
      <c r="AD3088" s="90"/>
      <c r="AE3088" s="83"/>
    </row>
    <row r="3089" spans="28:31" x14ac:dyDescent="0.25">
      <c r="AB3089" s="83"/>
      <c r="AC3089" s="90"/>
      <c r="AD3089" s="90"/>
      <c r="AE3089" s="83"/>
    </row>
    <row r="3090" spans="28:31" x14ac:dyDescent="0.25">
      <c r="AB3090" s="83"/>
      <c r="AC3090" s="90"/>
      <c r="AD3090" s="90"/>
      <c r="AE3090" s="83"/>
    </row>
    <row r="3091" spans="28:31" x14ac:dyDescent="0.25">
      <c r="AB3091" s="83"/>
      <c r="AC3091" s="90"/>
      <c r="AD3091" s="90"/>
      <c r="AE3091" s="83"/>
    </row>
    <row r="3092" spans="28:31" x14ac:dyDescent="0.25">
      <c r="AB3092" s="83"/>
      <c r="AC3092" s="90"/>
      <c r="AD3092" s="90"/>
      <c r="AE3092" s="83"/>
    </row>
    <row r="3093" spans="28:31" x14ac:dyDescent="0.25">
      <c r="AB3093" s="83"/>
      <c r="AC3093" s="90"/>
      <c r="AD3093" s="90"/>
      <c r="AE3093" s="83"/>
    </row>
    <row r="3094" spans="28:31" x14ac:dyDescent="0.25">
      <c r="AB3094" s="83"/>
      <c r="AC3094" s="90"/>
      <c r="AD3094" s="90"/>
      <c r="AE3094" s="83"/>
    </row>
    <row r="3095" spans="28:31" x14ac:dyDescent="0.25">
      <c r="AB3095" s="83"/>
      <c r="AC3095" s="90"/>
      <c r="AD3095" s="90"/>
      <c r="AE3095" s="83"/>
    </row>
    <row r="3096" spans="28:31" x14ac:dyDescent="0.25">
      <c r="AB3096" s="83"/>
      <c r="AC3096" s="90"/>
      <c r="AD3096" s="90"/>
      <c r="AE3096" s="83"/>
    </row>
    <row r="3097" spans="28:31" x14ac:dyDescent="0.25">
      <c r="AB3097" s="83"/>
      <c r="AC3097" s="90"/>
      <c r="AD3097" s="90"/>
      <c r="AE3097" s="83"/>
    </row>
    <row r="3098" spans="28:31" x14ac:dyDescent="0.25">
      <c r="AB3098" s="83"/>
      <c r="AC3098" s="90"/>
      <c r="AD3098" s="90"/>
      <c r="AE3098" s="83"/>
    </row>
    <row r="3099" spans="28:31" x14ac:dyDescent="0.25">
      <c r="AB3099" s="83"/>
      <c r="AC3099" s="90"/>
      <c r="AD3099" s="90"/>
      <c r="AE3099" s="83"/>
    </row>
    <row r="3100" spans="28:31" x14ac:dyDescent="0.25">
      <c r="AB3100" s="83"/>
      <c r="AC3100" s="90"/>
      <c r="AD3100" s="90"/>
      <c r="AE3100" s="83"/>
    </row>
    <row r="3101" spans="28:31" x14ac:dyDescent="0.25">
      <c r="AB3101" s="83"/>
      <c r="AC3101" s="90"/>
      <c r="AD3101" s="90"/>
      <c r="AE3101" s="83"/>
    </row>
    <row r="3102" spans="28:31" x14ac:dyDescent="0.25">
      <c r="AB3102" s="83"/>
      <c r="AC3102" s="90"/>
      <c r="AD3102" s="90"/>
      <c r="AE3102" s="83"/>
    </row>
    <row r="3103" spans="28:31" x14ac:dyDescent="0.25">
      <c r="AB3103" s="83"/>
      <c r="AC3103" s="90"/>
      <c r="AD3103" s="90"/>
      <c r="AE3103" s="83"/>
    </row>
    <row r="3104" spans="28:31" x14ac:dyDescent="0.25">
      <c r="AB3104" s="83"/>
      <c r="AC3104" s="90"/>
      <c r="AD3104" s="90"/>
      <c r="AE3104" s="83"/>
    </row>
    <row r="3105" spans="28:31" x14ac:dyDescent="0.25">
      <c r="AB3105" s="83"/>
      <c r="AC3105" s="90"/>
      <c r="AD3105" s="90"/>
      <c r="AE3105" s="83"/>
    </row>
    <row r="3106" spans="28:31" x14ac:dyDescent="0.25">
      <c r="AB3106" s="83"/>
      <c r="AC3106" s="90"/>
      <c r="AD3106" s="90"/>
      <c r="AE3106" s="83"/>
    </row>
    <row r="3107" spans="28:31" x14ac:dyDescent="0.25">
      <c r="AB3107" s="83"/>
      <c r="AC3107" s="90"/>
      <c r="AD3107" s="90"/>
      <c r="AE3107" s="83"/>
    </row>
    <row r="3108" spans="28:31" x14ac:dyDescent="0.25">
      <c r="AB3108" s="83"/>
      <c r="AC3108" s="90"/>
      <c r="AD3108" s="90"/>
      <c r="AE3108" s="83"/>
    </row>
    <row r="3109" spans="28:31" x14ac:dyDescent="0.25">
      <c r="AB3109" s="83"/>
      <c r="AC3109" s="90"/>
      <c r="AD3109" s="90"/>
      <c r="AE3109" s="83"/>
    </row>
    <row r="3110" spans="28:31" x14ac:dyDescent="0.25">
      <c r="AB3110" s="83"/>
      <c r="AC3110" s="90"/>
      <c r="AD3110" s="90"/>
      <c r="AE3110" s="83"/>
    </row>
    <row r="3111" spans="28:31" x14ac:dyDescent="0.25">
      <c r="AB3111" s="83"/>
      <c r="AC3111" s="90"/>
      <c r="AD3111" s="90"/>
      <c r="AE3111" s="83"/>
    </row>
    <row r="3112" spans="28:31" x14ac:dyDescent="0.25">
      <c r="AB3112" s="83"/>
      <c r="AC3112" s="90"/>
      <c r="AD3112" s="90"/>
      <c r="AE3112" s="83"/>
    </row>
    <row r="3113" spans="28:31" x14ac:dyDescent="0.25">
      <c r="AB3113" s="83"/>
      <c r="AC3113" s="90"/>
      <c r="AD3113" s="90"/>
      <c r="AE3113" s="83"/>
    </row>
    <row r="3114" spans="28:31" x14ac:dyDescent="0.25">
      <c r="AB3114" s="83"/>
      <c r="AC3114" s="90"/>
      <c r="AD3114" s="90"/>
      <c r="AE3114" s="83"/>
    </row>
    <row r="3115" spans="28:31" x14ac:dyDescent="0.25">
      <c r="AB3115" s="83"/>
      <c r="AC3115" s="90"/>
      <c r="AD3115" s="90"/>
      <c r="AE3115" s="83"/>
    </row>
    <row r="3116" spans="28:31" x14ac:dyDescent="0.25">
      <c r="AB3116" s="83"/>
      <c r="AC3116" s="90"/>
      <c r="AD3116" s="90"/>
      <c r="AE3116" s="83"/>
    </row>
    <row r="3117" spans="28:31" x14ac:dyDescent="0.25">
      <c r="AB3117" s="83"/>
      <c r="AC3117" s="90"/>
      <c r="AD3117" s="90"/>
      <c r="AE3117" s="83"/>
    </row>
    <row r="3118" spans="28:31" x14ac:dyDescent="0.25">
      <c r="AB3118" s="83"/>
      <c r="AC3118" s="90"/>
      <c r="AD3118" s="90"/>
      <c r="AE3118" s="83"/>
    </row>
    <row r="3119" spans="28:31" x14ac:dyDescent="0.25">
      <c r="AB3119" s="83"/>
      <c r="AC3119" s="90"/>
      <c r="AD3119" s="90"/>
      <c r="AE3119" s="83"/>
    </row>
    <row r="3120" spans="28:31" x14ac:dyDescent="0.25">
      <c r="AB3120" s="83"/>
      <c r="AC3120" s="90"/>
      <c r="AD3120" s="90"/>
      <c r="AE3120" s="83"/>
    </row>
    <row r="3121" spans="28:31" x14ac:dyDescent="0.25">
      <c r="AB3121" s="83"/>
      <c r="AC3121" s="90"/>
      <c r="AD3121" s="90"/>
      <c r="AE3121" s="83"/>
    </row>
    <row r="3122" spans="28:31" x14ac:dyDescent="0.25">
      <c r="AB3122" s="83"/>
      <c r="AC3122" s="90"/>
      <c r="AD3122" s="90"/>
      <c r="AE3122" s="83"/>
    </row>
    <row r="3123" spans="28:31" x14ac:dyDescent="0.25">
      <c r="AB3123" s="83"/>
      <c r="AC3123" s="90"/>
      <c r="AD3123" s="90"/>
      <c r="AE3123" s="83"/>
    </row>
    <row r="3124" spans="28:31" x14ac:dyDescent="0.25">
      <c r="AB3124" s="83"/>
      <c r="AC3124" s="90"/>
      <c r="AD3124" s="90"/>
      <c r="AE3124" s="83"/>
    </row>
    <row r="3125" spans="28:31" x14ac:dyDescent="0.25">
      <c r="AB3125" s="83"/>
      <c r="AC3125" s="90"/>
      <c r="AD3125" s="90"/>
      <c r="AE3125" s="83"/>
    </row>
    <row r="3126" spans="28:31" x14ac:dyDescent="0.25">
      <c r="AB3126" s="83"/>
      <c r="AC3126" s="90"/>
      <c r="AD3126" s="90"/>
      <c r="AE3126" s="83"/>
    </row>
    <row r="3127" spans="28:31" x14ac:dyDescent="0.25">
      <c r="AB3127" s="83"/>
      <c r="AC3127" s="90"/>
      <c r="AD3127" s="90"/>
      <c r="AE3127" s="83"/>
    </row>
    <row r="3128" spans="28:31" x14ac:dyDescent="0.25">
      <c r="AB3128" s="83"/>
      <c r="AC3128" s="90"/>
      <c r="AD3128" s="90"/>
      <c r="AE3128" s="83"/>
    </row>
    <row r="3129" spans="28:31" x14ac:dyDescent="0.25">
      <c r="AB3129" s="83"/>
      <c r="AC3129" s="90"/>
      <c r="AD3129" s="90"/>
      <c r="AE3129" s="83"/>
    </row>
    <row r="3130" spans="28:31" x14ac:dyDescent="0.25">
      <c r="AB3130" s="83"/>
      <c r="AC3130" s="90"/>
      <c r="AD3130" s="90"/>
      <c r="AE3130" s="83"/>
    </row>
    <row r="3131" spans="28:31" x14ac:dyDescent="0.25">
      <c r="AB3131" s="83"/>
      <c r="AC3131" s="90"/>
      <c r="AD3131" s="90"/>
      <c r="AE3131" s="83"/>
    </row>
    <row r="3132" spans="28:31" x14ac:dyDescent="0.25">
      <c r="AB3132" s="83"/>
      <c r="AC3132" s="90"/>
      <c r="AD3132" s="90"/>
      <c r="AE3132" s="83"/>
    </row>
    <row r="3133" spans="28:31" x14ac:dyDescent="0.25">
      <c r="AB3133" s="83"/>
      <c r="AC3133" s="90"/>
      <c r="AD3133" s="90"/>
      <c r="AE3133" s="83"/>
    </row>
    <row r="3134" spans="28:31" x14ac:dyDescent="0.25">
      <c r="AB3134" s="83"/>
      <c r="AC3134" s="90"/>
      <c r="AD3134" s="90"/>
      <c r="AE3134" s="83"/>
    </row>
    <row r="3135" spans="28:31" x14ac:dyDescent="0.25">
      <c r="AB3135" s="83"/>
      <c r="AC3135" s="90"/>
      <c r="AD3135" s="90"/>
      <c r="AE3135" s="83"/>
    </row>
    <row r="3136" spans="28:31" x14ac:dyDescent="0.25">
      <c r="AB3136" s="83"/>
      <c r="AC3136" s="90"/>
      <c r="AD3136" s="90"/>
      <c r="AE3136" s="83"/>
    </row>
    <row r="3137" spans="28:31" x14ac:dyDescent="0.25">
      <c r="AB3137" s="83"/>
      <c r="AC3137" s="90"/>
      <c r="AD3137" s="90"/>
      <c r="AE3137" s="83"/>
    </row>
    <row r="3138" spans="28:31" x14ac:dyDescent="0.25">
      <c r="AB3138" s="83"/>
      <c r="AC3138" s="90"/>
      <c r="AD3138" s="90"/>
      <c r="AE3138" s="83"/>
    </row>
    <row r="3139" spans="28:31" x14ac:dyDescent="0.25">
      <c r="AB3139" s="83"/>
      <c r="AC3139" s="90"/>
      <c r="AD3139" s="90"/>
      <c r="AE3139" s="83"/>
    </row>
    <row r="3140" spans="28:31" x14ac:dyDescent="0.25">
      <c r="AB3140" s="83"/>
      <c r="AC3140" s="90"/>
      <c r="AD3140" s="90"/>
      <c r="AE3140" s="83"/>
    </row>
    <row r="3141" spans="28:31" x14ac:dyDescent="0.25">
      <c r="AB3141" s="83"/>
      <c r="AC3141" s="90"/>
      <c r="AD3141" s="90"/>
      <c r="AE3141" s="83"/>
    </row>
    <row r="3142" spans="28:31" x14ac:dyDescent="0.25">
      <c r="AB3142" s="83"/>
      <c r="AC3142" s="90"/>
      <c r="AD3142" s="90"/>
      <c r="AE3142" s="83"/>
    </row>
    <row r="3143" spans="28:31" x14ac:dyDescent="0.25">
      <c r="AB3143" s="83"/>
      <c r="AC3143" s="90"/>
      <c r="AD3143" s="90"/>
      <c r="AE3143" s="83"/>
    </row>
    <row r="3144" spans="28:31" x14ac:dyDescent="0.25">
      <c r="AB3144" s="83"/>
      <c r="AC3144" s="90"/>
      <c r="AD3144" s="90"/>
      <c r="AE3144" s="83"/>
    </row>
    <row r="3145" spans="28:31" x14ac:dyDescent="0.25">
      <c r="AB3145" s="83"/>
      <c r="AC3145" s="90"/>
      <c r="AD3145" s="90"/>
      <c r="AE3145" s="83"/>
    </row>
    <row r="3146" spans="28:31" x14ac:dyDescent="0.25">
      <c r="AB3146" s="83"/>
      <c r="AC3146" s="90"/>
      <c r="AD3146" s="90"/>
      <c r="AE3146" s="83"/>
    </row>
    <row r="3147" spans="28:31" x14ac:dyDescent="0.25">
      <c r="AB3147" s="83"/>
      <c r="AC3147" s="90"/>
      <c r="AD3147" s="90"/>
      <c r="AE3147" s="83"/>
    </row>
    <row r="3148" spans="28:31" x14ac:dyDescent="0.25">
      <c r="AB3148" s="83"/>
      <c r="AC3148" s="90"/>
      <c r="AD3148" s="90"/>
      <c r="AE3148" s="83"/>
    </row>
    <row r="3149" spans="28:31" x14ac:dyDescent="0.25">
      <c r="AB3149" s="83"/>
      <c r="AC3149" s="90"/>
      <c r="AD3149" s="90"/>
      <c r="AE3149" s="83"/>
    </row>
    <row r="3150" spans="28:31" x14ac:dyDescent="0.25">
      <c r="AB3150" s="83"/>
      <c r="AC3150" s="90"/>
      <c r="AD3150" s="90"/>
      <c r="AE3150" s="83"/>
    </row>
    <row r="3151" spans="28:31" x14ac:dyDescent="0.25">
      <c r="AB3151" s="83"/>
      <c r="AC3151" s="90"/>
      <c r="AD3151" s="90"/>
      <c r="AE3151" s="83"/>
    </row>
    <row r="3152" spans="28:31" x14ac:dyDescent="0.25">
      <c r="AB3152" s="83"/>
      <c r="AC3152" s="90"/>
      <c r="AD3152" s="90"/>
      <c r="AE3152" s="83"/>
    </row>
    <row r="3153" spans="28:31" x14ac:dyDescent="0.25">
      <c r="AB3153" s="83"/>
      <c r="AC3153" s="90"/>
      <c r="AD3153" s="90"/>
      <c r="AE3153" s="83"/>
    </row>
    <row r="3154" spans="28:31" x14ac:dyDescent="0.25">
      <c r="AB3154" s="83"/>
      <c r="AC3154" s="90"/>
      <c r="AD3154" s="90"/>
      <c r="AE3154" s="83"/>
    </row>
    <row r="3155" spans="28:31" x14ac:dyDescent="0.25">
      <c r="AB3155" s="83"/>
      <c r="AC3155" s="90"/>
      <c r="AD3155" s="90"/>
      <c r="AE3155" s="83"/>
    </row>
    <row r="3156" spans="28:31" x14ac:dyDescent="0.25">
      <c r="AB3156" s="83"/>
      <c r="AC3156" s="90"/>
      <c r="AD3156" s="90"/>
      <c r="AE3156" s="83"/>
    </row>
    <row r="3157" spans="28:31" x14ac:dyDescent="0.25">
      <c r="AB3157" s="83"/>
      <c r="AC3157" s="90"/>
      <c r="AD3157" s="90"/>
      <c r="AE3157" s="83"/>
    </row>
    <row r="3158" spans="28:31" x14ac:dyDescent="0.25">
      <c r="AB3158" s="83"/>
      <c r="AC3158" s="90"/>
      <c r="AD3158" s="90"/>
      <c r="AE3158" s="83"/>
    </row>
    <row r="3159" spans="28:31" x14ac:dyDescent="0.25">
      <c r="AB3159" s="83"/>
      <c r="AC3159" s="90"/>
      <c r="AD3159" s="90"/>
      <c r="AE3159" s="83"/>
    </row>
    <row r="3160" spans="28:31" x14ac:dyDescent="0.25">
      <c r="AB3160" s="83"/>
      <c r="AC3160" s="90"/>
      <c r="AD3160" s="90"/>
      <c r="AE3160" s="83"/>
    </row>
    <row r="3161" spans="28:31" x14ac:dyDescent="0.25">
      <c r="AB3161" s="83"/>
      <c r="AC3161" s="90"/>
      <c r="AD3161" s="90"/>
      <c r="AE3161" s="83"/>
    </row>
    <row r="3162" spans="28:31" x14ac:dyDescent="0.25">
      <c r="AB3162" s="83"/>
      <c r="AC3162" s="90"/>
      <c r="AD3162" s="90"/>
      <c r="AE3162" s="83"/>
    </row>
    <row r="3163" spans="28:31" x14ac:dyDescent="0.25">
      <c r="AB3163" s="83"/>
      <c r="AC3163" s="90"/>
      <c r="AD3163" s="90"/>
      <c r="AE3163" s="83"/>
    </row>
    <row r="3164" spans="28:31" x14ac:dyDescent="0.25">
      <c r="AB3164" s="83"/>
      <c r="AC3164" s="90"/>
      <c r="AD3164" s="90"/>
      <c r="AE3164" s="83"/>
    </row>
    <row r="3165" spans="28:31" x14ac:dyDescent="0.25">
      <c r="AB3165" s="83"/>
      <c r="AC3165" s="90"/>
      <c r="AD3165" s="90"/>
      <c r="AE3165" s="83"/>
    </row>
    <row r="3166" spans="28:31" x14ac:dyDescent="0.25">
      <c r="AB3166" s="83"/>
      <c r="AC3166" s="90"/>
      <c r="AD3166" s="90"/>
      <c r="AE3166" s="83"/>
    </row>
    <row r="3167" spans="28:31" x14ac:dyDescent="0.25">
      <c r="AB3167" s="83"/>
      <c r="AC3167" s="90"/>
      <c r="AD3167" s="90"/>
      <c r="AE3167" s="83"/>
    </row>
    <row r="3168" spans="28:31" x14ac:dyDescent="0.25">
      <c r="AB3168" s="83"/>
      <c r="AC3168" s="90"/>
      <c r="AD3168" s="90"/>
      <c r="AE3168" s="83"/>
    </row>
    <row r="3169" spans="28:31" x14ac:dyDescent="0.25">
      <c r="AB3169" s="83"/>
      <c r="AC3169" s="90"/>
      <c r="AD3169" s="90"/>
      <c r="AE3169" s="83"/>
    </row>
    <row r="3170" spans="28:31" x14ac:dyDescent="0.25">
      <c r="AB3170" s="83"/>
      <c r="AC3170" s="90"/>
      <c r="AD3170" s="90"/>
      <c r="AE3170" s="83"/>
    </row>
    <row r="3171" spans="28:31" x14ac:dyDescent="0.25">
      <c r="AB3171" s="83"/>
      <c r="AC3171" s="90"/>
      <c r="AD3171" s="90"/>
      <c r="AE3171" s="83"/>
    </row>
    <row r="3172" spans="28:31" x14ac:dyDescent="0.25">
      <c r="AB3172" s="83"/>
      <c r="AC3172" s="90"/>
      <c r="AD3172" s="90"/>
      <c r="AE3172" s="83"/>
    </row>
    <row r="3173" spans="28:31" x14ac:dyDescent="0.25">
      <c r="AB3173" s="83"/>
      <c r="AC3173" s="90"/>
      <c r="AD3173" s="90"/>
      <c r="AE3173" s="83"/>
    </row>
    <row r="3174" spans="28:31" x14ac:dyDescent="0.25">
      <c r="AB3174" s="83"/>
      <c r="AC3174" s="90"/>
      <c r="AD3174" s="90"/>
      <c r="AE3174" s="83"/>
    </row>
    <row r="3175" spans="28:31" x14ac:dyDescent="0.25">
      <c r="AB3175" s="83"/>
      <c r="AC3175" s="90"/>
      <c r="AD3175" s="90"/>
      <c r="AE3175" s="83"/>
    </row>
    <row r="3176" spans="28:31" x14ac:dyDescent="0.25">
      <c r="AB3176" s="83"/>
      <c r="AC3176" s="90"/>
      <c r="AD3176" s="90"/>
      <c r="AE3176" s="83"/>
    </row>
    <row r="3177" spans="28:31" x14ac:dyDescent="0.25">
      <c r="AB3177" s="83"/>
      <c r="AC3177" s="90"/>
      <c r="AD3177" s="90"/>
      <c r="AE3177" s="83"/>
    </row>
    <row r="3178" spans="28:31" x14ac:dyDescent="0.25">
      <c r="AB3178" s="83"/>
      <c r="AC3178" s="90"/>
      <c r="AD3178" s="90"/>
      <c r="AE3178" s="83"/>
    </row>
    <row r="3179" spans="28:31" x14ac:dyDescent="0.25">
      <c r="AB3179" s="83"/>
      <c r="AC3179" s="90"/>
      <c r="AD3179" s="90"/>
      <c r="AE3179" s="83"/>
    </row>
    <row r="3180" spans="28:31" x14ac:dyDescent="0.25">
      <c r="AB3180" s="83"/>
      <c r="AC3180" s="90"/>
      <c r="AD3180" s="90"/>
      <c r="AE3180" s="83"/>
    </row>
    <row r="3181" spans="28:31" x14ac:dyDescent="0.25">
      <c r="AB3181" s="83"/>
      <c r="AC3181" s="90"/>
      <c r="AD3181" s="90"/>
      <c r="AE3181" s="83"/>
    </row>
    <row r="3182" spans="28:31" x14ac:dyDescent="0.25">
      <c r="AB3182" s="83"/>
      <c r="AC3182" s="90"/>
      <c r="AD3182" s="90"/>
      <c r="AE3182" s="83"/>
    </row>
    <row r="3183" spans="28:31" x14ac:dyDescent="0.25">
      <c r="AB3183" s="83"/>
      <c r="AC3183" s="90"/>
      <c r="AD3183" s="90"/>
      <c r="AE3183" s="83"/>
    </row>
    <row r="3184" spans="28:31" x14ac:dyDescent="0.25">
      <c r="AB3184" s="83"/>
      <c r="AC3184" s="90"/>
      <c r="AD3184" s="90"/>
      <c r="AE3184" s="83"/>
    </row>
    <row r="3185" spans="28:31" x14ac:dyDescent="0.25">
      <c r="AB3185" s="83"/>
      <c r="AC3185" s="90"/>
      <c r="AD3185" s="90"/>
      <c r="AE3185" s="83"/>
    </row>
    <row r="3186" spans="28:31" x14ac:dyDescent="0.25">
      <c r="AB3186" s="83"/>
      <c r="AC3186" s="90"/>
      <c r="AD3186" s="90"/>
      <c r="AE3186" s="83"/>
    </row>
    <row r="3187" spans="28:31" x14ac:dyDescent="0.25">
      <c r="AB3187" s="83"/>
      <c r="AC3187" s="90"/>
      <c r="AD3187" s="90"/>
      <c r="AE3187" s="83"/>
    </row>
    <row r="3188" spans="28:31" x14ac:dyDescent="0.25">
      <c r="AB3188" s="83"/>
      <c r="AC3188" s="90"/>
      <c r="AD3188" s="90"/>
      <c r="AE3188" s="83"/>
    </row>
    <row r="3189" spans="28:31" x14ac:dyDescent="0.25">
      <c r="AB3189" s="83"/>
      <c r="AC3189" s="90"/>
      <c r="AD3189" s="90"/>
      <c r="AE3189" s="83"/>
    </row>
    <row r="3190" spans="28:31" x14ac:dyDescent="0.25">
      <c r="AB3190" s="83"/>
      <c r="AC3190" s="90"/>
      <c r="AD3190" s="90"/>
      <c r="AE3190" s="83"/>
    </row>
    <row r="3191" spans="28:31" x14ac:dyDescent="0.25">
      <c r="AB3191" s="83"/>
      <c r="AC3191" s="90"/>
      <c r="AD3191" s="90"/>
      <c r="AE3191" s="83"/>
    </row>
    <row r="3192" spans="28:31" x14ac:dyDescent="0.25">
      <c r="AB3192" s="83"/>
      <c r="AC3192" s="90"/>
      <c r="AD3192" s="90"/>
      <c r="AE3192" s="83"/>
    </row>
    <row r="3193" spans="28:31" x14ac:dyDescent="0.25">
      <c r="AB3193" s="83"/>
      <c r="AC3193" s="90"/>
      <c r="AD3193" s="90"/>
      <c r="AE3193" s="83"/>
    </row>
    <row r="3194" spans="28:31" x14ac:dyDescent="0.25">
      <c r="AB3194" s="83"/>
      <c r="AC3194" s="90"/>
      <c r="AD3194" s="90"/>
      <c r="AE3194" s="83"/>
    </row>
    <row r="3195" spans="28:31" x14ac:dyDescent="0.25">
      <c r="AB3195" s="83"/>
      <c r="AC3195" s="90"/>
      <c r="AD3195" s="90"/>
      <c r="AE3195" s="83"/>
    </row>
    <row r="3196" spans="28:31" x14ac:dyDescent="0.25">
      <c r="AB3196" s="83"/>
      <c r="AC3196" s="90"/>
      <c r="AD3196" s="90"/>
      <c r="AE3196" s="83"/>
    </row>
    <row r="3197" spans="28:31" x14ac:dyDescent="0.25">
      <c r="AB3197" s="83"/>
      <c r="AC3197" s="90"/>
      <c r="AD3197" s="90"/>
      <c r="AE3197" s="83"/>
    </row>
    <row r="3198" spans="28:31" x14ac:dyDescent="0.25">
      <c r="AB3198" s="83"/>
      <c r="AC3198" s="90"/>
      <c r="AD3198" s="90"/>
      <c r="AE3198" s="83"/>
    </row>
    <row r="3199" spans="28:31" x14ac:dyDescent="0.25">
      <c r="AB3199" s="83"/>
      <c r="AC3199" s="90"/>
      <c r="AD3199" s="90"/>
      <c r="AE3199" s="83"/>
    </row>
    <row r="3200" spans="28:31" x14ac:dyDescent="0.25">
      <c r="AB3200" s="83"/>
      <c r="AC3200" s="90"/>
      <c r="AD3200" s="90"/>
      <c r="AE3200" s="83"/>
    </row>
    <row r="3201" spans="28:31" x14ac:dyDescent="0.25">
      <c r="AB3201" s="83"/>
      <c r="AC3201" s="90"/>
      <c r="AD3201" s="90"/>
      <c r="AE3201" s="83"/>
    </row>
    <row r="3202" spans="28:31" x14ac:dyDescent="0.25">
      <c r="AB3202" s="83"/>
      <c r="AC3202" s="90"/>
      <c r="AD3202" s="90"/>
      <c r="AE3202" s="83"/>
    </row>
    <row r="3203" spans="28:31" x14ac:dyDescent="0.25">
      <c r="AB3203" s="83"/>
      <c r="AC3203" s="90"/>
      <c r="AD3203" s="90"/>
      <c r="AE3203" s="83"/>
    </row>
    <row r="3204" spans="28:31" x14ac:dyDescent="0.25">
      <c r="AB3204" s="83"/>
      <c r="AC3204" s="90"/>
      <c r="AD3204" s="90"/>
      <c r="AE3204" s="83"/>
    </row>
    <row r="3205" spans="28:31" x14ac:dyDescent="0.25">
      <c r="AB3205" s="83"/>
      <c r="AC3205" s="90"/>
      <c r="AD3205" s="90"/>
      <c r="AE3205" s="83"/>
    </row>
    <row r="3206" spans="28:31" x14ac:dyDescent="0.25">
      <c r="AB3206" s="83"/>
      <c r="AC3206" s="90"/>
      <c r="AD3206" s="90"/>
      <c r="AE3206" s="83"/>
    </row>
    <row r="3207" spans="28:31" x14ac:dyDescent="0.25">
      <c r="AB3207" s="83"/>
      <c r="AC3207" s="90"/>
      <c r="AD3207" s="90"/>
      <c r="AE3207" s="83"/>
    </row>
    <row r="3208" spans="28:31" x14ac:dyDescent="0.25">
      <c r="AB3208" s="83"/>
      <c r="AC3208" s="90"/>
      <c r="AD3208" s="90"/>
      <c r="AE3208" s="83"/>
    </row>
    <row r="3209" spans="28:31" x14ac:dyDescent="0.25">
      <c r="AB3209" s="83"/>
      <c r="AC3209" s="90"/>
      <c r="AD3209" s="90"/>
      <c r="AE3209" s="83"/>
    </row>
    <row r="3210" spans="28:31" x14ac:dyDescent="0.25">
      <c r="AB3210" s="83"/>
      <c r="AC3210" s="90"/>
      <c r="AD3210" s="90"/>
      <c r="AE3210" s="83"/>
    </row>
    <row r="3211" spans="28:31" x14ac:dyDescent="0.25">
      <c r="AB3211" s="83"/>
      <c r="AC3211" s="90"/>
      <c r="AD3211" s="90"/>
      <c r="AE3211" s="83"/>
    </row>
    <row r="3212" spans="28:31" x14ac:dyDescent="0.25">
      <c r="AB3212" s="83"/>
      <c r="AC3212" s="90"/>
      <c r="AD3212" s="90"/>
      <c r="AE3212" s="83"/>
    </row>
    <row r="3213" spans="28:31" x14ac:dyDescent="0.25">
      <c r="AB3213" s="83"/>
      <c r="AC3213" s="90"/>
      <c r="AD3213" s="90"/>
      <c r="AE3213" s="83"/>
    </row>
    <row r="3214" spans="28:31" x14ac:dyDescent="0.25">
      <c r="AB3214" s="83"/>
      <c r="AC3214" s="90"/>
      <c r="AD3214" s="90"/>
      <c r="AE3214" s="83"/>
    </row>
    <row r="3215" spans="28:31" x14ac:dyDescent="0.25">
      <c r="AB3215" s="83"/>
      <c r="AC3215" s="90"/>
      <c r="AD3215" s="90"/>
      <c r="AE3215" s="83"/>
    </row>
    <row r="3216" spans="28:31" x14ac:dyDescent="0.25">
      <c r="AB3216" s="83"/>
      <c r="AC3216" s="90"/>
      <c r="AD3216" s="90"/>
      <c r="AE3216" s="83"/>
    </row>
    <row r="3217" spans="28:31" x14ac:dyDescent="0.25">
      <c r="AB3217" s="83"/>
      <c r="AC3217" s="90"/>
      <c r="AD3217" s="90"/>
      <c r="AE3217" s="83"/>
    </row>
    <row r="3218" spans="28:31" x14ac:dyDescent="0.25">
      <c r="AB3218" s="83"/>
      <c r="AC3218" s="90"/>
      <c r="AD3218" s="90"/>
      <c r="AE3218" s="83"/>
    </row>
    <row r="3219" spans="28:31" x14ac:dyDescent="0.25">
      <c r="AB3219" s="83"/>
      <c r="AC3219" s="90"/>
      <c r="AD3219" s="90"/>
      <c r="AE3219" s="83"/>
    </row>
    <row r="3220" spans="28:31" x14ac:dyDescent="0.25">
      <c r="AB3220" s="83"/>
      <c r="AC3220" s="90"/>
      <c r="AD3220" s="90"/>
      <c r="AE3220" s="83"/>
    </row>
    <row r="3221" spans="28:31" x14ac:dyDescent="0.25">
      <c r="AB3221" s="83"/>
      <c r="AC3221" s="90"/>
      <c r="AD3221" s="90"/>
      <c r="AE3221" s="83"/>
    </row>
    <row r="3222" spans="28:31" x14ac:dyDescent="0.25">
      <c r="AB3222" s="83"/>
      <c r="AC3222" s="90"/>
      <c r="AD3222" s="90"/>
      <c r="AE3222" s="83"/>
    </row>
    <row r="3223" spans="28:31" x14ac:dyDescent="0.25">
      <c r="AB3223" s="83"/>
      <c r="AC3223" s="90"/>
      <c r="AD3223" s="90"/>
      <c r="AE3223" s="83"/>
    </row>
    <row r="3224" spans="28:31" x14ac:dyDescent="0.25">
      <c r="AB3224" s="83"/>
      <c r="AC3224" s="90"/>
      <c r="AD3224" s="90"/>
      <c r="AE3224" s="83"/>
    </row>
    <row r="3225" spans="28:31" x14ac:dyDescent="0.25">
      <c r="AB3225" s="83"/>
      <c r="AC3225" s="90"/>
      <c r="AD3225" s="90"/>
      <c r="AE3225" s="83"/>
    </row>
    <row r="3226" spans="28:31" x14ac:dyDescent="0.25">
      <c r="AB3226" s="83"/>
      <c r="AC3226" s="90"/>
      <c r="AD3226" s="90"/>
      <c r="AE3226" s="83"/>
    </row>
    <row r="3227" spans="28:31" x14ac:dyDescent="0.25">
      <c r="AB3227" s="83"/>
      <c r="AC3227" s="90"/>
      <c r="AD3227" s="90"/>
      <c r="AE3227" s="83"/>
    </row>
    <row r="3228" spans="28:31" x14ac:dyDescent="0.25">
      <c r="AB3228" s="83"/>
      <c r="AC3228" s="90"/>
      <c r="AD3228" s="90"/>
      <c r="AE3228" s="83"/>
    </row>
    <row r="3229" spans="28:31" x14ac:dyDescent="0.25">
      <c r="AB3229" s="83"/>
      <c r="AC3229" s="90"/>
      <c r="AD3229" s="90"/>
      <c r="AE3229" s="83"/>
    </row>
    <row r="3230" spans="28:31" x14ac:dyDescent="0.25">
      <c r="AB3230" s="83"/>
      <c r="AC3230" s="90"/>
      <c r="AD3230" s="90"/>
      <c r="AE3230" s="83"/>
    </row>
    <row r="3231" spans="28:31" x14ac:dyDescent="0.25">
      <c r="AB3231" s="83"/>
      <c r="AC3231" s="90"/>
      <c r="AD3231" s="90"/>
      <c r="AE3231" s="83"/>
    </row>
    <row r="3232" spans="28:31" x14ac:dyDescent="0.25">
      <c r="AB3232" s="83"/>
      <c r="AC3232" s="90"/>
      <c r="AD3232" s="90"/>
      <c r="AE3232" s="83"/>
    </row>
    <row r="3233" spans="28:31" x14ac:dyDescent="0.25">
      <c r="AB3233" s="83"/>
      <c r="AC3233" s="90"/>
      <c r="AD3233" s="90"/>
      <c r="AE3233" s="83"/>
    </row>
    <row r="3234" spans="28:31" x14ac:dyDescent="0.25">
      <c r="AB3234" s="83"/>
      <c r="AC3234" s="90"/>
      <c r="AD3234" s="90"/>
      <c r="AE3234" s="83"/>
    </row>
    <row r="3235" spans="28:31" x14ac:dyDescent="0.25">
      <c r="AB3235" s="83"/>
      <c r="AC3235" s="90"/>
      <c r="AD3235" s="90"/>
      <c r="AE3235" s="83"/>
    </row>
    <row r="3236" spans="28:31" x14ac:dyDescent="0.25">
      <c r="AB3236" s="83"/>
      <c r="AC3236" s="90"/>
      <c r="AD3236" s="90"/>
      <c r="AE3236" s="83"/>
    </row>
    <row r="3237" spans="28:31" x14ac:dyDescent="0.25">
      <c r="AB3237" s="83"/>
      <c r="AC3237" s="90"/>
      <c r="AD3237" s="90"/>
      <c r="AE3237" s="83"/>
    </row>
    <row r="3238" spans="28:31" x14ac:dyDescent="0.25">
      <c r="AB3238" s="83"/>
      <c r="AC3238" s="90"/>
      <c r="AD3238" s="90"/>
      <c r="AE3238" s="83"/>
    </row>
    <row r="3239" spans="28:31" x14ac:dyDescent="0.25">
      <c r="AB3239" s="83"/>
      <c r="AC3239" s="90"/>
      <c r="AD3239" s="90"/>
      <c r="AE3239" s="83"/>
    </row>
    <row r="3240" spans="28:31" x14ac:dyDescent="0.25">
      <c r="AB3240" s="83"/>
      <c r="AC3240" s="90"/>
      <c r="AD3240" s="90"/>
      <c r="AE3240" s="83"/>
    </row>
    <row r="3241" spans="28:31" x14ac:dyDescent="0.25">
      <c r="AB3241" s="83"/>
      <c r="AC3241" s="90"/>
      <c r="AD3241" s="90"/>
      <c r="AE3241" s="83"/>
    </row>
    <row r="3242" spans="28:31" x14ac:dyDescent="0.25">
      <c r="AB3242" s="83"/>
      <c r="AC3242" s="90"/>
      <c r="AD3242" s="90"/>
      <c r="AE3242" s="83"/>
    </row>
    <row r="3243" spans="28:31" x14ac:dyDescent="0.25">
      <c r="AB3243" s="83"/>
      <c r="AC3243" s="90"/>
      <c r="AD3243" s="90"/>
      <c r="AE3243" s="83"/>
    </row>
    <row r="3244" spans="28:31" x14ac:dyDescent="0.25">
      <c r="AB3244" s="83"/>
      <c r="AC3244" s="90"/>
      <c r="AD3244" s="90"/>
      <c r="AE3244" s="83"/>
    </row>
    <row r="3245" spans="28:31" x14ac:dyDescent="0.25">
      <c r="AB3245" s="83"/>
      <c r="AC3245" s="90"/>
      <c r="AD3245" s="90"/>
      <c r="AE3245" s="83"/>
    </row>
    <row r="3246" spans="28:31" x14ac:dyDescent="0.25">
      <c r="AB3246" s="83"/>
      <c r="AC3246" s="90"/>
      <c r="AD3246" s="90"/>
      <c r="AE3246" s="83"/>
    </row>
    <row r="3247" spans="28:31" x14ac:dyDescent="0.25">
      <c r="AB3247" s="83"/>
      <c r="AC3247" s="90"/>
      <c r="AD3247" s="90"/>
      <c r="AE3247" s="83"/>
    </row>
    <row r="3248" spans="28:31" x14ac:dyDescent="0.25">
      <c r="AB3248" s="83"/>
      <c r="AC3248" s="90"/>
      <c r="AD3248" s="90"/>
      <c r="AE3248" s="83"/>
    </row>
    <row r="3249" spans="28:31" x14ac:dyDescent="0.25">
      <c r="AB3249" s="83"/>
      <c r="AC3249" s="90"/>
      <c r="AD3249" s="90"/>
      <c r="AE3249" s="83"/>
    </row>
    <row r="3250" spans="28:31" x14ac:dyDescent="0.25">
      <c r="AB3250" s="83"/>
      <c r="AC3250" s="90"/>
      <c r="AD3250" s="90"/>
      <c r="AE3250" s="83"/>
    </row>
    <row r="3251" spans="28:31" x14ac:dyDescent="0.25">
      <c r="AB3251" s="83"/>
      <c r="AC3251" s="90"/>
      <c r="AD3251" s="90"/>
      <c r="AE3251" s="83"/>
    </row>
    <row r="3252" spans="28:31" x14ac:dyDescent="0.25">
      <c r="AB3252" s="83"/>
      <c r="AC3252" s="90"/>
      <c r="AD3252" s="90"/>
      <c r="AE3252" s="83"/>
    </row>
    <row r="3253" spans="28:31" x14ac:dyDescent="0.25">
      <c r="AB3253" s="83"/>
      <c r="AC3253" s="90"/>
      <c r="AD3253" s="90"/>
      <c r="AE3253" s="83"/>
    </row>
    <row r="3254" spans="28:31" x14ac:dyDescent="0.25">
      <c r="AB3254" s="83"/>
      <c r="AC3254" s="90"/>
      <c r="AD3254" s="90"/>
      <c r="AE3254" s="83"/>
    </row>
    <row r="3255" spans="28:31" x14ac:dyDescent="0.25">
      <c r="AB3255" s="83"/>
      <c r="AC3255" s="90"/>
      <c r="AD3255" s="90"/>
      <c r="AE3255" s="83"/>
    </row>
    <row r="3256" spans="28:31" x14ac:dyDescent="0.25">
      <c r="AB3256" s="83"/>
      <c r="AC3256" s="90"/>
      <c r="AD3256" s="90"/>
      <c r="AE3256" s="83"/>
    </row>
    <row r="3257" spans="28:31" x14ac:dyDescent="0.25">
      <c r="AB3257" s="83"/>
      <c r="AC3257" s="90"/>
      <c r="AD3257" s="90"/>
      <c r="AE3257" s="83"/>
    </row>
    <row r="3258" spans="28:31" x14ac:dyDescent="0.25">
      <c r="AB3258" s="83"/>
      <c r="AC3258" s="90"/>
      <c r="AD3258" s="90"/>
      <c r="AE3258" s="83"/>
    </row>
    <row r="3259" spans="28:31" x14ac:dyDescent="0.25">
      <c r="AB3259" s="83"/>
      <c r="AC3259" s="90"/>
      <c r="AD3259" s="90"/>
      <c r="AE3259" s="83"/>
    </row>
    <row r="3260" spans="28:31" x14ac:dyDescent="0.25">
      <c r="AB3260" s="83"/>
      <c r="AC3260" s="90"/>
      <c r="AD3260" s="90"/>
      <c r="AE3260" s="83"/>
    </row>
    <row r="3261" spans="28:31" x14ac:dyDescent="0.25">
      <c r="AB3261" s="83"/>
      <c r="AC3261" s="90"/>
      <c r="AD3261" s="90"/>
      <c r="AE3261" s="83"/>
    </row>
    <row r="3262" spans="28:31" x14ac:dyDescent="0.25">
      <c r="AB3262" s="83"/>
      <c r="AC3262" s="90"/>
      <c r="AD3262" s="90"/>
      <c r="AE3262" s="83"/>
    </row>
    <row r="3263" spans="28:31" x14ac:dyDescent="0.25">
      <c r="AB3263" s="83"/>
      <c r="AC3263" s="90"/>
      <c r="AD3263" s="90"/>
      <c r="AE3263" s="83"/>
    </row>
    <row r="3264" spans="28:31" x14ac:dyDescent="0.25">
      <c r="AB3264" s="83"/>
      <c r="AC3264" s="90"/>
      <c r="AD3264" s="90"/>
      <c r="AE3264" s="83"/>
    </row>
    <row r="3265" spans="28:31" x14ac:dyDescent="0.25">
      <c r="AB3265" s="83"/>
      <c r="AC3265" s="90"/>
      <c r="AD3265" s="90"/>
      <c r="AE3265" s="83"/>
    </row>
    <row r="3266" spans="28:31" x14ac:dyDescent="0.25">
      <c r="AB3266" s="83"/>
      <c r="AC3266" s="90"/>
      <c r="AD3266" s="90"/>
      <c r="AE3266" s="83"/>
    </row>
    <row r="3267" spans="28:31" x14ac:dyDescent="0.25">
      <c r="AB3267" s="83"/>
      <c r="AC3267" s="90"/>
      <c r="AD3267" s="90"/>
      <c r="AE3267" s="83"/>
    </row>
    <row r="3268" spans="28:31" x14ac:dyDescent="0.25">
      <c r="AB3268" s="83"/>
      <c r="AC3268" s="90"/>
      <c r="AD3268" s="90"/>
      <c r="AE3268" s="83"/>
    </row>
    <row r="3269" spans="28:31" x14ac:dyDescent="0.25">
      <c r="AB3269" s="83"/>
      <c r="AC3269" s="90"/>
      <c r="AD3269" s="90"/>
      <c r="AE3269" s="83"/>
    </row>
    <row r="3270" spans="28:31" x14ac:dyDescent="0.25">
      <c r="AB3270" s="83"/>
      <c r="AC3270" s="90"/>
      <c r="AD3270" s="90"/>
      <c r="AE3270" s="83"/>
    </row>
    <row r="3271" spans="28:31" x14ac:dyDescent="0.25">
      <c r="AB3271" s="83"/>
      <c r="AC3271" s="90"/>
      <c r="AD3271" s="90"/>
      <c r="AE3271" s="83"/>
    </row>
    <row r="3272" spans="28:31" x14ac:dyDescent="0.25">
      <c r="AB3272" s="83"/>
      <c r="AC3272" s="90"/>
      <c r="AD3272" s="90"/>
      <c r="AE3272" s="83"/>
    </row>
    <row r="3273" spans="28:31" x14ac:dyDescent="0.25">
      <c r="AB3273" s="83"/>
      <c r="AC3273" s="90"/>
      <c r="AD3273" s="90"/>
      <c r="AE3273" s="83"/>
    </row>
    <row r="3274" spans="28:31" x14ac:dyDescent="0.25">
      <c r="AB3274" s="83"/>
      <c r="AC3274" s="90"/>
      <c r="AD3274" s="90"/>
      <c r="AE3274" s="83"/>
    </row>
    <row r="3275" spans="28:31" x14ac:dyDescent="0.25">
      <c r="AB3275" s="83"/>
      <c r="AC3275" s="90"/>
      <c r="AD3275" s="90"/>
      <c r="AE3275" s="83"/>
    </row>
    <row r="3276" spans="28:31" x14ac:dyDescent="0.25">
      <c r="AB3276" s="83"/>
      <c r="AC3276" s="90"/>
      <c r="AD3276" s="90"/>
      <c r="AE3276" s="83"/>
    </row>
    <row r="3277" spans="28:31" x14ac:dyDescent="0.25">
      <c r="AB3277" s="83"/>
      <c r="AC3277" s="90"/>
      <c r="AD3277" s="90"/>
      <c r="AE3277" s="83"/>
    </row>
    <row r="3278" spans="28:31" x14ac:dyDescent="0.25">
      <c r="AB3278" s="83"/>
      <c r="AC3278" s="90"/>
      <c r="AD3278" s="90"/>
      <c r="AE3278" s="83"/>
    </row>
    <row r="3279" spans="28:31" x14ac:dyDescent="0.25">
      <c r="AB3279" s="83"/>
      <c r="AC3279" s="90"/>
      <c r="AD3279" s="90"/>
      <c r="AE3279" s="83"/>
    </row>
    <row r="3280" spans="28:31" x14ac:dyDescent="0.25">
      <c r="AB3280" s="83"/>
      <c r="AC3280" s="90"/>
      <c r="AD3280" s="90"/>
      <c r="AE3280" s="83"/>
    </row>
    <row r="3281" spans="28:31" x14ac:dyDescent="0.25">
      <c r="AB3281" s="83"/>
      <c r="AC3281" s="90"/>
      <c r="AD3281" s="90"/>
      <c r="AE3281" s="83"/>
    </row>
    <row r="3282" spans="28:31" x14ac:dyDescent="0.25">
      <c r="AB3282" s="83"/>
      <c r="AC3282" s="90"/>
      <c r="AD3282" s="90"/>
      <c r="AE3282" s="83"/>
    </row>
    <row r="3283" spans="28:31" x14ac:dyDescent="0.25">
      <c r="AB3283" s="83"/>
      <c r="AC3283" s="90"/>
      <c r="AD3283" s="90"/>
      <c r="AE3283" s="83"/>
    </row>
    <row r="3284" spans="28:31" x14ac:dyDescent="0.25">
      <c r="AB3284" s="83"/>
      <c r="AC3284" s="90"/>
      <c r="AD3284" s="90"/>
      <c r="AE3284" s="83"/>
    </row>
    <row r="3285" spans="28:31" x14ac:dyDescent="0.25">
      <c r="AB3285" s="83"/>
      <c r="AC3285" s="90"/>
      <c r="AD3285" s="90"/>
      <c r="AE3285" s="83"/>
    </row>
    <row r="3286" spans="28:31" x14ac:dyDescent="0.25">
      <c r="AB3286" s="83"/>
      <c r="AC3286" s="90"/>
      <c r="AD3286" s="90"/>
      <c r="AE3286" s="83"/>
    </row>
    <row r="3287" spans="28:31" x14ac:dyDescent="0.25">
      <c r="AB3287" s="83"/>
      <c r="AC3287" s="90"/>
      <c r="AD3287" s="90"/>
      <c r="AE3287" s="83"/>
    </row>
    <row r="3288" spans="28:31" x14ac:dyDescent="0.25">
      <c r="AB3288" s="83"/>
      <c r="AC3288" s="90"/>
      <c r="AD3288" s="90"/>
      <c r="AE3288" s="83"/>
    </row>
    <row r="3289" spans="28:31" x14ac:dyDescent="0.25">
      <c r="AB3289" s="83"/>
      <c r="AC3289" s="90"/>
      <c r="AD3289" s="90"/>
      <c r="AE3289" s="83"/>
    </row>
    <row r="3290" spans="28:31" x14ac:dyDescent="0.25">
      <c r="AB3290" s="83"/>
      <c r="AC3290" s="90"/>
      <c r="AD3290" s="90"/>
      <c r="AE3290" s="83"/>
    </row>
    <row r="3291" spans="28:31" x14ac:dyDescent="0.25">
      <c r="AB3291" s="83"/>
      <c r="AC3291" s="90"/>
      <c r="AD3291" s="90"/>
      <c r="AE3291" s="83"/>
    </row>
    <row r="3292" spans="28:31" x14ac:dyDescent="0.25">
      <c r="AB3292" s="83"/>
      <c r="AC3292" s="90"/>
      <c r="AD3292" s="90"/>
      <c r="AE3292" s="83"/>
    </row>
    <row r="3293" spans="28:31" x14ac:dyDescent="0.25">
      <c r="AB3293" s="83"/>
      <c r="AC3293" s="90"/>
      <c r="AD3293" s="90"/>
      <c r="AE3293" s="83"/>
    </row>
    <row r="3294" spans="28:31" x14ac:dyDescent="0.25">
      <c r="AB3294" s="83"/>
      <c r="AC3294" s="90"/>
      <c r="AD3294" s="90"/>
      <c r="AE3294" s="83"/>
    </row>
    <row r="3295" spans="28:31" x14ac:dyDescent="0.25">
      <c r="AB3295" s="83"/>
      <c r="AC3295" s="90"/>
      <c r="AD3295" s="90"/>
      <c r="AE3295" s="83"/>
    </row>
    <row r="3296" spans="28:31" x14ac:dyDescent="0.25">
      <c r="AB3296" s="83"/>
      <c r="AC3296" s="90"/>
      <c r="AD3296" s="90"/>
      <c r="AE3296" s="83"/>
    </row>
    <row r="3297" spans="28:31" x14ac:dyDescent="0.25">
      <c r="AB3297" s="83"/>
      <c r="AC3297" s="90"/>
      <c r="AD3297" s="90"/>
      <c r="AE3297" s="83"/>
    </row>
    <row r="3298" spans="28:31" x14ac:dyDescent="0.25">
      <c r="AB3298" s="83"/>
      <c r="AC3298" s="90"/>
      <c r="AD3298" s="90"/>
      <c r="AE3298" s="83"/>
    </row>
    <row r="3299" spans="28:31" x14ac:dyDescent="0.25">
      <c r="AB3299" s="83"/>
      <c r="AC3299" s="90"/>
      <c r="AD3299" s="90"/>
      <c r="AE3299" s="83"/>
    </row>
    <row r="3300" spans="28:31" x14ac:dyDescent="0.25">
      <c r="AB3300" s="83"/>
      <c r="AC3300" s="90"/>
      <c r="AD3300" s="90"/>
      <c r="AE3300" s="83"/>
    </row>
    <row r="3301" spans="28:31" x14ac:dyDescent="0.25">
      <c r="AB3301" s="83"/>
      <c r="AC3301" s="90"/>
      <c r="AD3301" s="90"/>
      <c r="AE3301" s="83"/>
    </row>
    <row r="3302" spans="28:31" x14ac:dyDescent="0.25">
      <c r="AB3302" s="83"/>
      <c r="AC3302" s="90"/>
      <c r="AD3302" s="90"/>
      <c r="AE3302" s="83"/>
    </row>
    <row r="3303" spans="28:31" x14ac:dyDescent="0.25">
      <c r="AB3303" s="83"/>
      <c r="AC3303" s="90"/>
      <c r="AD3303" s="90"/>
      <c r="AE3303" s="83"/>
    </row>
    <row r="3304" spans="28:31" x14ac:dyDescent="0.25">
      <c r="AB3304" s="83"/>
      <c r="AC3304" s="90"/>
      <c r="AD3304" s="90"/>
      <c r="AE3304" s="83"/>
    </row>
    <row r="3305" spans="28:31" x14ac:dyDescent="0.25">
      <c r="AB3305" s="83"/>
      <c r="AC3305" s="90"/>
      <c r="AD3305" s="90"/>
      <c r="AE3305" s="83"/>
    </row>
    <row r="3306" spans="28:31" x14ac:dyDescent="0.25">
      <c r="AB3306" s="83"/>
      <c r="AC3306" s="90"/>
      <c r="AD3306" s="90"/>
      <c r="AE3306" s="83"/>
    </row>
    <row r="3307" spans="28:31" x14ac:dyDescent="0.25">
      <c r="AB3307" s="83"/>
      <c r="AC3307" s="90"/>
      <c r="AD3307" s="90"/>
      <c r="AE3307" s="83"/>
    </row>
    <row r="3308" spans="28:31" x14ac:dyDescent="0.25">
      <c r="AB3308" s="83"/>
      <c r="AC3308" s="90"/>
      <c r="AD3308" s="90"/>
      <c r="AE3308" s="83"/>
    </row>
    <row r="3309" spans="28:31" x14ac:dyDescent="0.25">
      <c r="AB3309" s="83"/>
      <c r="AC3309" s="90"/>
      <c r="AD3309" s="90"/>
      <c r="AE3309" s="83"/>
    </row>
    <row r="3310" spans="28:31" x14ac:dyDescent="0.25">
      <c r="AB3310" s="83"/>
      <c r="AC3310" s="90"/>
      <c r="AD3310" s="90"/>
      <c r="AE3310" s="83"/>
    </row>
    <row r="3311" spans="28:31" x14ac:dyDescent="0.25">
      <c r="AB3311" s="83"/>
      <c r="AC3311" s="90"/>
      <c r="AD3311" s="90"/>
      <c r="AE3311" s="83"/>
    </row>
    <row r="3312" spans="28:31" x14ac:dyDescent="0.25">
      <c r="AB3312" s="83"/>
      <c r="AC3312" s="90"/>
      <c r="AD3312" s="90"/>
      <c r="AE3312" s="83"/>
    </row>
    <row r="3313" spans="28:31" x14ac:dyDescent="0.25">
      <c r="AB3313" s="83"/>
      <c r="AC3313" s="90"/>
      <c r="AD3313" s="90"/>
      <c r="AE3313" s="83"/>
    </row>
    <row r="3314" spans="28:31" x14ac:dyDescent="0.25">
      <c r="AB3314" s="83"/>
      <c r="AC3314" s="90"/>
      <c r="AD3314" s="90"/>
      <c r="AE3314" s="83"/>
    </row>
    <row r="3315" spans="28:31" x14ac:dyDescent="0.25">
      <c r="AB3315" s="83"/>
      <c r="AC3315" s="90"/>
      <c r="AD3315" s="90"/>
      <c r="AE3315" s="83"/>
    </row>
    <row r="3316" spans="28:31" x14ac:dyDescent="0.25">
      <c r="AB3316" s="83"/>
      <c r="AC3316" s="90"/>
      <c r="AD3316" s="90"/>
      <c r="AE3316" s="83"/>
    </row>
    <row r="3317" spans="28:31" x14ac:dyDescent="0.25">
      <c r="AB3317" s="83"/>
      <c r="AC3317" s="90"/>
      <c r="AD3317" s="90"/>
      <c r="AE3317" s="83"/>
    </row>
    <row r="3318" spans="28:31" x14ac:dyDescent="0.25">
      <c r="AB3318" s="83"/>
      <c r="AC3318" s="90"/>
      <c r="AD3318" s="90"/>
      <c r="AE3318" s="83"/>
    </row>
    <row r="3319" spans="28:31" x14ac:dyDescent="0.25">
      <c r="AB3319" s="83"/>
      <c r="AC3319" s="90"/>
      <c r="AD3319" s="90"/>
      <c r="AE3319" s="83"/>
    </row>
    <row r="3320" spans="28:31" x14ac:dyDescent="0.25">
      <c r="AB3320" s="83"/>
      <c r="AC3320" s="90"/>
      <c r="AD3320" s="90"/>
      <c r="AE3320" s="83"/>
    </row>
    <row r="3321" spans="28:31" x14ac:dyDescent="0.25">
      <c r="AB3321" s="83"/>
      <c r="AC3321" s="90"/>
      <c r="AD3321" s="90"/>
      <c r="AE3321" s="83"/>
    </row>
    <row r="3322" spans="28:31" x14ac:dyDescent="0.25">
      <c r="AB3322" s="83"/>
      <c r="AC3322" s="90"/>
      <c r="AD3322" s="90"/>
      <c r="AE3322" s="83"/>
    </row>
    <row r="3323" spans="28:31" x14ac:dyDescent="0.25">
      <c r="AB3323" s="83"/>
      <c r="AC3323" s="90"/>
      <c r="AD3323" s="90"/>
      <c r="AE3323" s="83"/>
    </row>
    <row r="3324" spans="28:31" x14ac:dyDescent="0.25">
      <c r="AB3324" s="83"/>
      <c r="AC3324" s="90"/>
      <c r="AD3324" s="90"/>
      <c r="AE3324" s="83"/>
    </row>
    <row r="3325" spans="28:31" x14ac:dyDescent="0.25">
      <c r="AB3325" s="83"/>
      <c r="AC3325" s="90"/>
      <c r="AD3325" s="90"/>
      <c r="AE3325" s="83"/>
    </row>
    <row r="3326" spans="28:31" x14ac:dyDescent="0.25">
      <c r="AB3326" s="83"/>
      <c r="AC3326" s="90"/>
      <c r="AD3326" s="90"/>
      <c r="AE3326" s="83"/>
    </row>
    <row r="3327" spans="28:31" x14ac:dyDescent="0.25">
      <c r="AB3327" s="83"/>
      <c r="AC3327" s="90"/>
      <c r="AD3327" s="90"/>
      <c r="AE3327" s="83"/>
    </row>
    <row r="3328" spans="28:31" x14ac:dyDescent="0.25">
      <c r="AB3328" s="83"/>
      <c r="AC3328" s="90"/>
      <c r="AD3328" s="90"/>
      <c r="AE3328" s="83"/>
    </row>
    <row r="3329" spans="28:31" x14ac:dyDescent="0.25">
      <c r="AB3329" s="83"/>
      <c r="AC3329" s="90"/>
      <c r="AD3329" s="90"/>
      <c r="AE3329" s="83"/>
    </row>
    <row r="3330" spans="28:31" x14ac:dyDescent="0.25">
      <c r="AB3330" s="83"/>
      <c r="AC3330" s="90"/>
      <c r="AD3330" s="90"/>
      <c r="AE3330" s="83"/>
    </row>
    <row r="3331" spans="28:31" x14ac:dyDescent="0.25">
      <c r="AB3331" s="83"/>
      <c r="AC3331" s="90"/>
      <c r="AD3331" s="90"/>
      <c r="AE3331" s="83"/>
    </row>
    <row r="3332" spans="28:31" x14ac:dyDescent="0.25">
      <c r="AB3332" s="83"/>
      <c r="AC3332" s="90"/>
      <c r="AD3332" s="90"/>
      <c r="AE3332" s="83"/>
    </row>
    <row r="3333" spans="28:31" x14ac:dyDescent="0.25">
      <c r="AB3333" s="83"/>
      <c r="AC3333" s="90"/>
      <c r="AD3333" s="90"/>
      <c r="AE3333" s="83"/>
    </row>
    <row r="3334" spans="28:31" x14ac:dyDescent="0.25">
      <c r="AB3334" s="83"/>
      <c r="AC3334" s="90"/>
      <c r="AD3334" s="90"/>
      <c r="AE3334" s="83"/>
    </row>
    <row r="3335" spans="28:31" x14ac:dyDescent="0.25">
      <c r="AB3335" s="83"/>
      <c r="AC3335" s="90"/>
      <c r="AD3335" s="90"/>
      <c r="AE3335" s="83"/>
    </row>
    <row r="3336" spans="28:31" x14ac:dyDescent="0.25">
      <c r="AB3336" s="83"/>
      <c r="AC3336" s="90"/>
      <c r="AD3336" s="90"/>
      <c r="AE3336" s="83"/>
    </row>
    <row r="3337" spans="28:31" x14ac:dyDescent="0.25">
      <c r="AB3337" s="83"/>
      <c r="AC3337" s="90"/>
      <c r="AD3337" s="90"/>
      <c r="AE3337" s="83"/>
    </row>
    <row r="3338" spans="28:31" x14ac:dyDescent="0.25">
      <c r="AB3338" s="83"/>
      <c r="AC3338" s="90"/>
      <c r="AD3338" s="90"/>
      <c r="AE3338" s="83"/>
    </row>
    <row r="3339" spans="28:31" x14ac:dyDescent="0.25">
      <c r="AB3339" s="83"/>
      <c r="AC3339" s="90"/>
      <c r="AD3339" s="90"/>
      <c r="AE3339" s="83"/>
    </row>
    <row r="3340" spans="28:31" x14ac:dyDescent="0.25">
      <c r="AB3340" s="83"/>
      <c r="AC3340" s="90"/>
      <c r="AD3340" s="90"/>
      <c r="AE3340" s="83"/>
    </row>
    <row r="3341" spans="28:31" x14ac:dyDescent="0.25">
      <c r="AB3341" s="83"/>
      <c r="AC3341" s="90"/>
      <c r="AD3341" s="90"/>
      <c r="AE3341" s="83"/>
    </row>
    <row r="3342" spans="28:31" x14ac:dyDescent="0.25">
      <c r="AB3342" s="83"/>
      <c r="AC3342" s="90"/>
      <c r="AD3342" s="90"/>
      <c r="AE3342" s="83"/>
    </row>
    <row r="3343" spans="28:31" x14ac:dyDescent="0.25">
      <c r="AB3343" s="83"/>
      <c r="AC3343" s="90"/>
      <c r="AD3343" s="90"/>
      <c r="AE3343" s="83"/>
    </row>
    <row r="3344" spans="28:31" x14ac:dyDescent="0.25">
      <c r="AB3344" s="83"/>
      <c r="AC3344" s="90"/>
      <c r="AD3344" s="90"/>
      <c r="AE3344" s="83"/>
    </row>
    <row r="3345" spans="28:31" x14ac:dyDescent="0.25">
      <c r="AB3345" s="83"/>
      <c r="AC3345" s="90"/>
      <c r="AD3345" s="90"/>
      <c r="AE3345" s="83"/>
    </row>
    <row r="3346" spans="28:31" x14ac:dyDescent="0.25">
      <c r="AB3346" s="83"/>
      <c r="AC3346" s="90"/>
      <c r="AD3346" s="90"/>
      <c r="AE3346" s="83"/>
    </row>
    <row r="3347" spans="28:31" x14ac:dyDescent="0.25">
      <c r="AB3347" s="83"/>
      <c r="AC3347" s="90"/>
      <c r="AD3347" s="90"/>
      <c r="AE3347" s="83"/>
    </row>
    <row r="3348" spans="28:31" x14ac:dyDescent="0.25">
      <c r="AB3348" s="83"/>
      <c r="AC3348" s="90"/>
      <c r="AD3348" s="90"/>
      <c r="AE3348" s="83"/>
    </row>
    <row r="3349" spans="28:31" x14ac:dyDescent="0.25">
      <c r="AB3349" s="83"/>
      <c r="AC3349" s="90"/>
      <c r="AD3349" s="90"/>
      <c r="AE3349" s="83"/>
    </row>
    <row r="3350" spans="28:31" x14ac:dyDescent="0.25">
      <c r="AB3350" s="83"/>
      <c r="AC3350" s="90"/>
      <c r="AD3350" s="90"/>
      <c r="AE3350" s="83"/>
    </row>
    <row r="3351" spans="28:31" x14ac:dyDescent="0.25">
      <c r="AB3351" s="83"/>
      <c r="AC3351" s="90"/>
      <c r="AD3351" s="90"/>
      <c r="AE3351" s="83"/>
    </row>
    <row r="3352" spans="28:31" x14ac:dyDescent="0.25">
      <c r="AB3352" s="83"/>
      <c r="AC3352" s="90"/>
      <c r="AD3352" s="90"/>
      <c r="AE3352" s="83"/>
    </row>
    <row r="3353" spans="28:31" x14ac:dyDescent="0.25">
      <c r="AB3353" s="83"/>
      <c r="AC3353" s="90"/>
      <c r="AD3353" s="90"/>
      <c r="AE3353" s="83"/>
    </row>
    <row r="3354" spans="28:31" x14ac:dyDescent="0.25">
      <c r="AB3354" s="83"/>
      <c r="AC3354" s="90"/>
      <c r="AD3354" s="90"/>
      <c r="AE3354" s="83"/>
    </row>
    <row r="3355" spans="28:31" x14ac:dyDescent="0.25">
      <c r="AB3355" s="83"/>
      <c r="AC3355" s="90"/>
      <c r="AD3355" s="90"/>
      <c r="AE3355" s="83"/>
    </row>
    <row r="3356" spans="28:31" x14ac:dyDescent="0.25">
      <c r="AB3356" s="83"/>
      <c r="AC3356" s="90"/>
      <c r="AD3356" s="90"/>
      <c r="AE3356" s="83"/>
    </row>
    <row r="3357" spans="28:31" x14ac:dyDescent="0.25">
      <c r="AB3357" s="83"/>
      <c r="AC3357" s="90"/>
      <c r="AD3357" s="90"/>
      <c r="AE3357" s="83"/>
    </row>
    <row r="3358" spans="28:31" x14ac:dyDescent="0.25">
      <c r="AB3358" s="83"/>
      <c r="AC3358" s="90"/>
      <c r="AD3358" s="90"/>
      <c r="AE3358" s="83"/>
    </row>
    <row r="3359" spans="28:31" x14ac:dyDescent="0.25">
      <c r="AB3359" s="83"/>
      <c r="AC3359" s="90"/>
      <c r="AD3359" s="90"/>
      <c r="AE3359" s="83"/>
    </row>
    <row r="3360" spans="28:31" x14ac:dyDescent="0.25">
      <c r="AB3360" s="83"/>
      <c r="AC3360" s="90"/>
      <c r="AD3360" s="90"/>
      <c r="AE3360" s="83"/>
    </row>
    <row r="3361" spans="28:31" x14ac:dyDescent="0.25">
      <c r="AB3361" s="83"/>
      <c r="AC3361" s="90"/>
      <c r="AD3361" s="90"/>
      <c r="AE3361" s="83"/>
    </row>
    <row r="3362" spans="28:31" x14ac:dyDescent="0.25">
      <c r="AB3362" s="83"/>
      <c r="AC3362" s="90"/>
      <c r="AD3362" s="90"/>
      <c r="AE3362" s="83"/>
    </row>
    <row r="3363" spans="28:31" x14ac:dyDescent="0.25">
      <c r="AB3363" s="83"/>
      <c r="AC3363" s="90"/>
      <c r="AD3363" s="90"/>
      <c r="AE3363" s="83"/>
    </row>
    <row r="3364" spans="28:31" x14ac:dyDescent="0.25">
      <c r="AB3364" s="83"/>
      <c r="AC3364" s="90"/>
      <c r="AD3364" s="90"/>
      <c r="AE3364" s="83"/>
    </row>
    <row r="3365" spans="28:31" x14ac:dyDescent="0.25">
      <c r="AB3365" s="83"/>
      <c r="AC3365" s="90"/>
      <c r="AD3365" s="90"/>
      <c r="AE3365" s="83"/>
    </row>
    <row r="3366" spans="28:31" x14ac:dyDescent="0.25">
      <c r="AB3366" s="83"/>
      <c r="AC3366" s="90"/>
      <c r="AD3366" s="90"/>
      <c r="AE3366" s="83"/>
    </row>
    <row r="3367" spans="28:31" x14ac:dyDescent="0.25">
      <c r="AB3367" s="83"/>
      <c r="AC3367" s="90"/>
      <c r="AD3367" s="90"/>
      <c r="AE3367" s="83"/>
    </row>
    <row r="3368" spans="28:31" x14ac:dyDescent="0.25">
      <c r="AB3368" s="83"/>
      <c r="AC3368" s="90"/>
      <c r="AD3368" s="90"/>
      <c r="AE3368" s="83"/>
    </row>
    <row r="3369" spans="28:31" x14ac:dyDescent="0.25">
      <c r="AB3369" s="83"/>
      <c r="AC3369" s="90"/>
      <c r="AD3369" s="90"/>
      <c r="AE3369" s="83"/>
    </row>
    <row r="3370" spans="28:31" x14ac:dyDescent="0.25">
      <c r="AB3370" s="83"/>
      <c r="AC3370" s="90"/>
      <c r="AD3370" s="90"/>
      <c r="AE3370" s="83"/>
    </row>
    <row r="3371" spans="28:31" x14ac:dyDescent="0.25">
      <c r="AB3371" s="83"/>
      <c r="AC3371" s="90"/>
      <c r="AD3371" s="90"/>
      <c r="AE3371" s="83"/>
    </row>
    <row r="3372" spans="28:31" x14ac:dyDescent="0.25">
      <c r="AB3372" s="83"/>
      <c r="AC3372" s="90"/>
      <c r="AD3372" s="90"/>
      <c r="AE3372" s="83"/>
    </row>
    <row r="3373" spans="28:31" x14ac:dyDescent="0.25">
      <c r="AB3373" s="83"/>
      <c r="AC3373" s="90"/>
      <c r="AD3373" s="90"/>
      <c r="AE3373" s="83"/>
    </row>
    <row r="3374" spans="28:31" x14ac:dyDescent="0.25">
      <c r="AB3374" s="83"/>
      <c r="AC3374" s="90"/>
      <c r="AD3374" s="90"/>
      <c r="AE3374" s="83"/>
    </row>
    <row r="3375" spans="28:31" x14ac:dyDescent="0.25">
      <c r="AB3375" s="83"/>
      <c r="AC3375" s="90"/>
      <c r="AD3375" s="90"/>
      <c r="AE3375" s="83"/>
    </row>
    <row r="3376" spans="28:31" x14ac:dyDescent="0.25">
      <c r="AB3376" s="83"/>
      <c r="AC3376" s="90"/>
      <c r="AD3376" s="90"/>
      <c r="AE3376" s="83"/>
    </row>
    <row r="3377" spans="28:31" x14ac:dyDescent="0.25">
      <c r="AB3377" s="83"/>
      <c r="AC3377" s="90"/>
      <c r="AD3377" s="90"/>
      <c r="AE3377" s="83"/>
    </row>
    <row r="3378" spans="28:31" x14ac:dyDescent="0.25">
      <c r="AB3378" s="83"/>
      <c r="AC3378" s="90"/>
      <c r="AD3378" s="90"/>
      <c r="AE3378" s="83"/>
    </row>
    <row r="3379" spans="28:31" x14ac:dyDescent="0.25">
      <c r="AB3379" s="83"/>
      <c r="AC3379" s="90"/>
      <c r="AD3379" s="90"/>
      <c r="AE3379" s="83"/>
    </row>
    <row r="3380" spans="28:31" x14ac:dyDescent="0.25">
      <c r="AB3380" s="83"/>
      <c r="AC3380" s="90"/>
      <c r="AD3380" s="90"/>
      <c r="AE3380" s="83"/>
    </row>
    <row r="3381" spans="28:31" x14ac:dyDescent="0.25">
      <c r="AB3381" s="83"/>
      <c r="AC3381" s="90"/>
      <c r="AD3381" s="90"/>
      <c r="AE3381" s="83"/>
    </row>
    <row r="3382" spans="28:31" x14ac:dyDescent="0.25">
      <c r="AB3382" s="83"/>
      <c r="AC3382" s="90"/>
      <c r="AD3382" s="90"/>
      <c r="AE3382" s="83"/>
    </row>
    <row r="3383" spans="28:31" x14ac:dyDescent="0.25">
      <c r="AB3383" s="83"/>
      <c r="AC3383" s="90"/>
      <c r="AD3383" s="90"/>
      <c r="AE3383" s="83"/>
    </row>
    <row r="3384" spans="28:31" x14ac:dyDescent="0.25">
      <c r="AB3384" s="83"/>
      <c r="AC3384" s="90"/>
      <c r="AD3384" s="90"/>
      <c r="AE3384" s="83"/>
    </row>
    <row r="3385" spans="28:31" x14ac:dyDescent="0.25">
      <c r="AB3385" s="83"/>
      <c r="AC3385" s="90"/>
      <c r="AD3385" s="90"/>
      <c r="AE3385" s="83"/>
    </row>
    <row r="3386" spans="28:31" x14ac:dyDescent="0.25">
      <c r="AB3386" s="83"/>
      <c r="AC3386" s="90"/>
      <c r="AD3386" s="90"/>
      <c r="AE3386" s="83"/>
    </row>
    <row r="3387" spans="28:31" x14ac:dyDescent="0.25">
      <c r="AB3387" s="83"/>
      <c r="AC3387" s="90"/>
      <c r="AD3387" s="90"/>
      <c r="AE3387" s="83"/>
    </row>
    <row r="3388" spans="28:31" x14ac:dyDescent="0.25">
      <c r="AB3388" s="83"/>
      <c r="AC3388" s="90"/>
      <c r="AD3388" s="90"/>
      <c r="AE3388" s="83"/>
    </row>
    <row r="3389" spans="28:31" x14ac:dyDescent="0.25">
      <c r="AB3389" s="83"/>
      <c r="AC3389" s="90"/>
      <c r="AD3389" s="90"/>
      <c r="AE3389" s="83"/>
    </row>
    <row r="3390" spans="28:31" x14ac:dyDescent="0.25">
      <c r="AB3390" s="83"/>
      <c r="AC3390" s="90"/>
      <c r="AD3390" s="90"/>
      <c r="AE3390" s="83"/>
    </row>
    <row r="3391" spans="28:31" x14ac:dyDescent="0.25">
      <c r="AB3391" s="83"/>
      <c r="AC3391" s="90"/>
      <c r="AD3391" s="90"/>
      <c r="AE3391" s="83"/>
    </row>
    <row r="3392" spans="28:31" x14ac:dyDescent="0.25">
      <c r="AB3392" s="83"/>
      <c r="AC3392" s="90"/>
      <c r="AD3392" s="90"/>
      <c r="AE3392" s="83"/>
    </row>
    <row r="3393" spans="28:31" x14ac:dyDescent="0.25">
      <c r="AB3393" s="83"/>
      <c r="AC3393" s="90"/>
      <c r="AD3393" s="90"/>
      <c r="AE3393" s="83"/>
    </row>
    <row r="3394" spans="28:31" x14ac:dyDescent="0.25">
      <c r="AB3394" s="83"/>
      <c r="AC3394" s="90"/>
      <c r="AD3394" s="90"/>
      <c r="AE3394" s="83"/>
    </row>
    <row r="3395" spans="28:31" x14ac:dyDescent="0.25">
      <c r="AB3395" s="83"/>
      <c r="AC3395" s="90"/>
      <c r="AD3395" s="90"/>
      <c r="AE3395" s="83"/>
    </row>
    <row r="3396" spans="28:31" x14ac:dyDescent="0.25">
      <c r="AB3396" s="83"/>
      <c r="AC3396" s="90"/>
      <c r="AD3396" s="90"/>
      <c r="AE3396" s="83"/>
    </row>
    <row r="3397" spans="28:31" x14ac:dyDescent="0.25">
      <c r="AB3397" s="83"/>
      <c r="AC3397" s="90"/>
      <c r="AD3397" s="90"/>
      <c r="AE3397" s="83"/>
    </row>
    <row r="3398" spans="28:31" x14ac:dyDescent="0.25">
      <c r="AB3398" s="83"/>
      <c r="AC3398" s="90"/>
      <c r="AD3398" s="90"/>
      <c r="AE3398" s="83"/>
    </row>
    <row r="3399" spans="28:31" x14ac:dyDescent="0.25">
      <c r="AB3399" s="83"/>
      <c r="AC3399" s="90"/>
      <c r="AD3399" s="90"/>
      <c r="AE3399" s="83"/>
    </row>
    <row r="3400" spans="28:31" x14ac:dyDescent="0.25">
      <c r="AB3400" s="83"/>
      <c r="AC3400" s="90"/>
      <c r="AD3400" s="90"/>
      <c r="AE3400" s="83"/>
    </row>
    <row r="3401" spans="28:31" x14ac:dyDescent="0.25">
      <c r="AB3401" s="83"/>
      <c r="AC3401" s="90"/>
      <c r="AD3401" s="90"/>
      <c r="AE3401" s="83"/>
    </row>
    <row r="3402" spans="28:31" x14ac:dyDescent="0.25">
      <c r="AB3402" s="83"/>
      <c r="AC3402" s="90"/>
      <c r="AD3402" s="90"/>
      <c r="AE3402" s="83"/>
    </row>
    <row r="3403" spans="28:31" x14ac:dyDescent="0.25">
      <c r="AB3403" s="83"/>
      <c r="AC3403" s="90"/>
      <c r="AD3403" s="90"/>
      <c r="AE3403" s="83"/>
    </row>
    <row r="3404" spans="28:31" x14ac:dyDescent="0.25">
      <c r="AB3404" s="83"/>
      <c r="AC3404" s="90"/>
      <c r="AD3404" s="90"/>
      <c r="AE3404" s="83"/>
    </row>
    <row r="3405" spans="28:31" x14ac:dyDescent="0.25">
      <c r="AB3405" s="83"/>
      <c r="AC3405" s="90"/>
      <c r="AD3405" s="90"/>
      <c r="AE3405" s="83"/>
    </row>
    <row r="3406" spans="28:31" x14ac:dyDescent="0.25">
      <c r="AB3406" s="83"/>
      <c r="AC3406" s="90"/>
      <c r="AD3406" s="90"/>
      <c r="AE3406" s="83"/>
    </row>
    <row r="3407" spans="28:31" x14ac:dyDescent="0.25">
      <c r="AB3407" s="83"/>
      <c r="AC3407" s="90"/>
      <c r="AD3407" s="90"/>
      <c r="AE3407" s="83"/>
    </row>
    <row r="3408" spans="28:31" x14ac:dyDescent="0.25">
      <c r="AB3408" s="83"/>
      <c r="AC3408" s="90"/>
      <c r="AD3408" s="90"/>
      <c r="AE3408" s="83"/>
    </row>
    <row r="3409" spans="28:31" x14ac:dyDescent="0.25">
      <c r="AB3409" s="83"/>
      <c r="AC3409" s="90"/>
      <c r="AD3409" s="90"/>
      <c r="AE3409" s="83"/>
    </row>
    <row r="3410" spans="28:31" x14ac:dyDescent="0.25">
      <c r="AB3410" s="83"/>
      <c r="AC3410" s="90"/>
      <c r="AD3410" s="90"/>
      <c r="AE3410" s="83"/>
    </row>
    <row r="3411" spans="28:31" x14ac:dyDescent="0.25">
      <c r="AB3411" s="83"/>
      <c r="AC3411" s="90"/>
      <c r="AD3411" s="90"/>
      <c r="AE3411" s="83"/>
    </row>
    <row r="3412" spans="28:31" x14ac:dyDescent="0.25">
      <c r="AB3412" s="83"/>
      <c r="AC3412" s="90"/>
      <c r="AD3412" s="90"/>
      <c r="AE3412" s="83"/>
    </row>
    <row r="3413" spans="28:31" x14ac:dyDescent="0.25">
      <c r="AB3413" s="83"/>
      <c r="AC3413" s="90"/>
      <c r="AD3413" s="90"/>
      <c r="AE3413" s="83"/>
    </row>
    <row r="3414" spans="28:31" x14ac:dyDescent="0.25">
      <c r="AB3414" s="83"/>
      <c r="AC3414" s="90"/>
      <c r="AD3414" s="90"/>
      <c r="AE3414" s="83"/>
    </row>
    <row r="3415" spans="28:31" x14ac:dyDescent="0.25">
      <c r="AB3415" s="83"/>
      <c r="AC3415" s="90"/>
      <c r="AD3415" s="90"/>
      <c r="AE3415" s="83"/>
    </row>
    <row r="3416" spans="28:31" x14ac:dyDescent="0.25">
      <c r="AB3416" s="83"/>
      <c r="AC3416" s="90"/>
      <c r="AD3416" s="90"/>
      <c r="AE3416" s="83"/>
    </row>
    <row r="3417" spans="28:31" x14ac:dyDescent="0.25">
      <c r="AB3417" s="83"/>
      <c r="AC3417" s="90"/>
      <c r="AD3417" s="90"/>
      <c r="AE3417" s="83"/>
    </row>
    <row r="3418" spans="28:31" x14ac:dyDescent="0.25">
      <c r="AB3418" s="83"/>
      <c r="AC3418" s="90"/>
      <c r="AD3418" s="90"/>
      <c r="AE3418" s="83"/>
    </row>
    <row r="3419" spans="28:31" x14ac:dyDescent="0.25">
      <c r="AB3419" s="83"/>
      <c r="AC3419" s="90"/>
      <c r="AD3419" s="90"/>
      <c r="AE3419" s="83"/>
    </row>
    <row r="3420" spans="28:31" x14ac:dyDescent="0.25">
      <c r="AB3420" s="83"/>
      <c r="AC3420" s="90"/>
      <c r="AD3420" s="90"/>
      <c r="AE3420" s="83"/>
    </row>
    <row r="3421" spans="28:31" x14ac:dyDescent="0.25">
      <c r="AB3421" s="83"/>
      <c r="AC3421" s="90"/>
      <c r="AD3421" s="90"/>
      <c r="AE3421" s="83"/>
    </row>
    <row r="3422" spans="28:31" x14ac:dyDescent="0.25">
      <c r="AB3422" s="83"/>
      <c r="AC3422" s="90"/>
      <c r="AD3422" s="90"/>
      <c r="AE3422" s="83"/>
    </row>
    <row r="3423" spans="28:31" x14ac:dyDescent="0.25">
      <c r="AB3423" s="83"/>
      <c r="AC3423" s="90"/>
      <c r="AD3423" s="90"/>
      <c r="AE3423" s="83"/>
    </row>
    <row r="3424" spans="28:31" x14ac:dyDescent="0.25">
      <c r="AB3424" s="83"/>
      <c r="AC3424" s="90"/>
      <c r="AD3424" s="90"/>
      <c r="AE3424" s="83"/>
    </row>
    <row r="3425" spans="28:31" x14ac:dyDescent="0.25">
      <c r="AB3425" s="83"/>
      <c r="AC3425" s="90"/>
      <c r="AD3425" s="90"/>
      <c r="AE3425" s="83"/>
    </row>
    <row r="3426" spans="28:31" x14ac:dyDescent="0.25">
      <c r="AB3426" s="83"/>
      <c r="AC3426" s="90"/>
      <c r="AD3426" s="90"/>
      <c r="AE3426" s="83"/>
    </row>
    <row r="3427" spans="28:31" x14ac:dyDescent="0.25">
      <c r="AB3427" s="83"/>
      <c r="AC3427" s="90"/>
      <c r="AD3427" s="90"/>
      <c r="AE3427" s="83"/>
    </row>
    <row r="3428" spans="28:31" x14ac:dyDescent="0.25">
      <c r="AB3428" s="83"/>
      <c r="AC3428" s="90"/>
      <c r="AD3428" s="90"/>
      <c r="AE3428" s="83"/>
    </row>
    <row r="3429" spans="28:31" x14ac:dyDescent="0.25">
      <c r="AB3429" s="83"/>
      <c r="AC3429" s="90"/>
      <c r="AD3429" s="90"/>
      <c r="AE3429" s="83"/>
    </row>
    <row r="3430" spans="28:31" x14ac:dyDescent="0.25">
      <c r="AB3430" s="83"/>
      <c r="AC3430" s="90"/>
      <c r="AD3430" s="90"/>
      <c r="AE3430" s="83"/>
    </row>
    <row r="3431" spans="28:31" x14ac:dyDescent="0.25">
      <c r="AB3431" s="83"/>
      <c r="AC3431" s="90"/>
      <c r="AD3431" s="90"/>
      <c r="AE3431" s="83"/>
    </row>
    <row r="3432" spans="28:31" x14ac:dyDescent="0.25">
      <c r="AB3432" s="83"/>
      <c r="AC3432" s="90"/>
      <c r="AD3432" s="90"/>
      <c r="AE3432" s="83"/>
    </row>
    <row r="3433" spans="28:31" x14ac:dyDescent="0.25">
      <c r="AB3433" s="83"/>
      <c r="AC3433" s="90"/>
      <c r="AD3433" s="90"/>
      <c r="AE3433" s="83"/>
    </row>
    <row r="3434" spans="28:31" x14ac:dyDescent="0.25">
      <c r="AB3434" s="83"/>
      <c r="AC3434" s="90"/>
      <c r="AD3434" s="90"/>
      <c r="AE3434" s="83"/>
    </row>
    <row r="3435" spans="28:31" x14ac:dyDescent="0.25">
      <c r="AB3435" s="83"/>
      <c r="AC3435" s="90"/>
      <c r="AD3435" s="90"/>
      <c r="AE3435" s="83"/>
    </row>
    <row r="3436" spans="28:31" x14ac:dyDescent="0.25">
      <c r="AB3436" s="83"/>
      <c r="AC3436" s="90"/>
      <c r="AD3436" s="90"/>
      <c r="AE3436" s="83"/>
    </row>
    <row r="3437" spans="28:31" x14ac:dyDescent="0.25">
      <c r="AB3437" s="83"/>
      <c r="AC3437" s="90"/>
      <c r="AD3437" s="90"/>
      <c r="AE3437" s="83"/>
    </row>
    <row r="3438" spans="28:31" x14ac:dyDescent="0.25">
      <c r="AB3438" s="83"/>
      <c r="AC3438" s="90"/>
      <c r="AD3438" s="90"/>
      <c r="AE3438" s="83"/>
    </row>
    <row r="3439" spans="28:31" x14ac:dyDescent="0.25">
      <c r="AB3439" s="83"/>
      <c r="AC3439" s="90"/>
      <c r="AD3439" s="90"/>
      <c r="AE3439" s="83"/>
    </row>
    <row r="3440" spans="28:31" x14ac:dyDescent="0.25">
      <c r="AB3440" s="83"/>
      <c r="AC3440" s="90"/>
      <c r="AD3440" s="90"/>
      <c r="AE3440" s="83"/>
    </row>
    <row r="3441" spans="28:31" x14ac:dyDescent="0.25">
      <c r="AB3441" s="83"/>
      <c r="AC3441" s="90"/>
      <c r="AD3441" s="90"/>
      <c r="AE3441" s="83"/>
    </row>
    <row r="3442" spans="28:31" x14ac:dyDescent="0.25">
      <c r="AB3442" s="83"/>
      <c r="AC3442" s="90"/>
      <c r="AD3442" s="90"/>
      <c r="AE3442" s="83"/>
    </row>
    <row r="3443" spans="28:31" x14ac:dyDescent="0.25">
      <c r="AB3443" s="83"/>
      <c r="AC3443" s="90"/>
      <c r="AD3443" s="90"/>
      <c r="AE3443" s="83"/>
    </row>
    <row r="3444" spans="28:31" x14ac:dyDescent="0.25">
      <c r="AB3444" s="83"/>
      <c r="AC3444" s="90"/>
      <c r="AD3444" s="90"/>
      <c r="AE3444" s="83"/>
    </row>
    <row r="3445" spans="28:31" x14ac:dyDescent="0.25">
      <c r="AB3445" s="83"/>
      <c r="AC3445" s="90"/>
      <c r="AD3445" s="90"/>
      <c r="AE3445" s="83"/>
    </row>
    <row r="3446" spans="28:31" x14ac:dyDescent="0.25">
      <c r="AB3446" s="83"/>
      <c r="AC3446" s="90"/>
      <c r="AD3446" s="90"/>
      <c r="AE3446" s="83"/>
    </row>
    <row r="3447" spans="28:31" x14ac:dyDescent="0.25">
      <c r="AB3447" s="83"/>
      <c r="AC3447" s="90"/>
      <c r="AD3447" s="90"/>
      <c r="AE3447" s="83"/>
    </row>
    <row r="3448" spans="28:31" x14ac:dyDescent="0.25">
      <c r="AB3448" s="83"/>
      <c r="AC3448" s="90"/>
      <c r="AD3448" s="90"/>
      <c r="AE3448" s="83"/>
    </row>
    <row r="3449" spans="28:31" x14ac:dyDescent="0.25">
      <c r="AB3449" s="83"/>
      <c r="AC3449" s="90"/>
      <c r="AD3449" s="90"/>
      <c r="AE3449" s="83"/>
    </row>
    <row r="3450" spans="28:31" x14ac:dyDescent="0.25">
      <c r="AB3450" s="83"/>
      <c r="AC3450" s="90"/>
      <c r="AD3450" s="90"/>
      <c r="AE3450" s="83"/>
    </row>
    <row r="3451" spans="28:31" x14ac:dyDescent="0.25">
      <c r="AB3451" s="83"/>
      <c r="AC3451" s="90"/>
      <c r="AD3451" s="90"/>
      <c r="AE3451" s="83"/>
    </row>
    <row r="3452" spans="28:31" x14ac:dyDescent="0.25">
      <c r="AB3452" s="83"/>
      <c r="AC3452" s="90"/>
      <c r="AD3452" s="90"/>
      <c r="AE3452" s="83"/>
    </row>
    <row r="3453" spans="28:31" x14ac:dyDescent="0.25">
      <c r="AB3453" s="83"/>
      <c r="AC3453" s="90"/>
      <c r="AD3453" s="90"/>
      <c r="AE3453" s="83"/>
    </row>
    <row r="3454" spans="28:31" x14ac:dyDescent="0.25">
      <c r="AB3454" s="83"/>
      <c r="AC3454" s="90"/>
      <c r="AD3454" s="90"/>
      <c r="AE3454" s="83"/>
    </row>
    <row r="3455" spans="28:31" x14ac:dyDescent="0.25">
      <c r="AB3455" s="83"/>
      <c r="AC3455" s="90"/>
      <c r="AD3455" s="90"/>
      <c r="AE3455" s="83"/>
    </row>
    <row r="3456" spans="28:31" x14ac:dyDescent="0.25">
      <c r="AB3456" s="83"/>
      <c r="AC3456" s="90"/>
      <c r="AD3456" s="90"/>
      <c r="AE3456" s="83"/>
    </row>
    <row r="3457" spans="28:31" x14ac:dyDescent="0.25">
      <c r="AB3457" s="83"/>
      <c r="AC3457" s="90"/>
      <c r="AD3457" s="90"/>
      <c r="AE3457" s="83"/>
    </row>
    <row r="3458" spans="28:31" x14ac:dyDescent="0.25">
      <c r="AB3458" s="83"/>
      <c r="AC3458" s="90"/>
      <c r="AD3458" s="90"/>
      <c r="AE3458" s="83"/>
    </row>
    <row r="3459" spans="28:31" x14ac:dyDescent="0.25">
      <c r="AB3459" s="83"/>
      <c r="AC3459" s="90"/>
      <c r="AD3459" s="90"/>
      <c r="AE3459" s="83"/>
    </row>
    <row r="3460" spans="28:31" x14ac:dyDescent="0.25">
      <c r="AB3460" s="83"/>
      <c r="AC3460" s="90"/>
      <c r="AD3460" s="90"/>
      <c r="AE3460" s="83"/>
    </row>
    <row r="3461" spans="28:31" x14ac:dyDescent="0.25">
      <c r="AB3461" s="83"/>
      <c r="AC3461" s="90"/>
      <c r="AD3461" s="90"/>
      <c r="AE3461" s="83"/>
    </row>
    <row r="3462" spans="28:31" x14ac:dyDescent="0.25">
      <c r="AB3462" s="83"/>
      <c r="AC3462" s="90"/>
      <c r="AD3462" s="90"/>
      <c r="AE3462" s="83"/>
    </row>
    <row r="3463" spans="28:31" x14ac:dyDescent="0.25">
      <c r="AB3463" s="83"/>
      <c r="AC3463" s="90"/>
      <c r="AD3463" s="90"/>
      <c r="AE3463" s="83"/>
    </row>
    <row r="3464" spans="28:31" x14ac:dyDescent="0.25">
      <c r="AB3464" s="83"/>
      <c r="AC3464" s="90"/>
      <c r="AD3464" s="90"/>
      <c r="AE3464" s="83"/>
    </row>
    <row r="3465" spans="28:31" x14ac:dyDescent="0.25">
      <c r="AB3465" s="83"/>
      <c r="AC3465" s="90"/>
      <c r="AD3465" s="90"/>
      <c r="AE3465" s="83"/>
    </row>
    <row r="3466" spans="28:31" x14ac:dyDescent="0.25">
      <c r="AB3466" s="83"/>
      <c r="AC3466" s="90"/>
      <c r="AD3466" s="90"/>
      <c r="AE3466" s="83"/>
    </row>
    <row r="3467" spans="28:31" x14ac:dyDescent="0.25">
      <c r="AB3467" s="83"/>
      <c r="AC3467" s="90"/>
      <c r="AD3467" s="90"/>
      <c r="AE3467" s="83"/>
    </row>
    <row r="3468" spans="28:31" x14ac:dyDescent="0.25">
      <c r="AB3468" s="83"/>
      <c r="AC3468" s="90"/>
      <c r="AD3468" s="90"/>
      <c r="AE3468" s="83"/>
    </row>
    <row r="3469" spans="28:31" x14ac:dyDescent="0.25">
      <c r="AB3469" s="83"/>
      <c r="AC3469" s="90"/>
      <c r="AD3469" s="90"/>
      <c r="AE3469" s="83"/>
    </row>
    <row r="3470" spans="28:31" x14ac:dyDescent="0.25">
      <c r="AB3470" s="83"/>
      <c r="AC3470" s="90"/>
      <c r="AD3470" s="90"/>
      <c r="AE3470" s="83"/>
    </row>
    <row r="3471" spans="28:31" x14ac:dyDescent="0.25">
      <c r="AB3471" s="83"/>
      <c r="AC3471" s="90"/>
      <c r="AD3471" s="90"/>
      <c r="AE3471" s="83"/>
    </row>
    <row r="3472" spans="28:31" x14ac:dyDescent="0.25">
      <c r="AB3472" s="83"/>
      <c r="AC3472" s="90"/>
      <c r="AD3472" s="90"/>
      <c r="AE3472" s="83"/>
    </row>
    <row r="3473" spans="28:31" x14ac:dyDescent="0.25">
      <c r="AB3473" s="83"/>
      <c r="AC3473" s="90"/>
      <c r="AD3473" s="90"/>
      <c r="AE3473" s="83"/>
    </row>
    <row r="3474" spans="28:31" x14ac:dyDescent="0.25">
      <c r="AB3474" s="83"/>
      <c r="AC3474" s="90"/>
      <c r="AD3474" s="90"/>
      <c r="AE3474" s="83"/>
    </row>
    <row r="3475" spans="28:31" x14ac:dyDescent="0.25">
      <c r="AB3475" s="83"/>
      <c r="AC3475" s="90"/>
      <c r="AD3475" s="90"/>
      <c r="AE3475" s="83"/>
    </row>
    <row r="3476" spans="28:31" x14ac:dyDescent="0.25">
      <c r="AB3476" s="83"/>
      <c r="AC3476" s="90"/>
      <c r="AD3476" s="90"/>
      <c r="AE3476" s="83"/>
    </row>
    <row r="3477" spans="28:31" x14ac:dyDescent="0.25">
      <c r="AB3477" s="83"/>
      <c r="AC3477" s="90"/>
      <c r="AD3477" s="90"/>
      <c r="AE3477" s="83"/>
    </row>
    <row r="3478" spans="28:31" x14ac:dyDescent="0.25">
      <c r="AB3478" s="83"/>
      <c r="AC3478" s="90"/>
      <c r="AD3478" s="90"/>
      <c r="AE3478" s="83"/>
    </row>
    <row r="3479" spans="28:31" x14ac:dyDescent="0.25">
      <c r="AB3479" s="83"/>
      <c r="AC3479" s="90"/>
      <c r="AD3479" s="90"/>
      <c r="AE3479" s="83"/>
    </row>
    <row r="3480" spans="28:31" x14ac:dyDescent="0.25">
      <c r="AB3480" s="83"/>
      <c r="AC3480" s="90"/>
      <c r="AD3480" s="90"/>
      <c r="AE3480" s="83"/>
    </row>
    <row r="3481" spans="28:31" x14ac:dyDescent="0.25">
      <c r="AB3481" s="83"/>
      <c r="AC3481" s="90"/>
      <c r="AD3481" s="90"/>
      <c r="AE3481" s="83"/>
    </row>
    <row r="3482" spans="28:31" x14ac:dyDescent="0.25">
      <c r="AB3482" s="83"/>
      <c r="AC3482" s="90"/>
      <c r="AD3482" s="90"/>
      <c r="AE3482" s="83"/>
    </row>
    <row r="3483" spans="28:31" x14ac:dyDescent="0.25">
      <c r="AB3483" s="83"/>
      <c r="AC3483" s="90"/>
      <c r="AD3483" s="90"/>
      <c r="AE3483" s="83"/>
    </row>
    <row r="3484" spans="28:31" x14ac:dyDescent="0.25">
      <c r="AB3484" s="83"/>
      <c r="AC3484" s="90"/>
      <c r="AD3484" s="90"/>
      <c r="AE3484" s="83"/>
    </row>
    <row r="3485" spans="28:31" x14ac:dyDescent="0.25">
      <c r="AB3485" s="83"/>
      <c r="AC3485" s="90"/>
      <c r="AD3485" s="90"/>
      <c r="AE3485" s="83"/>
    </row>
    <row r="3486" spans="28:31" x14ac:dyDescent="0.25">
      <c r="AB3486" s="83"/>
      <c r="AC3486" s="90"/>
      <c r="AD3486" s="90"/>
      <c r="AE3486" s="83"/>
    </row>
    <row r="3487" spans="28:31" x14ac:dyDescent="0.25">
      <c r="AB3487" s="83"/>
      <c r="AC3487" s="90"/>
      <c r="AD3487" s="90"/>
      <c r="AE3487" s="83"/>
    </row>
    <row r="3488" spans="28:31" x14ac:dyDescent="0.25">
      <c r="AB3488" s="83"/>
      <c r="AC3488" s="90"/>
      <c r="AD3488" s="90"/>
      <c r="AE3488" s="83"/>
    </row>
    <row r="3489" spans="28:31" x14ac:dyDescent="0.25">
      <c r="AB3489" s="83"/>
      <c r="AC3489" s="90"/>
      <c r="AD3489" s="90"/>
      <c r="AE3489" s="83"/>
    </row>
    <row r="3490" spans="28:31" x14ac:dyDescent="0.25">
      <c r="AB3490" s="83"/>
      <c r="AC3490" s="90"/>
      <c r="AD3490" s="90"/>
      <c r="AE3490" s="83"/>
    </row>
    <row r="3491" spans="28:31" x14ac:dyDescent="0.25">
      <c r="AB3491" s="83"/>
      <c r="AC3491" s="90"/>
      <c r="AD3491" s="90"/>
      <c r="AE3491" s="83"/>
    </row>
    <row r="3492" spans="28:31" x14ac:dyDescent="0.25">
      <c r="AB3492" s="83"/>
      <c r="AC3492" s="90"/>
      <c r="AD3492" s="90"/>
      <c r="AE3492" s="83"/>
    </row>
    <row r="3493" spans="28:31" x14ac:dyDescent="0.25">
      <c r="AB3493" s="83"/>
      <c r="AC3493" s="90"/>
      <c r="AD3493" s="90"/>
      <c r="AE3493" s="83"/>
    </row>
    <row r="3494" spans="28:31" x14ac:dyDescent="0.25">
      <c r="AB3494" s="83"/>
      <c r="AC3494" s="90"/>
      <c r="AD3494" s="90"/>
      <c r="AE3494" s="83"/>
    </row>
    <row r="3495" spans="28:31" x14ac:dyDescent="0.25">
      <c r="AB3495" s="83"/>
      <c r="AC3495" s="90"/>
      <c r="AD3495" s="90"/>
      <c r="AE3495" s="83"/>
    </row>
    <row r="3496" spans="28:31" x14ac:dyDescent="0.25">
      <c r="AB3496" s="83"/>
      <c r="AC3496" s="90"/>
      <c r="AD3496" s="90"/>
      <c r="AE3496" s="83"/>
    </row>
    <row r="3497" spans="28:31" x14ac:dyDescent="0.25">
      <c r="AB3497" s="83"/>
      <c r="AC3497" s="90"/>
      <c r="AD3497" s="90"/>
      <c r="AE3497" s="83"/>
    </row>
    <row r="3498" spans="28:31" x14ac:dyDescent="0.25">
      <c r="AB3498" s="83"/>
      <c r="AC3498" s="90"/>
      <c r="AD3498" s="90"/>
      <c r="AE3498" s="83"/>
    </row>
    <row r="3499" spans="28:31" x14ac:dyDescent="0.25">
      <c r="AB3499" s="83"/>
      <c r="AC3499" s="90"/>
      <c r="AD3499" s="90"/>
      <c r="AE3499" s="83"/>
    </row>
    <row r="3500" spans="28:31" x14ac:dyDescent="0.25">
      <c r="AB3500" s="83"/>
      <c r="AC3500" s="90"/>
      <c r="AD3500" s="90"/>
      <c r="AE3500" s="83"/>
    </row>
    <row r="3501" spans="28:31" x14ac:dyDescent="0.25">
      <c r="AB3501" s="83"/>
      <c r="AC3501" s="90"/>
      <c r="AD3501" s="90"/>
      <c r="AE3501" s="83"/>
    </row>
    <row r="3502" spans="28:31" x14ac:dyDescent="0.25">
      <c r="AB3502" s="83"/>
      <c r="AC3502" s="90"/>
      <c r="AD3502" s="90"/>
      <c r="AE3502" s="83"/>
    </row>
    <row r="3503" spans="28:31" x14ac:dyDescent="0.25">
      <c r="AB3503" s="83"/>
      <c r="AC3503" s="90"/>
      <c r="AD3503" s="90"/>
      <c r="AE3503" s="83"/>
    </row>
    <row r="3504" spans="28:31" x14ac:dyDescent="0.25">
      <c r="AB3504" s="83"/>
      <c r="AC3504" s="90"/>
      <c r="AD3504" s="90"/>
      <c r="AE3504" s="83"/>
    </row>
    <row r="3505" spans="28:31" x14ac:dyDescent="0.25">
      <c r="AB3505" s="83"/>
      <c r="AC3505" s="90"/>
      <c r="AD3505" s="90"/>
      <c r="AE3505" s="83"/>
    </row>
    <row r="3506" spans="28:31" x14ac:dyDescent="0.25">
      <c r="AB3506" s="83"/>
      <c r="AC3506" s="90"/>
      <c r="AD3506" s="90"/>
      <c r="AE3506" s="83"/>
    </row>
    <row r="3507" spans="28:31" x14ac:dyDescent="0.25">
      <c r="AB3507" s="83"/>
      <c r="AC3507" s="90"/>
      <c r="AD3507" s="90"/>
      <c r="AE3507" s="83"/>
    </row>
    <row r="3508" spans="28:31" x14ac:dyDescent="0.25">
      <c r="AB3508" s="83"/>
      <c r="AC3508" s="90"/>
      <c r="AD3508" s="90"/>
      <c r="AE3508" s="83"/>
    </row>
    <row r="3509" spans="28:31" x14ac:dyDescent="0.25">
      <c r="AB3509" s="83"/>
      <c r="AC3509" s="90"/>
      <c r="AD3509" s="90"/>
      <c r="AE3509" s="83"/>
    </row>
    <row r="3510" spans="28:31" x14ac:dyDescent="0.25">
      <c r="AB3510" s="83"/>
      <c r="AC3510" s="90"/>
      <c r="AD3510" s="90"/>
      <c r="AE3510" s="83"/>
    </row>
    <row r="3511" spans="28:31" x14ac:dyDescent="0.25">
      <c r="AB3511" s="83"/>
      <c r="AC3511" s="90"/>
      <c r="AD3511" s="90"/>
      <c r="AE3511" s="83"/>
    </row>
    <row r="3512" spans="28:31" x14ac:dyDescent="0.25">
      <c r="AB3512" s="83"/>
      <c r="AC3512" s="90"/>
      <c r="AD3512" s="90"/>
      <c r="AE3512" s="83"/>
    </row>
    <row r="3513" spans="28:31" x14ac:dyDescent="0.25">
      <c r="AB3513" s="83"/>
      <c r="AC3513" s="90"/>
      <c r="AD3513" s="90"/>
      <c r="AE3513" s="83"/>
    </row>
    <row r="3514" spans="28:31" x14ac:dyDescent="0.25">
      <c r="AB3514" s="83"/>
      <c r="AC3514" s="90"/>
      <c r="AD3514" s="90"/>
      <c r="AE3514" s="83"/>
    </row>
    <row r="3515" spans="28:31" x14ac:dyDescent="0.25">
      <c r="AB3515" s="83"/>
      <c r="AC3515" s="90"/>
      <c r="AD3515" s="90"/>
      <c r="AE3515" s="83"/>
    </row>
    <row r="3516" spans="28:31" x14ac:dyDescent="0.25">
      <c r="AB3516" s="83"/>
      <c r="AC3516" s="90"/>
      <c r="AD3516" s="90"/>
      <c r="AE3516" s="83"/>
    </row>
    <row r="3517" spans="28:31" x14ac:dyDescent="0.25">
      <c r="AB3517" s="83"/>
      <c r="AC3517" s="90"/>
      <c r="AD3517" s="90"/>
      <c r="AE3517" s="83"/>
    </row>
    <row r="3518" spans="28:31" x14ac:dyDescent="0.25">
      <c r="AB3518" s="83"/>
      <c r="AC3518" s="90"/>
      <c r="AD3518" s="90"/>
      <c r="AE3518" s="83"/>
    </row>
    <row r="3519" spans="28:31" x14ac:dyDescent="0.25">
      <c r="AB3519" s="83"/>
      <c r="AC3519" s="90"/>
      <c r="AD3519" s="90"/>
      <c r="AE3519" s="83"/>
    </row>
    <row r="3520" spans="28:31" x14ac:dyDescent="0.25">
      <c r="AB3520" s="83"/>
      <c r="AC3520" s="90"/>
      <c r="AD3520" s="90"/>
      <c r="AE3520" s="83"/>
    </row>
    <row r="3521" spans="28:31" x14ac:dyDescent="0.25">
      <c r="AB3521" s="83"/>
      <c r="AC3521" s="90"/>
      <c r="AD3521" s="90"/>
      <c r="AE3521" s="83"/>
    </row>
    <row r="3522" spans="28:31" x14ac:dyDescent="0.25">
      <c r="AB3522" s="83"/>
      <c r="AC3522" s="90"/>
      <c r="AD3522" s="90"/>
      <c r="AE3522" s="83"/>
    </row>
    <row r="3523" spans="28:31" x14ac:dyDescent="0.25">
      <c r="AB3523" s="83"/>
      <c r="AC3523" s="90"/>
      <c r="AD3523" s="90"/>
      <c r="AE3523" s="83"/>
    </row>
    <row r="3524" spans="28:31" x14ac:dyDescent="0.25">
      <c r="AB3524" s="83"/>
      <c r="AC3524" s="90"/>
      <c r="AD3524" s="90"/>
      <c r="AE3524" s="83"/>
    </row>
    <row r="3525" spans="28:31" x14ac:dyDescent="0.25">
      <c r="AB3525" s="83"/>
      <c r="AC3525" s="90"/>
      <c r="AD3525" s="90"/>
      <c r="AE3525" s="83"/>
    </row>
    <row r="3526" spans="28:31" x14ac:dyDescent="0.25">
      <c r="AB3526" s="83"/>
      <c r="AC3526" s="90"/>
      <c r="AD3526" s="90"/>
      <c r="AE3526" s="83"/>
    </row>
    <row r="3527" spans="28:31" x14ac:dyDescent="0.25">
      <c r="AB3527" s="83"/>
      <c r="AC3527" s="90"/>
      <c r="AD3527" s="90"/>
      <c r="AE3527" s="83"/>
    </row>
    <row r="3528" spans="28:31" x14ac:dyDescent="0.25">
      <c r="AB3528" s="83"/>
      <c r="AC3528" s="90"/>
      <c r="AD3528" s="90"/>
      <c r="AE3528" s="83"/>
    </row>
    <row r="3529" spans="28:31" x14ac:dyDescent="0.25">
      <c r="AB3529" s="83"/>
      <c r="AC3529" s="90"/>
      <c r="AD3529" s="90"/>
      <c r="AE3529" s="83"/>
    </row>
    <row r="3530" spans="28:31" x14ac:dyDescent="0.25">
      <c r="AB3530" s="83"/>
      <c r="AC3530" s="90"/>
      <c r="AD3530" s="90"/>
      <c r="AE3530" s="83"/>
    </row>
    <row r="3531" spans="28:31" x14ac:dyDescent="0.25">
      <c r="AB3531" s="83"/>
      <c r="AC3531" s="90"/>
      <c r="AD3531" s="90"/>
      <c r="AE3531" s="83"/>
    </row>
    <row r="3532" spans="28:31" x14ac:dyDescent="0.25">
      <c r="AB3532" s="83"/>
      <c r="AC3532" s="90"/>
      <c r="AD3532" s="90"/>
      <c r="AE3532" s="83"/>
    </row>
    <row r="3533" spans="28:31" x14ac:dyDescent="0.25">
      <c r="AB3533" s="83"/>
      <c r="AC3533" s="90"/>
      <c r="AD3533" s="90"/>
      <c r="AE3533" s="83"/>
    </row>
    <row r="3534" spans="28:31" x14ac:dyDescent="0.25">
      <c r="AB3534" s="83"/>
      <c r="AC3534" s="90"/>
      <c r="AD3534" s="90"/>
      <c r="AE3534" s="83"/>
    </row>
    <row r="3535" spans="28:31" x14ac:dyDescent="0.25">
      <c r="AB3535" s="83"/>
      <c r="AC3535" s="90"/>
      <c r="AD3535" s="90"/>
      <c r="AE3535" s="83"/>
    </row>
    <row r="3536" spans="28:31" x14ac:dyDescent="0.25">
      <c r="AB3536" s="83"/>
      <c r="AC3536" s="90"/>
      <c r="AD3536" s="90"/>
      <c r="AE3536" s="83"/>
    </row>
    <row r="3537" spans="28:31" x14ac:dyDescent="0.25">
      <c r="AB3537" s="83"/>
      <c r="AC3537" s="90"/>
      <c r="AD3537" s="90"/>
      <c r="AE3537" s="83"/>
    </row>
    <row r="3538" spans="28:31" x14ac:dyDescent="0.25">
      <c r="AB3538" s="83"/>
      <c r="AC3538" s="90"/>
      <c r="AD3538" s="90"/>
      <c r="AE3538" s="83"/>
    </row>
    <row r="3539" spans="28:31" x14ac:dyDescent="0.25">
      <c r="AB3539" s="83"/>
      <c r="AC3539" s="90"/>
      <c r="AD3539" s="90"/>
      <c r="AE3539" s="83"/>
    </row>
    <row r="3540" spans="28:31" x14ac:dyDescent="0.25">
      <c r="AB3540" s="83"/>
      <c r="AC3540" s="90"/>
      <c r="AD3540" s="90"/>
      <c r="AE3540" s="83"/>
    </row>
    <row r="3541" spans="28:31" x14ac:dyDescent="0.25">
      <c r="AB3541" s="83"/>
      <c r="AC3541" s="90"/>
      <c r="AD3541" s="90"/>
      <c r="AE3541" s="83"/>
    </row>
    <row r="3542" spans="28:31" x14ac:dyDescent="0.25">
      <c r="AB3542" s="83"/>
      <c r="AC3542" s="90"/>
      <c r="AD3542" s="90"/>
      <c r="AE3542" s="83"/>
    </row>
    <row r="3543" spans="28:31" x14ac:dyDescent="0.25">
      <c r="AB3543" s="83"/>
      <c r="AC3543" s="90"/>
      <c r="AD3543" s="90"/>
      <c r="AE3543" s="83"/>
    </row>
    <row r="3544" spans="28:31" x14ac:dyDescent="0.25">
      <c r="AB3544" s="83"/>
      <c r="AC3544" s="90"/>
      <c r="AD3544" s="90"/>
      <c r="AE3544" s="83"/>
    </row>
    <row r="3545" spans="28:31" x14ac:dyDescent="0.25">
      <c r="AB3545" s="83"/>
      <c r="AC3545" s="90"/>
      <c r="AD3545" s="90"/>
      <c r="AE3545" s="83"/>
    </row>
    <row r="3546" spans="28:31" x14ac:dyDescent="0.25">
      <c r="AB3546" s="83"/>
      <c r="AC3546" s="90"/>
      <c r="AD3546" s="90"/>
      <c r="AE3546" s="83"/>
    </row>
    <row r="3547" spans="28:31" x14ac:dyDescent="0.25">
      <c r="AB3547" s="83"/>
      <c r="AC3547" s="90"/>
      <c r="AD3547" s="90"/>
      <c r="AE3547" s="83"/>
    </row>
    <row r="3548" spans="28:31" x14ac:dyDescent="0.25">
      <c r="AB3548" s="83"/>
      <c r="AC3548" s="90"/>
      <c r="AD3548" s="90"/>
      <c r="AE3548" s="83"/>
    </row>
    <row r="3549" spans="28:31" x14ac:dyDescent="0.25">
      <c r="AB3549" s="83"/>
      <c r="AC3549" s="90"/>
      <c r="AD3549" s="90"/>
      <c r="AE3549" s="83"/>
    </row>
    <row r="3550" spans="28:31" x14ac:dyDescent="0.25">
      <c r="AB3550" s="83"/>
      <c r="AC3550" s="90"/>
      <c r="AD3550" s="90"/>
      <c r="AE3550" s="83"/>
    </row>
    <row r="3551" spans="28:31" x14ac:dyDescent="0.25">
      <c r="AB3551" s="83"/>
      <c r="AC3551" s="90"/>
      <c r="AD3551" s="90"/>
      <c r="AE3551" s="83"/>
    </row>
    <row r="3552" spans="28:31" x14ac:dyDescent="0.25">
      <c r="AB3552" s="83"/>
      <c r="AC3552" s="90"/>
      <c r="AD3552" s="90"/>
      <c r="AE3552" s="83"/>
    </row>
    <row r="3553" spans="28:31" x14ac:dyDescent="0.25">
      <c r="AB3553" s="83"/>
      <c r="AC3553" s="90"/>
      <c r="AD3553" s="90"/>
      <c r="AE3553" s="83"/>
    </row>
    <row r="3554" spans="28:31" x14ac:dyDescent="0.25">
      <c r="AB3554" s="83"/>
      <c r="AC3554" s="90"/>
      <c r="AD3554" s="90"/>
      <c r="AE3554" s="83"/>
    </row>
    <row r="3555" spans="28:31" x14ac:dyDescent="0.25">
      <c r="AB3555" s="83"/>
      <c r="AC3555" s="90"/>
      <c r="AD3555" s="90"/>
      <c r="AE3555" s="83"/>
    </row>
    <row r="3556" spans="28:31" x14ac:dyDescent="0.25">
      <c r="AB3556" s="83"/>
      <c r="AC3556" s="90"/>
      <c r="AD3556" s="90"/>
      <c r="AE3556" s="83"/>
    </row>
    <row r="3557" spans="28:31" x14ac:dyDescent="0.25">
      <c r="AB3557" s="83"/>
      <c r="AC3557" s="90"/>
      <c r="AD3557" s="90"/>
      <c r="AE3557" s="83"/>
    </row>
    <row r="3558" spans="28:31" x14ac:dyDescent="0.25">
      <c r="AB3558" s="83"/>
      <c r="AC3558" s="90"/>
      <c r="AD3558" s="90"/>
      <c r="AE3558" s="83"/>
    </row>
    <row r="3559" spans="28:31" x14ac:dyDescent="0.25">
      <c r="AB3559" s="83"/>
      <c r="AC3559" s="90"/>
      <c r="AD3559" s="90"/>
      <c r="AE3559" s="83"/>
    </row>
    <row r="3560" spans="28:31" x14ac:dyDescent="0.25">
      <c r="AB3560" s="83"/>
      <c r="AC3560" s="90"/>
      <c r="AD3560" s="90"/>
      <c r="AE3560" s="83"/>
    </row>
    <row r="3561" spans="28:31" x14ac:dyDescent="0.25">
      <c r="AB3561" s="83"/>
      <c r="AC3561" s="90"/>
      <c r="AD3561" s="90"/>
      <c r="AE3561" s="83"/>
    </row>
    <row r="3562" spans="28:31" x14ac:dyDescent="0.25">
      <c r="AB3562" s="83"/>
      <c r="AC3562" s="90"/>
      <c r="AD3562" s="90"/>
      <c r="AE3562" s="83"/>
    </row>
    <row r="3563" spans="28:31" x14ac:dyDescent="0.25">
      <c r="AB3563" s="83"/>
      <c r="AC3563" s="90"/>
      <c r="AD3563" s="90"/>
      <c r="AE3563" s="83"/>
    </row>
    <row r="3564" spans="28:31" x14ac:dyDescent="0.25">
      <c r="AB3564" s="83"/>
      <c r="AC3564" s="90"/>
      <c r="AD3564" s="90"/>
      <c r="AE3564" s="83"/>
    </row>
    <row r="3565" spans="28:31" x14ac:dyDescent="0.25">
      <c r="AB3565" s="83"/>
      <c r="AC3565" s="90"/>
      <c r="AD3565" s="90"/>
      <c r="AE3565" s="83"/>
    </row>
    <row r="3566" spans="28:31" x14ac:dyDescent="0.25">
      <c r="AB3566" s="83"/>
      <c r="AC3566" s="90"/>
      <c r="AD3566" s="90"/>
      <c r="AE3566" s="83"/>
    </row>
    <row r="3567" spans="28:31" x14ac:dyDescent="0.25">
      <c r="AB3567" s="83"/>
      <c r="AC3567" s="90"/>
      <c r="AD3567" s="90"/>
      <c r="AE3567" s="83"/>
    </row>
    <row r="3568" spans="28:31" x14ac:dyDescent="0.25">
      <c r="AB3568" s="83"/>
      <c r="AC3568" s="90"/>
      <c r="AD3568" s="90"/>
      <c r="AE3568" s="83"/>
    </row>
    <row r="3569" spans="28:31" x14ac:dyDescent="0.25">
      <c r="AB3569" s="83"/>
      <c r="AC3569" s="90"/>
      <c r="AD3569" s="90"/>
      <c r="AE3569" s="83"/>
    </row>
    <row r="3570" spans="28:31" x14ac:dyDescent="0.25">
      <c r="AB3570" s="83"/>
      <c r="AC3570" s="90"/>
      <c r="AD3570" s="90"/>
      <c r="AE3570" s="83"/>
    </row>
    <row r="3571" spans="28:31" x14ac:dyDescent="0.25">
      <c r="AB3571" s="83"/>
      <c r="AC3571" s="90"/>
      <c r="AD3571" s="90"/>
      <c r="AE3571" s="83"/>
    </row>
    <row r="3572" spans="28:31" x14ac:dyDescent="0.25">
      <c r="AB3572" s="83"/>
      <c r="AC3572" s="90"/>
      <c r="AD3572" s="90"/>
      <c r="AE3572" s="83"/>
    </row>
    <row r="3573" spans="28:31" x14ac:dyDescent="0.25">
      <c r="AB3573" s="83"/>
      <c r="AC3573" s="90"/>
      <c r="AD3573" s="90"/>
      <c r="AE3573" s="83"/>
    </row>
    <row r="3574" spans="28:31" x14ac:dyDescent="0.25">
      <c r="AB3574" s="83"/>
      <c r="AC3574" s="90"/>
      <c r="AD3574" s="90"/>
      <c r="AE3574" s="83"/>
    </row>
    <row r="3575" spans="28:31" x14ac:dyDescent="0.25">
      <c r="AB3575" s="83"/>
      <c r="AC3575" s="90"/>
      <c r="AD3575" s="90"/>
      <c r="AE3575" s="83"/>
    </row>
    <row r="3576" spans="28:31" x14ac:dyDescent="0.25">
      <c r="AB3576" s="83"/>
      <c r="AC3576" s="90"/>
      <c r="AD3576" s="90"/>
      <c r="AE3576" s="83"/>
    </row>
    <row r="3577" spans="28:31" x14ac:dyDescent="0.25">
      <c r="AB3577" s="83"/>
      <c r="AC3577" s="90"/>
      <c r="AD3577" s="90"/>
      <c r="AE3577" s="83"/>
    </row>
    <row r="3578" spans="28:31" x14ac:dyDescent="0.25">
      <c r="AB3578" s="83"/>
      <c r="AC3578" s="90"/>
      <c r="AD3578" s="90"/>
      <c r="AE3578" s="83"/>
    </row>
    <row r="3579" spans="28:31" x14ac:dyDescent="0.25">
      <c r="AB3579" s="83"/>
      <c r="AC3579" s="90"/>
      <c r="AD3579" s="90"/>
      <c r="AE3579" s="83"/>
    </row>
    <row r="3580" spans="28:31" x14ac:dyDescent="0.25">
      <c r="AB3580" s="83"/>
      <c r="AC3580" s="90"/>
      <c r="AD3580" s="90"/>
      <c r="AE3580" s="83"/>
    </row>
    <row r="3581" spans="28:31" x14ac:dyDescent="0.25">
      <c r="AB3581" s="83"/>
      <c r="AC3581" s="90"/>
      <c r="AD3581" s="90"/>
      <c r="AE3581" s="83"/>
    </row>
    <row r="3582" spans="28:31" x14ac:dyDescent="0.25">
      <c r="AB3582" s="83"/>
      <c r="AC3582" s="90"/>
      <c r="AD3582" s="90"/>
      <c r="AE3582" s="83"/>
    </row>
    <row r="3583" spans="28:31" x14ac:dyDescent="0.25">
      <c r="AB3583" s="83"/>
      <c r="AC3583" s="90"/>
      <c r="AD3583" s="90"/>
      <c r="AE3583" s="83"/>
    </row>
    <row r="3584" spans="28:31" x14ac:dyDescent="0.25">
      <c r="AB3584" s="83"/>
      <c r="AC3584" s="90"/>
      <c r="AD3584" s="90"/>
      <c r="AE3584" s="83"/>
    </row>
    <row r="3585" spans="28:31" x14ac:dyDescent="0.25">
      <c r="AB3585" s="83"/>
      <c r="AC3585" s="90"/>
      <c r="AD3585" s="90"/>
      <c r="AE3585" s="83"/>
    </row>
    <row r="3586" spans="28:31" x14ac:dyDescent="0.25">
      <c r="AB3586" s="83"/>
      <c r="AC3586" s="90"/>
      <c r="AD3586" s="90"/>
      <c r="AE3586" s="83"/>
    </row>
    <row r="3587" spans="28:31" x14ac:dyDescent="0.25">
      <c r="AB3587" s="83"/>
      <c r="AC3587" s="90"/>
      <c r="AD3587" s="90"/>
      <c r="AE3587" s="83"/>
    </row>
    <row r="3588" spans="28:31" x14ac:dyDescent="0.25">
      <c r="AB3588" s="83"/>
      <c r="AC3588" s="90"/>
      <c r="AD3588" s="90"/>
      <c r="AE3588" s="83"/>
    </row>
    <row r="3589" spans="28:31" x14ac:dyDescent="0.25">
      <c r="AB3589" s="83"/>
      <c r="AC3589" s="90"/>
      <c r="AD3589" s="90"/>
      <c r="AE3589" s="83"/>
    </row>
    <row r="3590" spans="28:31" x14ac:dyDescent="0.25">
      <c r="AB3590" s="83"/>
      <c r="AC3590" s="90"/>
      <c r="AD3590" s="90"/>
      <c r="AE3590" s="83"/>
    </row>
    <row r="3591" spans="28:31" x14ac:dyDescent="0.25">
      <c r="AB3591" s="83"/>
      <c r="AC3591" s="90"/>
      <c r="AD3591" s="90"/>
      <c r="AE3591" s="83"/>
    </row>
    <row r="3592" spans="28:31" x14ac:dyDescent="0.25">
      <c r="AB3592" s="83"/>
      <c r="AC3592" s="90"/>
      <c r="AD3592" s="90"/>
      <c r="AE3592" s="83"/>
    </row>
    <row r="3593" spans="28:31" x14ac:dyDescent="0.25">
      <c r="AB3593" s="83"/>
      <c r="AC3593" s="90"/>
      <c r="AD3593" s="90"/>
      <c r="AE3593" s="83"/>
    </row>
    <row r="3594" spans="28:31" x14ac:dyDescent="0.25">
      <c r="AB3594" s="83"/>
      <c r="AC3594" s="90"/>
      <c r="AD3594" s="90"/>
      <c r="AE3594" s="83"/>
    </row>
    <row r="3595" spans="28:31" x14ac:dyDescent="0.25">
      <c r="AB3595" s="83"/>
      <c r="AC3595" s="90"/>
      <c r="AD3595" s="90"/>
      <c r="AE3595" s="83"/>
    </row>
    <row r="3596" spans="28:31" x14ac:dyDescent="0.25">
      <c r="AB3596" s="83"/>
      <c r="AC3596" s="90"/>
      <c r="AD3596" s="90"/>
      <c r="AE3596" s="83"/>
    </row>
    <row r="3597" spans="28:31" x14ac:dyDescent="0.25">
      <c r="AB3597" s="83"/>
      <c r="AC3597" s="90"/>
      <c r="AD3597" s="90"/>
      <c r="AE3597" s="83"/>
    </row>
    <row r="3598" spans="28:31" x14ac:dyDescent="0.25">
      <c r="AB3598" s="83"/>
      <c r="AC3598" s="90"/>
      <c r="AD3598" s="90"/>
      <c r="AE3598" s="83"/>
    </row>
    <row r="3599" spans="28:31" x14ac:dyDescent="0.25">
      <c r="AB3599" s="83"/>
      <c r="AC3599" s="90"/>
      <c r="AD3599" s="90"/>
      <c r="AE3599" s="83"/>
    </row>
    <row r="3600" spans="28:31" x14ac:dyDescent="0.25">
      <c r="AB3600" s="83"/>
      <c r="AC3600" s="90"/>
      <c r="AD3600" s="90"/>
      <c r="AE3600" s="83"/>
    </row>
    <row r="3601" spans="28:31" x14ac:dyDescent="0.25">
      <c r="AB3601" s="83"/>
      <c r="AC3601" s="90"/>
      <c r="AD3601" s="90"/>
      <c r="AE3601" s="83"/>
    </row>
    <row r="3602" spans="28:31" x14ac:dyDescent="0.25">
      <c r="AB3602" s="83"/>
      <c r="AC3602" s="90"/>
      <c r="AD3602" s="90"/>
      <c r="AE3602" s="83"/>
    </row>
    <row r="3603" spans="28:31" x14ac:dyDescent="0.25">
      <c r="AB3603" s="83"/>
      <c r="AC3603" s="90"/>
      <c r="AD3603" s="90"/>
      <c r="AE3603" s="83"/>
    </row>
    <row r="3604" spans="28:31" x14ac:dyDescent="0.25">
      <c r="AB3604" s="83"/>
      <c r="AC3604" s="90"/>
      <c r="AD3604" s="90"/>
      <c r="AE3604" s="83"/>
    </row>
    <row r="3605" spans="28:31" x14ac:dyDescent="0.25">
      <c r="AB3605" s="83"/>
      <c r="AC3605" s="90"/>
      <c r="AD3605" s="90"/>
      <c r="AE3605" s="83"/>
    </row>
    <row r="3606" spans="28:31" x14ac:dyDescent="0.25">
      <c r="AB3606" s="83"/>
      <c r="AC3606" s="90"/>
      <c r="AD3606" s="90"/>
      <c r="AE3606" s="83"/>
    </row>
    <row r="3607" spans="28:31" x14ac:dyDescent="0.25">
      <c r="AB3607" s="83"/>
      <c r="AC3607" s="90"/>
      <c r="AD3607" s="90"/>
      <c r="AE3607" s="83"/>
    </row>
    <row r="3608" spans="28:31" x14ac:dyDescent="0.25">
      <c r="AB3608" s="83"/>
      <c r="AC3608" s="90"/>
      <c r="AD3608" s="90"/>
      <c r="AE3608" s="83"/>
    </row>
    <row r="3609" spans="28:31" x14ac:dyDescent="0.25">
      <c r="AB3609" s="83"/>
      <c r="AC3609" s="90"/>
      <c r="AD3609" s="90"/>
      <c r="AE3609" s="83"/>
    </row>
    <row r="3610" spans="28:31" x14ac:dyDescent="0.25">
      <c r="AB3610" s="83"/>
      <c r="AC3610" s="90"/>
      <c r="AD3610" s="90"/>
      <c r="AE3610" s="83"/>
    </row>
    <row r="3611" spans="28:31" x14ac:dyDescent="0.25">
      <c r="AB3611" s="83"/>
      <c r="AC3611" s="90"/>
      <c r="AD3611" s="90"/>
      <c r="AE3611" s="83"/>
    </row>
    <row r="3612" spans="28:31" x14ac:dyDescent="0.25">
      <c r="AB3612" s="83"/>
      <c r="AC3612" s="90"/>
      <c r="AD3612" s="90"/>
      <c r="AE3612" s="83"/>
    </row>
    <row r="3613" spans="28:31" x14ac:dyDescent="0.25">
      <c r="AB3613" s="83"/>
      <c r="AC3613" s="90"/>
      <c r="AD3613" s="90"/>
      <c r="AE3613" s="83"/>
    </row>
    <row r="3614" spans="28:31" x14ac:dyDescent="0.25">
      <c r="AB3614" s="83"/>
      <c r="AC3614" s="90"/>
      <c r="AD3614" s="90"/>
      <c r="AE3614" s="83"/>
    </row>
    <row r="3615" spans="28:31" x14ac:dyDescent="0.25">
      <c r="AB3615" s="83"/>
      <c r="AC3615" s="90"/>
      <c r="AD3615" s="90"/>
      <c r="AE3615" s="83"/>
    </row>
    <row r="3616" spans="28:31" x14ac:dyDescent="0.25">
      <c r="AB3616" s="83"/>
      <c r="AC3616" s="90"/>
      <c r="AD3616" s="90"/>
      <c r="AE3616" s="83"/>
    </row>
    <row r="3617" spans="28:31" x14ac:dyDescent="0.25">
      <c r="AB3617" s="83"/>
      <c r="AC3617" s="90"/>
      <c r="AD3617" s="90"/>
      <c r="AE3617" s="83"/>
    </row>
    <row r="3618" spans="28:31" x14ac:dyDescent="0.25">
      <c r="AB3618" s="83"/>
      <c r="AC3618" s="90"/>
      <c r="AD3618" s="90"/>
      <c r="AE3618" s="83"/>
    </row>
    <row r="3619" spans="28:31" x14ac:dyDescent="0.25">
      <c r="AB3619" s="83"/>
      <c r="AC3619" s="90"/>
      <c r="AD3619" s="90"/>
      <c r="AE3619" s="83"/>
    </row>
    <row r="3620" spans="28:31" x14ac:dyDescent="0.25">
      <c r="AB3620" s="83"/>
      <c r="AC3620" s="90"/>
      <c r="AD3620" s="90"/>
      <c r="AE3620" s="83"/>
    </row>
    <row r="3621" spans="28:31" x14ac:dyDescent="0.25">
      <c r="AB3621" s="83"/>
      <c r="AC3621" s="90"/>
      <c r="AD3621" s="90"/>
      <c r="AE3621" s="83"/>
    </row>
    <row r="3622" spans="28:31" x14ac:dyDescent="0.25">
      <c r="AB3622" s="83"/>
      <c r="AC3622" s="90"/>
      <c r="AD3622" s="90"/>
      <c r="AE3622" s="83"/>
    </row>
    <row r="3623" spans="28:31" x14ac:dyDescent="0.25">
      <c r="AB3623" s="83"/>
      <c r="AC3623" s="90"/>
      <c r="AD3623" s="90"/>
      <c r="AE3623" s="83"/>
    </row>
    <row r="3624" spans="28:31" x14ac:dyDescent="0.25">
      <c r="AB3624" s="83"/>
      <c r="AC3624" s="90"/>
      <c r="AD3624" s="90"/>
      <c r="AE3624" s="83"/>
    </row>
    <row r="3625" spans="28:31" x14ac:dyDescent="0.25">
      <c r="AB3625" s="83"/>
      <c r="AC3625" s="90"/>
      <c r="AD3625" s="90"/>
      <c r="AE3625" s="83"/>
    </row>
    <row r="3626" spans="28:31" x14ac:dyDescent="0.25">
      <c r="AB3626" s="83"/>
      <c r="AC3626" s="90"/>
      <c r="AD3626" s="90"/>
      <c r="AE3626" s="83"/>
    </row>
    <row r="3627" spans="28:31" x14ac:dyDescent="0.25">
      <c r="AB3627" s="83"/>
      <c r="AC3627" s="90"/>
      <c r="AD3627" s="90"/>
      <c r="AE3627" s="83"/>
    </row>
    <row r="3628" spans="28:31" x14ac:dyDescent="0.25">
      <c r="AB3628" s="83"/>
      <c r="AC3628" s="90"/>
      <c r="AD3628" s="90"/>
      <c r="AE3628" s="83"/>
    </row>
    <row r="3629" spans="28:31" x14ac:dyDescent="0.25">
      <c r="AB3629" s="83"/>
      <c r="AC3629" s="90"/>
      <c r="AD3629" s="90"/>
      <c r="AE3629" s="83"/>
    </row>
    <row r="3630" spans="28:31" x14ac:dyDescent="0.25">
      <c r="AB3630" s="83"/>
      <c r="AC3630" s="90"/>
      <c r="AD3630" s="90"/>
      <c r="AE3630" s="83"/>
    </row>
    <row r="3631" spans="28:31" x14ac:dyDescent="0.25">
      <c r="AB3631" s="83"/>
      <c r="AC3631" s="90"/>
      <c r="AD3631" s="90"/>
      <c r="AE3631" s="83"/>
    </row>
    <row r="3632" spans="28:31" x14ac:dyDescent="0.25">
      <c r="AB3632" s="83"/>
      <c r="AC3632" s="90"/>
      <c r="AD3632" s="90"/>
      <c r="AE3632" s="83"/>
    </row>
    <row r="3633" spans="28:31" x14ac:dyDescent="0.25">
      <c r="AB3633" s="83"/>
      <c r="AC3633" s="90"/>
      <c r="AD3633" s="90"/>
      <c r="AE3633" s="83"/>
    </row>
    <row r="3634" spans="28:31" x14ac:dyDescent="0.25">
      <c r="AB3634" s="83"/>
      <c r="AC3634" s="90"/>
      <c r="AD3634" s="90"/>
      <c r="AE3634" s="83"/>
    </row>
    <row r="3635" spans="28:31" x14ac:dyDescent="0.25">
      <c r="AB3635" s="83"/>
      <c r="AC3635" s="90"/>
      <c r="AD3635" s="90"/>
      <c r="AE3635" s="83"/>
    </row>
    <row r="3636" spans="28:31" x14ac:dyDescent="0.25">
      <c r="AB3636" s="83"/>
      <c r="AC3636" s="90"/>
      <c r="AD3636" s="90"/>
      <c r="AE3636" s="83"/>
    </row>
    <row r="3637" spans="28:31" x14ac:dyDescent="0.25">
      <c r="AB3637" s="83"/>
      <c r="AC3637" s="90"/>
      <c r="AD3637" s="90"/>
      <c r="AE3637" s="83"/>
    </row>
    <row r="3638" spans="28:31" x14ac:dyDescent="0.25">
      <c r="AB3638" s="83"/>
      <c r="AC3638" s="90"/>
      <c r="AD3638" s="90"/>
      <c r="AE3638" s="83"/>
    </row>
    <row r="3639" spans="28:31" x14ac:dyDescent="0.25">
      <c r="AB3639" s="83"/>
      <c r="AC3639" s="90"/>
      <c r="AD3639" s="90"/>
      <c r="AE3639" s="83"/>
    </row>
    <row r="3640" spans="28:31" x14ac:dyDescent="0.25">
      <c r="AB3640" s="83"/>
      <c r="AC3640" s="90"/>
      <c r="AD3640" s="90"/>
      <c r="AE3640" s="83"/>
    </row>
    <row r="3641" spans="28:31" x14ac:dyDescent="0.25">
      <c r="AB3641" s="83"/>
      <c r="AC3641" s="90"/>
      <c r="AD3641" s="90"/>
      <c r="AE3641" s="83"/>
    </row>
    <row r="3642" spans="28:31" x14ac:dyDescent="0.25">
      <c r="AB3642" s="83"/>
      <c r="AC3642" s="90"/>
      <c r="AD3642" s="90"/>
      <c r="AE3642" s="83"/>
    </row>
    <row r="3643" spans="28:31" x14ac:dyDescent="0.25">
      <c r="AB3643" s="83"/>
      <c r="AC3643" s="90"/>
      <c r="AD3643" s="90"/>
      <c r="AE3643" s="83"/>
    </row>
    <row r="3644" spans="28:31" x14ac:dyDescent="0.25">
      <c r="AB3644" s="83"/>
      <c r="AC3644" s="90"/>
      <c r="AD3644" s="90"/>
      <c r="AE3644" s="83"/>
    </row>
    <row r="3645" spans="28:31" x14ac:dyDescent="0.25">
      <c r="AB3645" s="83"/>
      <c r="AC3645" s="90"/>
      <c r="AD3645" s="90"/>
      <c r="AE3645" s="83"/>
    </row>
    <row r="3646" spans="28:31" x14ac:dyDescent="0.25">
      <c r="AB3646" s="83"/>
      <c r="AC3646" s="90"/>
      <c r="AD3646" s="90"/>
      <c r="AE3646" s="83"/>
    </row>
    <row r="3647" spans="28:31" x14ac:dyDescent="0.25">
      <c r="AB3647" s="83"/>
      <c r="AC3647" s="90"/>
      <c r="AD3647" s="90"/>
      <c r="AE3647" s="83"/>
    </row>
    <row r="3648" spans="28:31" x14ac:dyDescent="0.25">
      <c r="AB3648" s="83"/>
      <c r="AC3648" s="90"/>
      <c r="AD3648" s="90"/>
      <c r="AE3648" s="83"/>
    </row>
    <row r="3649" spans="28:31" x14ac:dyDescent="0.25">
      <c r="AB3649" s="83"/>
      <c r="AC3649" s="90"/>
      <c r="AD3649" s="90"/>
      <c r="AE3649" s="83"/>
    </row>
    <row r="3650" spans="28:31" x14ac:dyDescent="0.25">
      <c r="AB3650" s="83"/>
      <c r="AC3650" s="90"/>
      <c r="AD3650" s="90"/>
      <c r="AE3650" s="83"/>
    </row>
    <row r="3651" spans="28:31" x14ac:dyDescent="0.25">
      <c r="AB3651" s="83"/>
      <c r="AC3651" s="90"/>
      <c r="AD3651" s="90"/>
      <c r="AE3651" s="83"/>
    </row>
    <row r="3652" spans="28:31" x14ac:dyDescent="0.25">
      <c r="AB3652" s="83"/>
      <c r="AC3652" s="90"/>
      <c r="AD3652" s="90"/>
      <c r="AE3652" s="83"/>
    </row>
    <row r="3653" spans="28:31" x14ac:dyDescent="0.25">
      <c r="AB3653" s="83"/>
      <c r="AC3653" s="90"/>
      <c r="AD3653" s="90"/>
      <c r="AE3653" s="83"/>
    </row>
    <row r="3654" spans="28:31" x14ac:dyDescent="0.25">
      <c r="AB3654" s="83"/>
      <c r="AC3654" s="90"/>
      <c r="AD3654" s="90"/>
      <c r="AE3654" s="83"/>
    </row>
    <row r="3655" spans="28:31" x14ac:dyDescent="0.25">
      <c r="AB3655" s="83"/>
      <c r="AC3655" s="90"/>
      <c r="AD3655" s="90"/>
      <c r="AE3655" s="83"/>
    </row>
    <row r="3656" spans="28:31" x14ac:dyDescent="0.25">
      <c r="AB3656" s="83"/>
      <c r="AC3656" s="90"/>
      <c r="AD3656" s="90"/>
      <c r="AE3656" s="83"/>
    </row>
    <row r="3657" spans="28:31" x14ac:dyDescent="0.25">
      <c r="AB3657" s="83"/>
      <c r="AC3657" s="90"/>
      <c r="AD3657" s="90"/>
      <c r="AE3657" s="83"/>
    </row>
    <row r="3658" spans="28:31" x14ac:dyDescent="0.25">
      <c r="AB3658" s="83"/>
      <c r="AC3658" s="90"/>
      <c r="AD3658" s="90"/>
      <c r="AE3658" s="83"/>
    </row>
    <row r="3659" spans="28:31" x14ac:dyDescent="0.25">
      <c r="AB3659" s="83"/>
      <c r="AC3659" s="90"/>
      <c r="AD3659" s="90"/>
      <c r="AE3659" s="83"/>
    </row>
    <row r="3660" spans="28:31" x14ac:dyDescent="0.25">
      <c r="AB3660" s="83"/>
      <c r="AC3660" s="90"/>
      <c r="AD3660" s="90"/>
      <c r="AE3660" s="83"/>
    </row>
    <row r="3661" spans="28:31" x14ac:dyDescent="0.25">
      <c r="AB3661" s="83"/>
      <c r="AC3661" s="90"/>
      <c r="AD3661" s="90"/>
      <c r="AE3661" s="83"/>
    </row>
    <row r="3662" spans="28:31" x14ac:dyDescent="0.25">
      <c r="AB3662" s="83"/>
      <c r="AC3662" s="90"/>
      <c r="AD3662" s="90"/>
      <c r="AE3662" s="83"/>
    </row>
    <row r="3663" spans="28:31" x14ac:dyDescent="0.25">
      <c r="AB3663" s="83"/>
      <c r="AC3663" s="90"/>
      <c r="AD3663" s="90"/>
      <c r="AE3663" s="83"/>
    </row>
    <row r="3664" spans="28:31" x14ac:dyDescent="0.25">
      <c r="AB3664" s="83"/>
      <c r="AC3664" s="90"/>
      <c r="AD3664" s="90"/>
      <c r="AE3664" s="83"/>
    </row>
    <row r="3665" spans="28:31" x14ac:dyDescent="0.25">
      <c r="AB3665" s="83"/>
      <c r="AC3665" s="90"/>
      <c r="AD3665" s="90"/>
      <c r="AE3665" s="83"/>
    </row>
    <row r="3666" spans="28:31" x14ac:dyDescent="0.25">
      <c r="AB3666" s="83"/>
      <c r="AC3666" s="90"/>
      <c r="AD3666" s="90"/>
      <c r="AE3666" s="83"/>
    </row>
    <row r="3667" spans="28:31" x14ac:dyDescent="0.25">
      <c r="AB3667" s="83"/>
      <c r="AC3667" s="90"/>
      <c r="AD3667" s="90"/>
      <c r="AE3667" s="83"/>
    </row>
    <row r="3668" spans="28:31" x14ac:dyDescent="0.25">
      <c r="AB3668" s="83"/>
      <c r="AC3668" s="90"/>
      <c r="AD3668" s="90"/>
      <c r="AE3668" s="83"/>
    </row>
    <row r="3669" spans="28:31" x14ac:dyDescent="0.25">
      <c r="AB3669" s="83"/>
      <c r="AC3669" s="90"/>
      <c r="AD3669" s="90"/>
      <c r="AE3669" s="83"/>
    </row>
    <row r="3670" spans="28:31" x14ac:dyDescent="0.25">
      <c r="AB3670" s="83"/>
      <c r="AC3670" s="90"/>
      <c r="AD3670" s="90"/>
      <c r="AE3670" s="83"/>
    </row>
    <row r="3671" spans="28:31" x14ac:dyDescent="0.25">
      <c r="AB3671" s="83"/>
      <c r="AC3671" s="90"/>
      <c r="AD3671" s="90"/>
      <c r="AE3671" s="83"/>
    </row>
    <row r="3672" spans="28:31" x14ac:dyDescent="0.25">
      <c r="AB3672" s="83"/>
      <c r="AC3672" s="90"/>
      <c r="AD3672" s="90"/>
      <c r="AE3672" s="83"/>
    </row>
    <row r="3673" spans="28:31" x14ac:dyDescent="0.25">
      <c r="AB3673" s="83"/>
      <c r="AC3673" s="90"/>
      <c r="AD3673" s="90"/>
      <c r="AE3673" s="83"/>
    </row>
    <row r="3674" spans="28:31" x14ac:dyDescent="0.25">
      <c r="AB3674" s="83"/>
      <c r="AC3674" s="90"/>
      <c r="AD3674" s="90"/>
      <c r="AE3674" s="83"/>
    </row>
    <row r="3675" spans="28:31" x14ac:dyDescent="0.25">
      <c r="AB3675" s="83"/>
      <c r="AC3675" s="90"/>
      <c r="AD3675" s="90"/>
      <c r="AE3675" s="83"/>
    </row>
    <row r="3676" spans="28:31" x14ac:dyDescent="0.25">
      <c r="AB3676" s="83"/>
      <c r="AC3676" s="90"/>
      <c r="AD3676" s="90"/>
      <c r="AE3676" s="83"/>
    </row>
    <row r="3677" spans="28:31" x14ac:dyDescent="0.25">
      <c r="AB3677" s="83"/>
      <c r="AC3677" s="90"/>
      <c r="AD3677" s="90"/>
      <c r="AE3677" s="83"/>
    </row>
    <row r="3678" spans="28:31" x14ac:dyDescent="0.25">
      <c r="AB3678" s="83"/>
      <c r="AC3678" s="90"/>
      <c r="AD3678" s="90"/>
      <c r="AE3678" s="83"/>
    </row>
    <row r="3679" spans="28:31" x14ac:dyDescent="0.25">
      <c r="AB3679" s="83"/>
      <c r="AC3679" s="90"/>
      <c r="AD3679" s="90"/>
      <c r="AE3679" s="83"/>
    </row>
    <row r="3680" spans="28:31" x14ac:dyDescent="0.25">
      <c r="AB3680" s="83"/>
      <c r="AC3680" s="90"/>
      <c r="AD3680" s="90"/>
      <c r="AE3680" s="83"/>
    </row>
    <row r="3681" spans="28:31" x14ac:dyDescent="0.25">
      <c r="AB3681" s="83"/>
      <c r="AC3681" s="90"/>
      <c r="AD3681" s="90"/>
      <c r="AE3681" s="83"/>
    </row>
    <row r="3682" spans="28:31" x14ac:dyDescent="0.25">
      <c r="AB3682" s="83"/>
      <c r="AC3682" s="90"/>
      <c r="AD3682" s="90"/>
      <c r="AE3682" s="83"/>
    </row>
    <row r="3683" spans="28:31" x14ac:dyDescent="0.25">
      <c r="AB3683" s="83"/>
      <c r="AC3683" s="90"/>
      <c r="AD3683" s="90"/>
      <c r="AE3683" s="83"/>
    </row>
    <row r="3684" spans="28:31" x14ac:dyDescent="0.25">
      <c r="AB3684" s="83"/>
      <c r="AC3684" s="90"/>
      <c r="AD3684" s="90"/>
      <c r="AE3684" s="83"/>
    </row>
    <row r="3685" spans="28:31" x14ac:dyDescent="0.25">
      <c r="AB3685" s="83"/>
      <c r="AC3685" s="90"/>
      <c r="AD3685" s="90"/>
      <c r="AE3685" s="83"/>
    </row>
    <row r="3686" spans="28:31" x14ac:dyDescent="0.25">
      <c r="AB3686" s="83"/>
      <c r="AC3686" s="90"/>
      <c r="AD3686" s="90"/>
      <c r="AE3686" s="83"/>
    </row>
    <row r="3687" spans="28:31" x14ac:dyDescent="0.25">
      <c r="AB3687" s="83"/>
      <c r="AC3687" s="90"/>
      <c r="AD3687" s="90"/>
      <c r="AE3687" s="83"/>
    </row>
    <row r="3688" spans="28:31" x14ac:dyDescent="0.25">
      <c r="AB3688" s="83"/>
      <c r="AC3688" s="90"/>
      <c r="AD3688" s="90"/>
      <c r="AE3688" s="83"/>
    </row>
    <row r="3689" spans="28:31" x14ac:dyDescent="0.25">
      <c r="AB3689" s="83"/>
      <c r="AC3689" s="90"/>
      <c r="AD3689" s="90"/>
      <c r="AE3689" s="83"/>
    </row>
    <row r="3690" spans="28:31" x14ac:dyDescent="0.25">
      <c r="AB3690" s="83"/>
      <c r="AC3690" s="90"/>
      <c r="AD3690" s="90"/>
      <c r="AE3690" s="83"/>
    </row>
    <row r="3691" spans="28:31" x14ac:dyDescent="0.25">
      <c r="AB3691" s="83"/>
      <c r="AC3691" s="90"/>
      <c r="AD3691" s="90"/>
      <c r="AE3691" s="83"/>
    </row>
    <row r="3692" spans="28:31" x14ac:dyDescent="0.25">
      <c r="AB3692" s="83"/>
      <c r="AC3692" s="90"/>
      <c r="AD3692" s="90"/>
      <c r="AE3692" s="83"/>
    </row>
    <row r="3693" spans="28:31" x14ac:dyDescent="0.25">
      <c r="AB3693" s="83"/>
      <c r="AC3693" s="90"/>
      <c r="AD3693" s="90"/>
      <c r="AE3693" s="83"/>
    </row>
    <row r="3694" spans="28:31" x14ac:dyDescent="0.25">
      <c r="AB3694" s="83"/>
      <c r="AC3694" s="90"/>
      <c r="AD3694" s="90"/>
      <c r="AE3694" s="83"/>
    </row>
    <row r="3695" spans="28:31" x14ac:dyDescent="0.25">
      <c r="AB3695" s="83"/>
      <c r="AC3695" s="90"/>
      <c r="AD3695" s="90"/>
      <c r="AE3695" s="83"/>
    </row>
    <row r="3696" spans="28:31" x14ac:dyDescent="0.25">
      <c r="AB3696" s="83"/>
      <c r="AC3696" s="90"/>
      <c r="AD3696" s="90"/>
      <c r="AE3696" s="83"/>
    </row>
    <row r="3697" spans="28:31" x14ac:dyDescent="0.25">
      <c r="AB3697" s="83"/>
      <c r="AC3697" s="90"/>
      <c r="AD3697" s="90"/>
      <c r="AE3697" s="83"/>
    </row>
    <row r="3698" spans="28:31" x14ac:dyDescent="0.25">
      <c r="AB3698" s="83"/>
      <c r="AC3698" s="90"/>
      <c r="AD3698" s="90"/>
      <c r="AE3698" s="83"/>
    </row>
    <row r="3699" spans="28:31" x14ac:dyDescent="0.25">
      <c r="AB3699" s="83"/>
      <c r="AC3699" s="90"/>
      <c r="AD3699" s="90"/>
      <c r="AE3699" s="83"/>
    </row>
    <row r="3700" spans="28:31" x14ac:dyDescent="0.25">
      <c r="AB3700" s="83"/>
      <c r="AC3700" s="90"/>
      <c r="AD3700" s="90"/>
      <c r="AE3700" s="83"/>
    </row>
    <row r="3701" spans="28:31" x14ac:dyDescent="0.25">
      <c r="AB3701" s="83"/>
      <c r="AC3701" s="90"/>
      <c r="AD3701" s="90"/>
      <c r="AE3701" s="83"/>
    </row>
    <row r="3702" spans="28:31" x14ac:dyDescent="0.25">
      <c r="AB3702" s="83"/>
      <c r="AC3702" s="90"/>
      <c r="AD3702" s="90"/>
      <c r="AE3702" s="83"/>
    </row>
    <row r="3703" spans="28:31" x14ac:dyDescent="0.25">
      <c r="AB3703" s="83"/>
      <c r="AC3703" s="90"/>
      <c r="AD3703" s="90"/>
      <c r="AE3703" s="83"/>
    </row>
    <row r="3704" spans="28:31" x14ac:dyDescent="0.25">
      <c r="AB3704" s="83"/>
      <c r="AC3704" s="90"/>
      <c r="AD3704" s="90"/>
      <c r="AE3704" s="83"/>
    </row>
    <row r="3705" spans="28:31" x14ac:dyDescent="0.25">
      <c r="AB3705" s="83"/>
      <c r="AC3705" s="90"/>
      <c r="AD3705" s="90"/>
      <c r="AE3705" s="83"/>
    </row>
    <row r="3706" spans="28:31" x14ac:dyDescent="0.25">
      <c r="AB3706" s="83"/>
      <c r="AC3706" s="90"/>
      <c r="AD3706" s="90"/>
      <c r="AE3706" s="83"/>
    </row>
    <row r="3707" spans="28:31" x14ac:dyDescent="0.25">
      <c r="AB3707" s="83"/>
      <c r="AC3707" s="90"/>
      <c r="AD3707" s="90"/>
      <c r="AE3707" s="83"/>
    </row>
    <row r="3708" spans="28:31" x14ac:dyDescent="0.25">
      <c r="AB3708" s="83"/>
      <c r="AC3708" s="90"/>
      <c r="AD3708" s="90"/>
      <c r="AE3708" s="83"/>
    </row>
    <row r="3709" spans="28:31" x14ac:dyDescent="0.25">
      <c r="AB3709" s="83"/>
      <c r="AC3709" s="90"/>
      <c r="AD3709" s="90"/>
      <c r="AE3709" s="83"/>
    </row>
    <row r="3710" spans="28:31" x14ac:dyDescent="0.25">
      <c r="AB3710" s="83"/>
      <c r="AC3710" s="90"/>
      <c r="AD3710" s="90"/>
      <c r="AE3710" s="83"/>
    </row>
    <row r="3711" spans="28:31" x14ac:dyDescent="0.25">
      <c r="AB3711" s="83"/>
      <c r="AC3711" s="90"/>
      <c r="AD3711" s="90"/>
      <c r="AE3711" s="83"/>
    </row>
    <row r="3712" spans="28:31" x14ac:dyDescent="0.25">
      <c r="AB3712" s="83"/>
      <c r="AC3712" s="90"/>
      <c r="AD3712" s="90"/>
      <c r="AE3712" s="83"/>
    </row>
    <row r="3713" spans="28:31" x14ac:dyDescent="0.25">
      <c r="AB3713" s="83"/>
      <c r="AC3713" s="90"/>
      <c r="AD3713" s="90"/>
      <c r="AE3713" s="83"/>
    </row>
    <row r="3714" spans="28:31" x14ac:dyDescent="0.25">
      <c r="AB3714" s="83"/>
      <c r="AC3714" s="90"/>
      <c r="AD3714" s="90"/>
      <c r="AE3714" s="83"/>
    </row>
    <row r="3715" spans="28:31" x14ac:dyDescent="0.25">
      <c r="AB3715" s="83"/>
      <c r="AC3715" s="90"/>
      <c r="AD3715" s="90"/>
      <c r="AE3715" s="83"/>
    </row>
    <row r="3716" spans="28:31" x14ac:dyDescent="0.25">
      <c r="AB3716" s="83"/>
      <c r="AC3716" s="90"/>
      <c r="AD3716" s="90"/>
      <c r="AE3716" s="83"/>
    </row>
    <row r="3717" spans="28:31" x14ac:dyDescent="0.25">
      <c r="AB3717" s="83"/>
      <c r="AC3717" s="90"/>
      <c r="AD3717" s="90"/>
      <c r="AE3717" s="83"/>
    </row>
    <row r="3718" spans="28:31" x14ac:dyDescent="0.25">
      <c r="AB3718" s="83"/>
      <c r="AC3718" s="90"/>
      <c r="AD3718" s="90"/>
      <c r="AE3718" s="83"/>
    </row>
    <row r="3719" spans="28:31" x14ac:dyDescent="0.25">
      <c r="AB3719" s="83"/>
      <c r="AC3719" s="90"/>
      <c r="AD3719" s="90"/>
      <c r="AE3719" s="83"/>
    </row>
    <row r="3720" spans="28:31" x14ac:dyDescent="0.25">
      <c r="AB3720" s="83"/>
      <c r="AC3720" s="90"/>
      <c r="AD3720" s="90"/>
      <c r="AE3720" s="83"/>
    </row>
    <row r="3721" spans="28:31" x14ac:dyDescent="0.25">
      <c r="AB3721" s="83"/>
      <c r="AC3721" s="90"/>
      <c r="AD3721" s="90"/>
      <c r="AE3721" s="83"/>
    </row>
    <row r="3722" spans="28:31" x14ac:dyDescent="0.25">
      <c r="AB3722" s="83"/>
      <c r="AC3722" s="90"/>
      <c r="AD3722" s="90"/>
      <c r="AE3722" s="83"/>
    </row>
    <row r="3723" spans="28:31" x14ac:dyDescent="0.25">
      <c r="AB3723" s="83"/>
      <c r="AC3723" s="90"/>
      <c r="AD3723" s="90"/>
      <c r="AE3723" s="83"/>
    </row>
    <row r="3724" spans="28:31" x14ac:dyDescent="0.25">
      <c r="AB3724" s="83"/>
      <c r="AC3724" s="90"/>
      <c r="AD3724" s="90"/>
      <c r="AE3724" s="83"/>
    </row>
    <row r="3725" spans="28:31" x14ac:dyDescent="0.25">
      <c r="AB3725" s="83"/>
      <c r="AC3725" s="90"/>
      <c r="AD3725" s="90"/>
      <c r="AE3725" s="83"/>
    </row>
    <row r="3726" spans="28:31" x14ac:dyDescent="0.25">
      <c r="AB3726" s="83"/>
      <c r="AC3726" s="90"/>
      <c r="AD3726" s="90"/>
      <c r="AE3726" s="83"/>
    </row>
    <row r="3727" spans="28:31" x14ac:dyDescent="0.25">
      <c r="AB3727" s="83"/>
      <c r="AC3727" s="90"/>
      <c r="AD3727" s="90"/>
      <c r="AE3727" s="83"/>
    </row>
    <row r="3728" spans="28:31" x14ac:dyDescent="0.25">
      <c r="AB3728" s="83"/>
      <c r="AC3728" s="90"/>
      <c r="AD3728" s="90"/>
      <c r="AE3728" s="83"/>
    </row>
    <row r="3729" spans="28:31" x14ac:dyDescent="0.25">
      <c r="AB3729" s="83"/>
      <c r="AC3729" s="90"/>
      <c r="AD3729" s="90"/>
      <c r="AE3729" s="83"/>
    </row>
    <row r="3730" spans="28:31" x14ac:dyDescent="0.25">
      <c r="AB3730" s="83"/>
      <c r="AC3730" s="90"/>
      <c r="AD3730" s="90"/>
      <c r="AE3730" s="83"/>
    </row>
    <row r="3731" spans="28:31" x14ac:dyDescent="0.25">
      <c r="AB3731" s="83"/>
      <c r="AC3731" s="90"/>
      <c r="AD3731" s="90"/>
      <c r="AE3731" s="83"/>
    </row>
    <row r="3732" spans="28:31" x14ac:dyDescent="0.25">
      <c r="AB3732" s="83"/>
      <c r="AC3732" s="90"/>
      <c r="AD3732" s="90"/>
      <c r="AE3732" s="83"/>
    </row>
    <row r="3733" spans="28:31" x14ac:dyDescent="0.25">
      <c r="AB3733" s="83"/>
      <c r="AC3733" s="90"/>
      <c r="AD3733" s="90"/>
      <c r="AE3733" s="83"/>
    </row>
    <row r="3734" spans="28:31" x14ac:dyDescent="0.25">
      <c r="AB3734" s="83"/>
      <c r="AC3734" s="90"/>
      <c r="AD3734" s="90"/>
      <c r="AE3734" s="83"/>
    </row>
    <row r="3735" spans="28:31" x14ac:dyDescent="0.25">
      <c r="AB3735" s="83"/>
      <c r="AC3735" s="90"/>
      <c r="AD3735" s="90"/>
      <c r="AE3735" s="83"/>
    </row>
    <row r="3736" spans="28:31" x14ac:dyDescent="0.25">
      <c r="AB3736" s="83"/>
      <c r="AC3736" s="90"/>
      <c r="AD3736" s="90"/>
      <c r="AE3736" s="83"/>
    </row>
    <row r="3737" spans="28:31" x14ac:dyDescent="0.25">
      <c r="AB3737" s="83"/>
      <c r="AC3737" s="90"/>
      <c r="AD3737" s="90"/>
      <c r="AE3737" s="83"/>
    </row>
    <row r="3738" spans="28:31" x14ac:dyDescent="0.25">
      <c r="AB3738" s="83"/>
      <c r="AC3738" s="90"/>
      <c r="AD3738" s="90"/>
      <c r="AE3738" s="83"/>
    </row>
    <row r="3739" spans="28:31" x14ac:dyDescent="0.25">
      <c r="AB3739" s="83"/>
      <c r="AC3739" s="90"/>
      <c r="AD3739" s="90"/>
      <c r="AE3739" s="83"/>
    </row>
    <row r="3740" spans="28:31" x14ac:dyDescent="0.25">
      <c r="AB3740" s="83"/>
      <c r="AC3740" s="90"/>
      <c r="AD3740" s="90"/>
      <c r="AE3740" s="83"/>
    </row>
    <row r="3741" spans="28:31" x14ac:dyDescent="0.25">
      <c r="AB3741" s="83"/>
      <c r="AC3741" s="90"/>
      <c r="AD3741" s="90"/>
      <c r="AE3741" s="83"/>
    </row>
    <row r="3742" spans="28:31" x14ac:dyDescent="0.25">
      <c r="AB3742" s="83"/>
      <c r="AC3742" s="90"/>
      <c r="AD3742" s="90"/>
      <c r="AE3742" s="83"/>
    </row>
    <row r="3743" spans="28:31" x14ac:dyDescent="0.25">
      <c r="AB3743" s="83"/>
      <c r="AC3743" s="90"/>
      <c r="AD3743" s="90"/>
      <c r="AE3743" s="83"/>
    </row>
    <row r="3744" spans="28:31" x14ac:dyDescent="0.25">
      <c r="AB3744" s="83"/>
      <c r="AC3744" s="90"/>
      <c r="AD3744" s="90"/>
      <c r="AE3744" s="83"/>
    </row>
    <row r="3745" spans="28:31" x14ac:dyDescent="0.25">
      <c r="AB3745" s="83"/>
      <c r="AC3745" s="90"/>
      <c r="AD3745" s="90"/>
      <c r="AE3745" s="83"/>
    </row>
    <row r="3746" spans="28:31" x14ac:dyDescent="0.25">
      <c r="AB3746" s="83"/>
      <c r="AC3746" s="90"/>
      <c r="AD3746" s="90"/>
      <c r="AE3746" s="83"/>
    </row>
    <row r="3747" spans="28:31" x14ac:dyDescent="0.25">
      <c r="AB3747" s="83"/>
      <c r="AC3747" s="90"/>
      <c r="AD3747" s="90"/>
      <c r="AE3747" s="83"/>
    </row>
    <row r="3748" spans="28:31" x14ac:dyDescent="0.25">
      <c r="AB3748" s="83"/>
      <c r="AC3748" s="90"/>
      <c r="AD3748" s="90"/>
      <c r="AE3748" s="83"/>
    </row>
    <row r="3749" spans="28:31" x14ac:dyDescent="0.25">
      <c r="AB3749" s="83"/>
      <c r="AC3749" s="90"/>
      <c r="AD3749" s="90"/>
      <c r="AE3749" s="83"/>
    </row>
    <row r="3750" spans="28:31" x14ac:dyDescent="0.25">
      <c r="AB3750" s="83"/>
      <c r="AC3750" s="90"/>
      <c r="AD3750" s="90"/>
      <c r="AE3750" s="83"/>
    </row>
    <row r="3751" spans="28:31" x14ac:dyDescent="0.25">
      <c r="AB3751" s="83"/>
      <c r="AC3751" s="90"/>
      <c r="AD3751" s="90"/>
      <c r="AE3751" s="83"/>
    </row>
    <row r="3752" spans="28:31" x14ac:dyDescent="0.25">
      <c r="AB3752" s="83"/>
      <c r="AC3752" s="90"/>
      <c r="AD3752" s="90"/>
      <c r="AE3752" s="83"/>
    </row>
    <row r="3753" spans="28:31" x14ac:dyDescent="0.25">
      <c r="AB3753" s="83"/>
      <c r="AC3753" s="90"/>
      <c r="AD3753" s="90"/>
      <c r="AE3753" s="83"/>
    </row>
    <row r="3754" spans="28:31" x14ac:dyDescent="0.25">
      <c r="AB3754" s="83"/>
      <c r="AC3754" s="90"/>
      <c r="AD3754" s="90"/>
      <c r="AE3754" s="83"/>
    </row>
    <row r="3755" spans="28:31" x14ac:dyDescent="0.25">
      <c r="AB3755" s="83"/>
      <c r="AC3755" s="90"/>
      <c r="AD3755" s="90"/>
      <c r="AE3755" s="83"/>
    </row>
    <row r="3756" spans="28:31" x14ac:dyDescent="0.25">
      <c r="AB3756" s="83"/>
      <c r="AC3756" s="90"/>
      <c r="AD3756" s="90"/>
      <c r="AE3756" s="83"/>
    </row>
    <row r="3757" spans="28:31" x14ac:dyDescent="0.25">
      <c r="AB3757" s="83"/>
      <c r="AC3757" s="90"/>
      <c r="AD3757" s="90"/>
      <c r="AE3757" s="83"/>
    </row>
    <row r="3758" spans="28:31" x14ac:dyDescent="0.25">
      <c r="AB3758" s="83"/>
      <c r="AC3758" s="90"/>
      <c r="AD3758" s="90"/>
      <c r="AE3758" s="83"/>
    </row>
    <row r="3759" spans="28:31" x14ac:dyDescent="0.25">
      <c r="AB3759" s="83"/>
      <c r="AC3759" s="90"/>
      <c r="AD3759" s="90"/>
      <c r="AE3759" s="83"/>
    </row>
    <row r="3760" spans="28:31" x14ac:dyDescent="0.25">
      <c r="AB3760" s="83"/>
      <c r="AC3760" s="90"/>
      <c r="AD3760" s="90"/>
      <c r="AE3760" s="83"/>
    </row>
    <row r="3761" spans="28:31" x14ac:dyDescent="0.25">
      <c r="AB3761" s="83"/>
      <c r="AC3761" s="90"/>
      <c r="AD3761" s="90"/>
      <c r="AE3761" s="83"/>
    </row>
    <row r="3762" spans="28:31" x14ac:dyDescent="0.25">
      <c r="AB3762" s="83"/>
      <c r="AC3762" s="90"/>
      <c r="AD3762" s="90"/>
      <c r="AE3762" s="83"/>
    </row>
    <row r="3763" spans="28:31" x14ac:dyDescent="0.25">
      <c r="AB3763" s="83"/>
      <c r="AC3763" s="90"/>
      <c r="AD3763" s="90"/>
      <c r="AE3763" s="83"/>
    </row>
    <row r="3764" spans="28:31" x14ac:dyDescent="0.25">
      <c r="AB3764" s="83"/>
      <c r="AC3764" s="90"/>
      <c r="AD3764" s="90"/>
      <c r="AE3764" s="83"/>
    </row>
    <row r="3765" spans="28:31" x14ac:dyDescent="0.25">
      <c r="AB3765" s="83"/>
      <c r="AC3765" s="90"/>
      <c r="AD3765" s="90"/>
      <c r="AE3765" s="83"/>
    </row>
    <row r="3766" spans="28:31" x14ac:dyDescent="0.25">
      <c r="AB3766" s="83"/>
      <c r="AC3766" s="90"/>
      <c r="AD3766" s="90"/>
      <c r="AE3766" s="83"/>
    </row>
    <row r="3767" spans="28:31" x14ac:dyDescent="0.25">
      <c r="AB3767" s="83"/>
      <c r="AC3767" s="90"/>
      <c r="AD3767" s="90"/>
      <c r="AE3767" s="83"/>
    </row>
    <row r="3768" spans="28:31" x14ac:dyDescent="0.25">
      <c r="AB3768" s="83"/>
      <c r="AC3768" s="90"/>
      <c r="AD3768" s="90"/>
      <c r="AE3768" s="83"/>
    </row>
    <row r="3769" spans="28:31" x14ac:dyDescent="0.25">
      <c r="AB3769" s="83"/>
      <c r="AC3769" s="90"/>
      <c r="AD3769" s="90"/>
      <c r="AE3769" s="83"/>
    </row>
    <row r="3770" spans="28:31" x14ac:dyDescent="0.25">
      <c r="AB3770" s="83"/>
      <c r="AC3770" s="90"/>
      <c r="AD3770" s="90"/>
      <c r="AE3770" s="83"/>
    </row>
    <row r="3771" spans="28:31" x14ac:dyDescent="0.25">
      <c r="AB3771" s="83"/>
      <c r="AC3771" s="90"/>
      <c r="AD3771" s="90"/>
      <c r="AE3771" s="83"/>
    </row>
    <row r="3772" spans="28:31" x14ac:dyDescent="0.25">
      <c r="AB3772" s="83"/>
      <c r="AC3772" s="90"/>
      <c r="AD3772" s="90"/>
      <c r="AE3772" s="83"/>
    </row>
    <row r="3773" spans="28:31" x14ac:dyDescent="0.25">
      <c r="AB3773" s="83"/>
      <c r="AC3773" s="90"/>
      <c r="AD3773" s="90"/>
      <c r="AE3773" s="83"/>
    </row>
    <row r="3774" spans="28:31" x14ac:dyDescent="0.25">
      <c r="AB3774" s="83"/>
      <c r="AC3774" s="90"/>
      <c r="AD3774" s="90"/>
      <c r="AE3774" s="83"/>
    </row>
    <row r="3775" spans="28:31" x14ac:dyDescent="0.25">
      <c r="AB3775" s="83"/>
      <c r="AC3775" s="90"/>
      <c r="AD3775" s="90"/>
      <c r="AE3775" s="83"/>
    </row>
    <row r="3776" spans="28:31" x14ac:dyDescent="0.25">
      <c r="AB3776" s="83"/>
      <c r="AC3776" s="90"/>
      <c r="AD3776" s="90"/>
      <c r="AE3776" s="83"/>
    </row>
    <row r="3777" spans="28:31" x14ac:dyDescent="0.25">
      <c r="AB3777" s="83"/>
      <c r="AC3777" s="90"/>
      <c r="AD3777" s="90"/>
      <c r="AE3777" s="83"/>
    </row>
    <row r="3778" spans="28:31" x14ac:dyDescent="0.25">
      <c r="AB3778" s="83"/>
      <c r="AC3778" s="90"/>
      <c r="AD3778" s="90"/>
      <c r="AE3778" s="83"/>
    </row>
    <row r="3779" spans="28:31" x14ac:dyDescent="0.25">
      <c r="AB3779" s="83"/>
      <c r="AC3779" s="90"/>
      <c r="AD3779" s="90"/>
      <c r="AE3779" s="83"/>
    </row>
    <row r="3780" spans="28:31" x14ac:dyDescent="0.25">
      <c r="AB3780" s="83"/>
      <c r="AC3780" s="90"/>
      <c r="AD3780" s="90"/>
      <c r="AE3780" s="83"/>
    </row>
    <row r="3781" spans="28:31" x14ac:dyDescent="0.25">
      <c r="AB3781" s="83"/>
      <c r="AC3781" s="90"/>
      <c r="AD3781" s="90"/>
      <c r="AE3781" s="83"/>
    </row>
    <row r="3782" spans="28:31" x14ac:dyDescent="0.25">
      <c r="AB3782" s="83"/>
      <c r="AC3782" s="90"/>
      <c r="AD3782" s="90"/>
      <c r="AE3782" s="83"/>
    </row>
    <row r="3783" spans="28:31" x14ac:dyDescent="0.25">
      <c r="AB3783" s="83"/>
      <c r="AC3783" s="90"/>
      <c r="AD3783" s="90"/>
      <c r="AE3783" s="83"/>
    </row>
    <row r="3784" spans="28:31" x14ac:dyDescent="0.25">
      <c r="AB3784" s="83"/>
      <c r="AC3784" s="90"/>
      <c r="AD3784" s="90"/>
      <c r="AE3784" s="83"/>
    </row>
    <row r="3785" spans="28:31" x14ac:dyDescent="0.25">
      <c r="AB3785" s="83"/>
      <c r="AC3785" s="90"/>
      <c r="AD3785" s="90"/>
      <c r="AE3785" s="83"/>
    </row>
    <row r="3786" spans="28:31" x14ac:dyDescent="0.25">
      <c r="AB3786" s="83"/>
      <c r="AC3786" s="90"/>
      <c r="AD3786" s="90"/>
      <c r="AE3786" s="83"/>
    </row>
    <row r="3787" spans="28:31" x14ac:dyDescent="0.25">
      <c r="AB3787" s="83"/>
      <c r="AC3787" s="90"/>
      <c r="AD3787" s="90"/>
      <c r="AE3787" s="83"/>
    </row>
    <row r="3788" spans="28:31" x14ac:dyDescent="0.25">
      <c r="AB3788" s="83"/>
      <c r="AC3788" s="90"/>
      <c r="AD3788" s="90"/>
      <c r="AE3788" s="83"/>
    </row>
    <row r="3789" spans="28:31" x14ac:dyDescent="0.25">
      <c r="AB3789" s="83"/>
      <c r="AC3789" s="90"/>
      <c r="AD3789" s="90"/>
      <c r="AE3789" s="83"/>
    </row>
    <row r="3790" spans="28:31" x14ac:dyDescent="0.25">
      <c r="AB3790" s="83"/>
      <c r="AC3790" s="90"/>
      <c r="AD3790" s="90"/>
      <c r="AE3790" s="83"/>
    </row>
    <row r="3791" spans="28:31" x14ac:dyDescent="0.25">
      <c r="AB3791" s="83"/>
      <c r="AC3791" s="90"/>
      <c r="AD3791" s="90"/>
      <c r="AE3791" s="83"/>
    </row>
    <row r="3792" spans="28:31" x14ac:dyDescent="0.25">
      <c r="AB3792" s="83"/>
      <c r="AC3792" s="90"/>
      <c r="AD3792" s="90"/>
      <c r="AE3792" s="83"/>
    </row>
    <row r="3793" spans="28:31" x14ac:dyDescent="0.25">
      <c r="AB3793" s="83"/>
      <c r="AC3793" s="90"/>
      <c r="AD3793" s="90"/>
      <c r="AE3793" s="83"/>
    </row>
    <row r="3794" spans="28:31" x14ac:dyDescent="0.25">
      <c r="AB3794" s="83"/>
      <c r="AC3794" s="90"/>
      <c r="AD3794" s="90"/>
      <c r="AE3794" s="83"/>
    </row>
    <row r="3795" spans="28:31" x14ac:dyDescent="0.25">
      <c r="AB3795" s="83"/>
      <c r="AC3795" s="90"/>
      <c r="AD3795" s="90"/>
      <c r="AE3795" s="83"/>
    </row>
    <row r="3796" spans="28:31" x14ac:dyDescent="0.25">
      <c r="AB3796" s="83"/>
      <c r="AC3796" s="90"/>
      <c r="AD3796" s="90"/>
      <c r="AE3796" s="83"/>
    </row>
    <row r="3797" spans="28:31" x14ac:dyDescent="0.25">
      <c r="AB3797" s="83"/>
      <c r="AC3797" s="90"/>
      <c r="AD3797" s="90"/>
      <c r="AE3797" s="83"/>
    </row>
    <row r="3798" spans="28:31" x14ac:dyDescent="0.25">
      <c r="AB3798" s="83"/>
      <c r="AC3798" s="90"/>
      <c r="AD3798" s="90"/>
      <c r="AE3798" s="83"/>
    </row>
    <row r="3799" spans="28:31" x14ac:dyDescent="0.25">
      <c r="AB3799" s="83"/>
      <c r="AC3799" s="90"/>
      <c r="AD3799" s="90"/>
      <c r="AE3799" s="83"/>
    </row>
    <row r="3800" spans="28:31" x14ac:dyDescent="0.25">
      <c r="AB3800" s="83"/>
      <c r="AC3800" s="90"/>
      <c r="AD3800" s="90"/>
      <c r="AE3800" s="83"/>
    </row>
    <row r="3801" spans="28:31" x14ac:dyDescent="0.25">
      <c r="AB3801" s="83"/>
      <c r="AC3801" s="90"/>
      <c r="AD3801" s="90"/>
      <c r="AE3801" s="83"/>
    </row>
    <row r="3802" spans="28:31" x14ac:dyDescent="0.25">
      <c r="AB3802" s="83"/>
      <c r="AC3802" s="90"/>
      <c r="AD3802" s="90"/>
      <c r="AE3802" s="83"/>
    </row>
    <row r="3803" spans="28:31" x14ac:dyDescent="0.25">
      <c r="AB3803" s="83"/>
      <c r="AC3803" s="90"/>
      <c r="AD3803" s="90"/>
      <c r="AE3803" s="83"/>
    </row>
    <row r="3804" spans="28:31" x14ac:dyDescent="0.25">
      <c r="AB3804" s="83"/>
      <c r="AC3804" s="90"/>
      <c r="AD3804" s="90"/>
      <c r="AE3804" s="83"/>
    </row>
    <row r="3805" spans="28:31" x14ac:dyDescent="0.25">
      <c r="AB3805" s="83"/>
      <c r="AC3805" s="90"/>
      <c r="AD3805" s="90"/>
      <c r="AE3805" s="83"/>
    </row>
    <row r="3806" spans="28:31" x14ac:dyDescent="0.25">
      <c r="AB3806" s="83"/>
      <c r="AC3806" s="90"/>
      <c r="AD3806" s="90"/>
      <c r="AE3806" s="83"/>
    </row>
    <row r="3807" spans="28:31" x14ac:dyDescent="0.25">
      <c r="AB3807" s="83"/>
      <c r="AC3807" s="90"/>
      <c r="AD3807" s="90"/>
      <c r="AE3807" s="83"/>
    </row>
    <row r="3808" spans="28:31" x14ac:dyDescent="0.25">
      <c r="AB3808" s="83"/>
      <c r="AC3808" s="90"/>
      <c r="AD3808" s="90"/>
      <c r="AE3808" s="83"/>
    </row>
    <row r="3809" spans="28:31" x14ac:dyDescent="0.25">
      <c r="AB3809" s="83"/>
      <c r="AC3809" s="90"/>
      <c r="AD3809" s="90"/>
      <c r="AE3809" s="83"/>
    </row>
    <row r="3810" spans="28:31" x14ac:dyDescent="0.25">
      <c r="AB3810" s="83"/>
      <c r="AC3810" s="90"/>
      <c r="AD3810" s="90"/>
      <c r="AE3810" s="83"/>
    </row>
    <row r="3811" spans="28:31" x14ac:dyDescent="0.25">
      <c r="AB3811" s="83"/>
      <c r="AC3811" s="90"/>
      <c r="AD3811" s="90"/>
      <c r="AE3811" s="83"/>
    </row>
    <row r="3812" spans="28:31" x14ac:dyDescent="0.25">
      <c r="AB3812" s="83"/>
      <c r="AC3812" s="90"/>
      <c r="AD3812" s="90"/>
      <c r="AE3812" s="83"/>
    </row>
    <row r="3813" spans="28:31" x14ac:dyDescent="0.25">
      <c r="AB3813" s="83"/>
      <c r="AC3813" s="90"/>
      <c r="AD3813" s="90"/>
      <c r="AE3813" s="83"/>
    </row>
    <row r="3814" spans="28:31" x14ac:dyDescent="0.25">
      <c r="AB3814" s="83"/>
      <c r="AC3814" s="90"/>
      <c r="AD3814" s="90"/>
      <c r="AE3814" s="83"/>
    </row>
    <row r="3815" spans="28:31" x14ac:dyDescent="0.25">
      <c r="AB3815" s="83"/>
      <c r="AC3815" s="90"/>
      <c r="AD3815" s="90"/>
      <c r="AE3815" s="83"/>
    </row>
    <row r="3816" spans="28:31" x14ac:dyDescent="0.25">
      <c r="AB3816" s="83"/>
      <c r="AC3816" s="90"/>
      <c r="AD3816" s="90"/>
      <c r="AE3816" s="83"/>
    </row>
    <row r="3817" spans="28:31" x14ac:dyDescent="0.25">
      <c r="AB3817" s="83"/>
      <c r="AC3817" s="90"/>
      <c r="AD3817" s="90"/>
      <c r="AE3817" s="83"/>
    </row>
    <row r="3818" spans="28:31" x14ac:dyDescent="0.25">
      <c r="AB3818" s="83"/>
      <c r="AC3818" s="90"/>
      <c r="AD3818" s="90"/>
      <c r="AE3818" s="83"/>
    </row>
    <row r="3819" spans="28:31" x14ac:dyDescent="0.25">
      <c r="AB3819" s="83"/>
      <c r="AC3819" s="90"/>
      <c r="AD3819" s="90"/>
      <c r="AE3819" s="83"/>
    </row>
    <row r="3820" spans="28:31" x14ac:dyDescent="0.25">
      <c r="AB3820" s="83"/>
      <c r="AC3820" s="90"/>
      <c r="AD3820" s="90"/>
      <c r="AE3820" s="83"/>
    </row>
    <row r="3821" spans="28:31" x14ac:dyDescent="0.25">
      <c r="AB3821" s="83"/>
      <c r="AC3821" s="90"/>
      <c r="AD3821" s="90"/>
      <c r="AE3821" s="83"/>
    </row>
    <row r="3822" spans="28:31" x14ac:dyDescent="0.25">
      <c r="AB3822" s="83"/>
      <c r="AC3822" s="90"/>
      <c r="AD3822" s="90"/>
      <c r="AE3822" s="83"/>
    </row>
    <row r="3823" spans="28:31" x14ac:dyDescent="0.25">
      <c r="AB3823" s="83"/>
      <c r="AC3823" s="90"/>
      <c r="AD3823" s="90"/>
      <c r="AE3823" s="83"/>
    </row>
    <row r="3824" spans="28:31" x14ac:dyDescent="0.25">
      <c r="AB3824" s="83"/>
      <c r="AC3824" s="90"/>
      <c r="AD3824" s="90"/>
      <c r="AE3824" s="83"/>
    </row>
    <row r="3825" spans="28:31" x14ac:dyDescent="0.25">
      <c r="AB3825" s="83"/>
      <c r="AC3825" s="90"/>
      <c r="AD3825" s="90"/>
      <c r="AE3825" s="83"/>
    </row>
    <row r="3826" spans="28:31" x14ac:dyDescent="0.25">
      <c r="AB3826" s="83"/>
      <c r="AC3826" s="90"/>
      <c r="AD3826" s="90"/>
      <c r="AE3826" s="83"/>
    </row>
    <row r="3827" spans="28:31" x14ac:dyDescent="0.25">
      <c r="AB3827" s="83"/>
      <c r="AC3827" s="90"/>
      <c r="AD3827" s="90"/>
      <c r="AE3827" s="83"/>
    </row>
    <row r="3828" spans="28:31" x14ac:dyDescent="0.25">
      <c r="AB3828" s="83"/>
      <c r="AC3828" s="90"/>
      <c r="AD3828" s="90"/>
      <c r="AE3828" s="83"/>
    </row>
    <row r="3829" spans="28:31" x14ac:dyDescent="0.25">
      <c r="AB3829" s="83"/>
      <c r="AC3829" s="90"/>
      <c r="AD3829" s="90"/>
      <c r="AE3829" s="83"/>
    </row>
    <row r="3830" spans="28:31" x14ac:dyDescent="0.25">
      <c r="AB3830" s="83"/>
      <c r="AC3830" s="90"/>
      <c r="AD3830" s="90"/>
      <c r="AE3830" s="83"/>
    </row>
    <row r="3831" spans="28:31" x14ac:dyDescent="0.25">
      <c r="AB3831" s="83"/>
      <c r="AC3831" s="90"/>
      <c r="AD3831" s="90"/>
      <c r="AE3831" s="83"/>
    </row>
    <row r="3832" spans="28:31" x14ac:dyDescent="0.25">
      <c r="AB3832" s="83"/>
      <c r="AC3832" s="90"/>
      <c r="AD3832" s="90"/>
      <c r="AE3832" s="83"/>
    </row>
    <row r="3833" spans="28:31" x14ac:dyDescent="0.25">
      <c r="AB3833" s="83"/>
      <c r="AC3833" s="90"/>
      <c r="AD3833" s="90"/>
      <c r="AE3833" s="83"/>
    </row>
    <row r="3834" spans="28:31" x14ac:dyDescent="0.25">
      <c r="AB3834" s="83"/>
      <c r="AC3834" s="90"/>
      <c r="AD3834" s="90"/>
      <c r="AE3834" s="83"/>
    </row>
    <row r="3835" spans="28:31" x14ac:dyDescent="0.25">
      <c r="AB3835" s="83"/>
      <c r="AC3835" s="90"/>
      <c r="AD3835" s="90"/>
      <c r="AE3835" s="83"/>
    </row>
    <row r="3836" spans="28:31" x14ac:dyDescent="0.25">
      <c r="AB3836" s="83"/>
      <c r="AC3836" s="90"/>
      <c r="AD3836" s="90"/>
      <c r="AE3836" s="83"/>
    </row>
    <row r="3837" spans="28:31" x14ac:dyDescent="0.25">
      <c r="AB3837" s="83"/>
      <c r="AC3837" s="90"/>
      <c r="AD3837" s="90"/>
      <c r="AE3837" s="83"/>
    </row>
    <row r="3838" spans="28:31" x14ac:dyDescent="0.25">
      <c r="AB3838" s="83"/>
      <c r="AC3838" s="90"/>
      <c r="AD3838" s="90"/>
      <c r="AE3838" s="83"/>
    </row>
    <row r="3839" spans="28:31" x14ac:dyDescent="0.25">
      <c r="AB3839" s="83"/>
      <c r="AC3839" s="90"/>
      <c r="AD3839" s="90"/>
      <c r="AE3839" s="83"/>
    </row>
    <row r="3840" spans="28:31" x14ac:dyDescent="0.25">
      <c r="AB3840" s="83"/>
      <c r="AC3840" s="90"/>
      <c r="AD3840" s="90"/>
      <c r="AE3840" s="83"/>
    </row>
    <row r="3841" spans="28:31" x14ac:dyDescent="0.25">
      <c r="AB3841" s="83"/>
      <c r="AC3841" s="90"/>
      <c r="AD3841" s="90"/>
      <c r="AE3841" s="83"/>
    </row>
    <row r="3842" spans="28:31" x14ac:dyDescent="0.25">
      <c r="AB3842" s="83"/>
      <c r="AC3842" s="90"/>
      <c r="AD3842" s="90"/>
      <c r="AE3842" s="83"/>
    </row>
    <row r="3843" spans="28:31" x14ac:dyDescent="0.25">
      <c r="AB3843" s="83"/>
      <c r="AC3843" s="90"/>
      <c r="AD3843" s="90"/>
      <c r="AE3843" s="83"/>
    </row>
    <row r="3844" spans="28:31" x14ac:dyDescent="0.25">
      <c r="AB3844" s="83"/>
      <c r="AC3844" s="90"/>
      <c r="AD3844" s="90"/>
      <c r="AE3844" s="83"/>
    </row>
    <row r="3845" spans="28:31" x14ac:dyDescent="0.25">
      <c r="AB3845" s="83"/>
      <c r="AC3845" s="90"/>
      <c r="AD3845" s="90"/>
      <c r="AE3845" s="83"/>
    </row>
    <row r="3846" spans="28:31" x14ac:dyDescent="0.25">
      <c r="AB3846" s="83"/>
      <c r="AC3846" s="90"/>
      <c r="AD3846" s="90"/>
      <c r="AE3846" s="83"/>
    </row>
    <row r="3847" spans="28:31" x14ac:dyDescent="0.25">
      <c r="AB3847" s="83"/>
      <c r="AC3847" s="90"/>
      <c r="AD3847" s="90"/>
      <c r="AE3847" s="83"/>
    </row>
    <row r="3848" spans="28:31" x14ac:dyDescent="0.25">
      <c r="AB3848" s="83"/>
      <c r="AC3848" s="90"/>
      <c r="AD3848" s="90"/>
      <c r="AE3848" s="83"/>
    </row>
    <row r="3849" spans="28:31" x14ac:dyDescent="0.25">
      <c r="AB3849" s="83"/>
      <c r="AC3849" s="90"/>
      <c r="AD3849" s="90"/>
      <c r="AE3849" s="83"/>
    </row>
    <row r="3850" spans="28:31" x14ac:dyDescent="0.25">
      <c r="AB3850" s="83"/>
      <c r="AC3850" s="90"/>
      <c r="AD3850" s="90"/>
      <c r="AE3850" s="83"/>
    </row>
    <row r="3851" spans="28:31" x14ac:dyDescent="0.25">
      <c r="AB3851" s="83"/>
      <c r="AC3851" s="90"/>
      <c r="AD3851" s="90"/>
      <c r="AE3851" s="83"/>
    </row>
    <row r="3852" spans="28:31" x14ac:dyDescent="0.25">
      <c r="AB3852" s="83"/>
      <c r="AC3852" s="90"/>
      <c r="AD3852" s="90"/>
      <c r="AE3852" s="83"/>
    </row>
    <row r="3853" spans="28:31" x14ac:dyDescent="0.25">
      <c r="AB3853" s="83"/>
      <c r="AC3853" s="90"/>
      <c r="AD3853" s="90"/>
      <c r="AE3853" s="83"/>
    </row>
    <row r="3854" spans="28:31" x14ac:dyDescent="0.25">
      <c r="AB3854" s="83"/>
      <c r="AC3854" s="90"/>
      <c r="AD3854" s="90"/>
      <c r="AE3854" s="83"/>
    </row>
    <row r="3855" spans="28:31" x14ac:dyDescent="0.25">
      <c r="AB3855" s="83"/>
      <c r="AC3855" s="90"/>
      <c r="AD3855" s="90"/>
      <c r="AE3855" s="83"/>
    </row>
    <row r="3856" spans="28:31" x14ac:dyDescent="0.25">
      <c r="AB3856" s="83"/>
      <c r="AC3856" s="90"/>
      <c r="AD3856" s="90"/>
      <c r="AE3856" s="83"/>
    </row>
    <row r="3857" spans="28:31" x14ac:dyDescent="0.25">
      <c r="AB3857" s="83"/>
      <c r="AC3857" s="90"/>
      <c r="AD3857" s="90"/>
      <c r="AE3857" s="83"/>
    </row>
    <row r="3858" spans="28:31" x14ac:dyDescent="0.25">
      <c r="AB3858" s="83"/>
      <c r="AC3858" s="90"/>
      <c r="AD3858" s="90"/>
      <c r="AE3858" s="83"/>
    </row>
    <row r="3859" spans="28:31" x14ac:dyDescent="0.25">
      <c r="AB3859" s="83"/>
      <c r="AC3859" s="90"/>
      <c r="AD3859" s="90"/>
      <c r="AE3859" s="83"/>
    </row>
    <row r="3860" spans="28:31" x14ac:dyDescent="0.25">
      <c r="AB3860" s="83"/>
      <c r="AC3860" s="90"/>
      <c r="AD3860" s="90"/>
      <c r="AE3860" s="83"/>
    </row>
    <row r="3861" spans="28:31" x14ac:dyDescent="0.25">
      <c r="AB3861" s="83"/>
      <c r="AC3861" s="90"/>
      <c r="AD3861" s="90"/>
      <c r="AE3861" s="83"/>
    </row>
    <row r="3862" spans="28:31" x14ac:dyDescent="0.25">
      <c r="AB3862" s="83"/>
      <c r="AC3862" s="90"/>
      <c r="AD3862" s="90"/>
      <c r="AE3862" s="83"/>
    </row>
    <row r="3863" spans="28:31" x14ac:dyDescent="0.25">
      <c r="AB3863" s="83"/>
      <c r="AC3863" s="90"/>
      <c r="AD3863" s="90"/>
      <c r="AE3863" s="83"/>
    </row>
    <row r="3864" spans="28:31" x14ac:dyDescent="0.25">
      <c r="AB3864" s="83"/>
      <c r="AC3864" s="90"/>
      <c r="AD3864" s="90"/>
      <c r="AE3864" s="83"/>
    </row>
    <row r="3865" spans="28:31" x14ac:dyDescent="0.25">
      <c r="AB3865" s="83"/>
      <c r="AC3865" s="90"/>
      <c r="AD3865" s="90"/>
      <c r="AE3865" s="83"/>
    </row>
    <row r="3866" spans="28:31" x14ac:dyDescent="0.25">
      <c r="AB3866" s="83"/>
      <c r="AC3866" s="90"/>
      <c r="AD3866" s="90"/>
      <c r="AE3866" s="83"/>
    </row>
    <row r="3867" spans="28:31" x14ac:dyDescent="0.25">
      <c r="AB3867" s="83"/>
      <c r="AC3867" s="90"/>
      <c r="AD3867" s="90"/>
      <c r="AE3867" s="83"/>
    </row>
    <row r="3868" spans="28:31" x14ac:dyDescent="0.25">
      <c r="AB3868" s="83"/>
      <c r="AC3868" s="90"/>
      <c r="AD3868" s="90"/>
      <c r="AE3868" s="83"/>
    </row>
    <row r="3869" spans="28:31" x14ac:dyDescent="0.25">
      <c r="AB3869" s="83"/>
      <c r="AC3869" s="90"/>
      <c r="AD3869" s="90"/>
      <c r="AE3869" s="83"/>
    </row>
    <row r="3870" spans="28:31" x14ac:dyDescent="0.25">
      <c r="AB3870" s="83"/>
      <c r="AC3870" s="90"/>
      <c r="AD3870" s="90"/>
      <c r="AE3870" s="83"/>
    </row>
    <row r="3871" spans="28:31" x14ac:dyDescent="0.25">
      <c r="AB3871" s="83"/>
      <c r="AC3871" s="90"/>
      <c r="AD3871" s="90"/>
      <c r="AE3871" s="83"/>
    </row>
    <row r="3872" spans="28:31" x14ac:dyDescent="0.25">
      <c r="AB3872" s="83"/>
      <c r="AC3872" s="90"/>
      <c r="AD3872" s="90"/>
      <c r="AE3872" s="83"/>
    </row>
    <row r="3873" spans="28:31" x14ac:dyDescent="0.25">
      <c r="AB3873" s="83"/>
      <c r="AC3873" s="90"/>
      <c r="AD3873" s="90"/>
      <c r="AE3873" s="83"/>
    </row>
    <row r="3874" spans="28:31" x14ac:dyDescent="0.25">
      <c r="AB3874" s="83"/>
      <c r="AC3874" s="90"/>
      <c r="AD3874" s="90"/>
      <c r="AE3874" s="83"/>
    </row>
    <row r="3875" spans="28:31" x14ac:dyDescent="0.25">
      <c r="AB3875" s="83"/>
      <c r="AC3875" s="90"/>
      <c r="AD3875" s="90"/>
      <c r="AE3875" s="83"/>
    </row>
    <row r="3876" spans="28:31" x14ac:dyDescent="0.25">
      <c r="AB3876" s="83"/>
      <c r="AC3876" s="90"/>
      <c r="AD3876" s="90"/>
      <c r="AE3876" s="83"/>
    </row>
    <row r="3877" spans="28:31" x14ac:dyDescent="0.25">
      <c r="AB3877" s="83"/>
      <c r="AC3877" s="90"/>
      <c r="AD3877" s="90"/>
      <c r="AE3877" s="83"/>
    </row>
    <row r="3878" spans="28:31" x14ac:dyDescent="0.25">
      <c r="AB3878" s="83"/>
      <c r="AC3878" s="90"/>
      <c r="AD3878" s="90"/>
      <c r="AE3878" s="83"/>
    </row>
    <row r="3879" spans="28:31" x14ac:dyDescent="0.25">
      <c r="AB3879" s="83"/>
      <c r="AC3879" s="90"/>
      <c r="AD3879" s="90"/>
      <c r="AE3879" s="83"/>
    </row>
    <row r="3880" spans="28:31" x14ac:dyDescent="0.25">
      <c r="AB3880" s="83"/>
      <c r="AC3880" s="90"/>
      <c r="AD3880" s="90"/>
      <c r="AE3880" s="83"/>
    </row>
    <row r="3881" spans="28:31" x14ac:dyDescent="0.25">
      <c r="AB3881" s="83"/>
      <c r="AC3881" s="90"/>
      <c r="AD3881" s="90"/>
      <c r="AE3881" s="83"/>
    </row>
    <row r="3882" spans="28:31" x14ac:dyDescent="0.25">
      <c r="AB3882" s="83"/>
      <c r="AC3882" s="90"/>
      <c r="AD3882" s="90"/>
      <c r="AE3882" s="83"/>
    </row>
    <row r="3883" spans="28:31" x14ac:dyDescent="0.25">
      <c r="AB3883" s="83"/>
      <c r="AC3883" s="90"/>
      <c r="AD3883" s="90"/>
      <c r="AE3883" s="83"/>
    </row>
    <row r="3884" spans="28:31" x14ac:dyDescent="0.25">
      <c r="AB3884" s="83"/>
      <c r="AC3884" s="90"/>
      <c r="AD3884" s="90"/>
      <c r="AE3884" s="83"/>
    </row>
    <row r="3885" spans="28:31" x14ac:dyDescent="0.25">
      <c r="AB3885" s="83"/>
      <c r="AC3885" s="90"/>
      <c r="AD3885" s="90"/>
      <c r="AE3885" s="83"/>
    </row>
    <row r="3886" spans="28:31" x14ac:dyDescent="0.25">
      <c r="AB3886" s="83"/>
      <c r="AC3886" s="90"/>
      <c r="AD3886" s="90"/>
      <c r="AE3886" s="83"/>
    </row>
    <row r="3887" spans="28:31" x14ac:dyDescent="0.25">
      <c r="AB3887" s="83"/>
      <c r="AC3887" s="90"/>
      <c r="AD3887" s="90"/>
      <c r="AE3887" s="83"/>
    </row>
    <row r="3888" spans="28:31" x14ac:dyDescent="0.25">
      <c r="AB3888" s="83"/>
      <c r="AC3888" s="90"/>
      <c r="AD3888" s="90"/>
      <c r="AE3888" s="83"/>
    </row>
    <row r="3889" spans="28:31" x14ac:dyDescent="0.25">
      <c r="AB3889" s="83"/>
      <c r="AC3889" s="90"/>
      <c r="AD3889" s="90"/>
      <c r="AE3889" s="83"/>
    </row>
    <row r="3890" spans="28:31" x14ac:dyDescent="0.25">
      <c r="AB3890" s="83"/>
      <c r="AC3890" s="90"/>
      <c r="AD3890" s="90"/>
      <c r="AE3890" s="83"/>
    </row>
    <row r="3891" spans="28:31" x14ac:dyDescent="0.25">
      <c r="AB3891" s="83"/>
      <c r="AC3891" s="90"/>
      <c r="AD3891" s="90"/>
      <c r="AE3891" s="83"/>
    </row>
    <row r="3892" spans="28:31" x14ac:dyDescent="0.25">
      <c r="AB3892" s="83"/>
      <c r="AC3892" s="90"/>
      <c r="AD3892" s="90"/>
      <c r="AE3892" s="83"/>
    </row>
    <row r="3893" spans="28:31" x14ac:dyDescent="0.25">
      <c r="AB3893" s="83"/>
      <c r="AC3893" s="90"/>
      <c r="AD3893" s="90"/>
      <c r="AE3893" s="83"/>
    </row>
    <row r="3894" spans="28:31" x14ac:dyDescent="0.25">
      <c r="AB3894" s="83"/>
      <c r="AC3894" s="90"/>
      <c r="AD3894" s="90"/>
      <c r="AE3894" s="83"/>
    </row>
    <row r="3895" spans="28:31" x14ac:dyDescent="0.25">
      <c r="AB3895" s="83"/>
      <c r="AC3895" s="90"/>
      <c r="AD3895" s="90"/>
      <c r="AE3895" s="83"/>
    </row>
    <row r="3896" spans="28:31" x14ac:dyDescent="0.25">
      <c r="AB3896" s="83"/>
      <c r="AC3896" s="90"/>
      <c r="AD3896" s="90"/>
      <c r="AE3896" s="83"/>
    </row>
    <row r="3897" spans="28:31" x14ac:dyDescent="0.25">
      <c r="AB3897" s="83"/>
      <c r="AC3897" s="90"/>
      <c r="AD3897" s="90"/>
      <c r="AE3897" s="83"/>
    </row>
    <row r="3898" spans="28:31" x14ac:dyDescent="0.25">
      <c r="AB3898" s="83"/>
      <c r="AC3898" s="90"/>
      <c r="AD3898" s="90"/>
      <c r="AE3898" s="83"/>
    </row>
    <row r="3899" spans="28:31" x14ac:dyDescent="0.25">
      <c r="AB3899" s="83"/>
      <c r="AC3899" s="90"/>
      <c r="AD3899" s="90"/>
      <c r="AE3899" s="83"/>
    </row>
    <row r="3900" spans="28:31" x14ac:dyDescent="0.25">
      <c r="AB3900" s="83"/>
      <c r="AC3900" s="90"/>
      <c r="AD3900" s="90"/>
      <c r="AE3900" s="83"/>
    </row>
    <row r="3901" spans="28:31" x14ac:dyDescent="0.25">
      <c r="AB3901" s="83"/>
      <c r="AC3901" s="90"/>
      <c r="AD3901" s="90"/>
      <c r="AE3901" s="83"/>
    </row>
    <row r="3902" spans="28:31" x14ac:dyDescent="0.25">
      <c r="AB3902" s="83"/>
      <c r="AC3902" s="90"/>
      <c r="AD3902" s="90"/>
      <c r="AE3902" s="83"/>
    </row>
    <row r="3903" spans="28:31" x14ac:dyDescent="0.25">
      <c r="AB3903" s="83"/>
      <c r="AC3903" s="90"/>
      <c r="AD3903" s="90"/>
      <c r="AE3903" s="83"/>
    </row>
    <row r="3904" spans="28:31" x14ac:dyDescent="0.25">
      <c r="AB3904" s="83"/>
      <c r="AC3904" s="90"/>
      <c r="AD3904" s="90"/>
      <c r="AE3904" s="83"/>
    </row>
    <row r="3905" spans="28:31" x14ac:dyDescent="0.25">
      <c r="AB3905" s="83"/>
      <c r="AC3905" s="90"/>
      <c r="AD3905" s="90"/>
      <c r="AE3905" s="83"/>
    </row>
    <row r="3906" spans="28:31" x14ac:dyDescent="0.25">
      <c r="AB3906" s="83"/>
      <c r="AC3906" s="90"/>
      <c r="AD3906" s="90"/>
      <c r="AE3906" s="83"/>
    </row>
    <row r="3907" spans="28:31" x14ac:dyDescent="0.25">
      <c r="AB3907" s="83"/>
      <c r="AC3907" s="90"/>
      <c r="AD3907" s="90"/>
      <c r="AE3907" s="83"/>
    </row>
    <row r="3908" spans="28:31" x14ac:dyDescent="0.25">
      <c r="AB3908" s="83"/>
      <c r="AC3908" s="90"/>
      <c r="AD3908" s="90"/>
      <c r="AE3908" s="83"/>
    </row>
    <row r="3909" spans="28:31" x14ac:dyDescent="0.25">
      <c r="AB3909" s="83"/>
      <c r="AC3909" s="90"/>
      <c r="AD3909" s="90"/>
      <c r="AE3909" s="83"/>
    </row>
    <row r="3910" spans="28:31" x14ac:dyDescent="0.25">
      <c r="AB3910" s="83"/>
      <c r="AC3910" s="90"/>
      <c r="AD3910" s="90"/>
      <c r="AE3910" s="83"/>
    </row>
    <row r="3911" spans="28:31" x14ac:dyDescent="0.25">
      <c r="AB3911" s="83"/>
      <c r="AC3911" s="90"/>
      <c r="AD3911" s="90"/>
      <c r="AE3911" s="83"/>
    </row>
    <row r="3912" spans="28:31" x14ac:dyDescent="0.25">
      <c r="AB3912" s="83"/>
      <c r="AC3912" s="90"/>
      <c r="AD3912" s="90"/>
      <c r="AE3912" s="83"/>
    </row>
    <row r="3913" spans="28:31" x14ac:dyDescent="0.25">
      <c r="AB3913" s="83"/>
      <c r="AC3913" s="90"/>
      <c r="AD3913" s="90"/>
      <c r="AE3913" s="83"/>
    </row>
    <row r="3914" spans="28:31" x14ac:dyDescent="0.25">
      <c r="AB3914" s="83"/>
      <c r="AC3914" s="90"/>
      <c r="AD3914" s="90"/>
      <c r="AE3914" s="83"/>
    </row>
    <row r="3915" spans="28:31" x14ac:dyDescent="0.25">
      <c r="AB3915" s="83"/>
      <c r="AC3915" s="90"/>
      <c r="AD3915" s="90"/>
      <c r="AE3915" s="83"/>
    </row>
    <row r="3916" spans="28:31" x14ac:dyDescent="0.25">
      <c r="AB3916" s="83"/>
      <c r="AC3916" s="90"/>
      <c r="AD3916" s="90"/>
      <c r="AE3916" s="83"/>
    </row>
    <row r="3917" spans="28:31" x14ac:dyDescent="0.25">
      <c r="AB3917" s="83"/>
      <c r="AC3917" s="90"/>
      <c r="AD3917" s="90"/>
      <c r="AE3917" s="83"/>
    </row>
    <row r="3918" spans="28:31" x14ac:dyDescent="0.25">
      <c r="AB3918" s="83"/>
      <c r="AC3918" s="90"/>
      <c r="AD3918" s="90"/>
      <c r="AE3918" s="83"/>
    </row>
    <row r="3919" spans="28:31" x14ac:dyDescent="0.25">
      <c r="AB3919" s="83"/>
      <c r="AC3919" s="90"/>
      <c r="AD3919" s="90"/>
      <c r="AE3919" s="83"/>
    </row>
    <row r="3920" spans="28:31" x14ac:dyDescent="0.25">
      <c r="AB3920" s="83"/>
      <c r="AC3920" s="90"/>
      <c r="AD3920" s="90"/>
      <c r="AE3920" s="83"/>
    </row>
    <row r="3921" spans="28:31" x14ac:dyDescent="0.25">
      <c r="AB3921" s="83"/>
      <c r="AC3921" s="90"/>
      <c r="AD3921" s="90"/>
      <c r="AE3921" s="83"/>
    </row>
    <row r="3922" spans="28:31" x14ac:dyDescent="0.25">
      <c r="AB3922" s="83"/>
      <c r="AC3922" s="90"/>
      <c r="AD3922" s="90"/>
      <c r="AE3922" s="83"/>
    </row>
    <row r="3923" spans="28:31" x14ac:dyDescent="0.25">
      <c r="AB3923" s="83"/>
      <c r="AC3923" s="90"/>
      <c r="AD3923" s="90"/>
      <c r="AE3923" s="83"/>
    </row>
    <row r="3924" spans="28:31" x14ac:dyDescent="0.25">
      <c r="AB3924" s="83"/>
      <c r="AC3924" s="90"/>
      <c r="AD3924" s="90"/>
      <c r="AE3924" s="83"/>
    </row>
    <row r="3925" spans="28:31" x14ac:dyDescent="0.25">
      <c r="AB3925" s="83"/>
      <c r="AC3925" s="90"/>
      <c r="AD3925" s="90"/>
      <c r="AE3925" s="83"/>
    </row>
    <row r="3926" spans="28:31" x14ac:dyDescent="0.25">
      <c r="AB3926" s="83"/>
      <c r="AC3926" s="90"/>
      <c r="AD3926" s="90"/>
      <c r="AE3926" s="83"/>
    </row>
    <row r="3927" spans="28:31" x14ac:dyDescent="0.25">
      <c r="AB3927" s="83"/>
      <c r="AC3927" s="90"/>
      <c r="AD3927" s="90"/>
      <c r="AE3927" s="83"/>
    </row>
    <row r="3928" spans="28:31" x14ac:dyDescent="0.25">
      <c r="AB3928" s="83"/>
      <c r="AC3928" s="90"/>
      <c r="AD3928" s="90"/>
      <c r="AE3928" s="83"/>
    </row>
    <row r="3929" spans="28:31" x14ac:dyDescent="0.25">
      <c r="AB3929" s="83"/>
      <c r="AC3929" s="90"/>
      <c r="AD3929" s="90"/>
      <c r="AE3929" s="83"/>
    </row>
    <row r="3930" spans="28:31" x14ac:dyDescent="0.25">
      <c r="AB3930" s="83"/>
      <c r="AC3930" s="90"/>
      <c r="AD3930" s="90"/>
      <c r="AE3930" s="83"/>
    </row>
    <row r="3931" spans="28:31" x14ac:dyDescent="0.25">
      <c r="AB3931" s="83"/>
      <c r="AC3931" s="90"/>
      <c r="AD3931" s="90"/>
      <c r="AE3931" s="83"/>
    </row>
    <row r="3932" spans="28:31" x14ac:dyDescent="0.25">
      <c r="AB3932" s="83"/>
      <c r="AC3932" s="90"/>
      <c r="AD3932" s="90"/>
      <c r="AE3932" s="83"/>
    </row>
    <row r="3933" spans="28:31" x14ac:dyDescent="0.25">
      <c r="AB3933" s="83"/>
      <c r="AC3933" s="90"/>
      <c r="AD3933" s="90"/>
      <c r="AE3933" s="83"/>
    </row>
    <row r="3934" spans="28:31" x14ac:dyDescent="0.25">
      <c r="AB3934" s="83"/>
      <c r="AC3934" s="90"/>
      <c r="AD3934" s="90"/>
      <c r="AE3934" s="83"/>
    </row>
    <row r="3935" spans="28:31" x14ac:dyDescent="0.25">
      <c r="AB3935" s="83"/>
      <c r="AC3935" s="90"/>
      <c r="AD3935" s="90"/>
      <c r="AE3935" s="83"/>
    </row>
    <row r="3936" spans="28:31" x14ac:dyDescent="0.25">
      <c r="AB3936" s="83"/>
      <c r="AC3936" s="90"/>
      <c r="AD3936" s="90"/>
      <c r="AE3936" s="83"/>
    </row>
    <row r="3937" spans="28:31" x14ac:dyDescent="0.25">
      <c r="AB3937" s="83"/>
      <c r="AC3937" s="90"/>
      <c r="AD3937" s="90"/>
      <c r="AE3937" s="83"/>
    </row>
    <row r="3938" spans="28:31" x14ac:dyDescent="0.25">
      <c r="AB3938" s="83"/>
      <c r="AC3938" s="90"/>
      <c r="AD3938" s="90"/>
      <c r="AE3938" s="83"/>
    </row>
    <row r="3939" spans="28:31" x14ac:dyDescent="0.25">
      <c r="AB3939" s="83"/>
      <c r="AC3939" s="90"/>
      <c r="AD3939" s="90"/>
      <c r="AE3939" s="83"/>
    </row>
    <row r="3940" spans="28:31" x14ac:dyDescent="0.25">
      <c r="AB3940" s="83"/>
      <c r="AC3940" s="90"/>
      <c r="AD3940" s="90"/>
      <c r="AE3940" s="83"/>
    </row>
    <row r="3941" spans="28:31" x14ac:dyDescent="0.25">
      <c r="AB3941" s="83"/>
      <c r="AC3941" s="90"/>
      <c r="AD3941" s="90"/>
      <c r="AE3941" s="83"/>
    </row>
    <row r="3942" spans="28:31" x14ac:dyDescent="0.25">
      <c r="AB3942" s="83"/>
      <c r="AC3942" s="90"/>
      <c r="AD3942" s="90"/>
      <c r="AE3942" s="83"/>
    </row>
    <row r="3943" spans="28:31" x14ac:dyDescent="0.25">
      <c r="AB3943" s="83"/>
      <c r="AC3943" s="90"/>
      <c r="AD3943" s="90"/>
      <c r="AE3943" s="83"/>
    </row>
    <row r="3944" spans="28:31" x14ac:dyDescent="0.25">
      <c r="AB3944" s="83"/>
      <c r="AC3944" s="90"/>
      <c r="AD3944" s="90"/>
      <c r="AE3944" s="83"/>
    </row>
    <row r="3945" spans="28:31" x14ac:dyDescent="0.25">
      <c r="AB3945" s="83"/>
      <c r="AC3945" s="90"/>
      <c r="AD3945" s="90"/>
      <c r="AE3945" s="83"/>
    </row>
    <row r="3946" spans="28:31" x14ac:dyDescent="0.25">
      <c r="AB3946" s="83"/>
      <c r="AC3946" s="90"/>
      <c r="AD3946" s="90"/>
      <c r="AE3946" s="83"/>
    </row>
    <row r="3947" spans="28:31" x14ac:dyDescent="0.25">
      <c r="AB3947" s="83"/>
      <c r="AC3947" s="90"/>
      <c r="AD3947" s="90"/>
      <c r="AE3947" s="83"/>
    </row>
    <row r="3948" spans="28:31" x14ac:dyDescent="0.25">
      <c r="AB3948" s="83"/>
      <c r="AC3948" s="90"/>
      <c r="AD3948" s="90"/>
      <c r="AE3948" s="83"/>
    </row>
    <row r="3949" spans="28:31" x14ac:dyDescent="0.25">
      <c r="AB3949" s="83"/>
      <c r="AC3949" s="90"/>
      <c r="AD3949" s="90"/>
      <c r="AE3949" s="83"/>
    </row>
    <row r="3950" spans="28:31" x14ac:dyDescent="0.25">
      <c r="AB3950" s="83"/>
      <c r="AC3950" s="90"/>
      <c r="AD3950" s="90"/>
      <c r="AE3950" s="83"/>
    </row>
    <row r="3951" spans="28:31" x14ac:dyDescent="0.25">
      <c r="AB3951" s="83"/>
      <c r="AC3951" s="90"/>
      <c r="AD3951" s="90"/>
      <c r="AE3951" s="83"/>
    </row>
    <row r="3952" spans="28:31" x14ac:dyDescent="0.25">
      <c r="AB3952" s="83"/>
      <c r="AC3952" s="90"/>
      <c r="AD3952" s="90"/>
      <c r="AE3952" s="83"/>
    </row>
    <row r="3953" spans="28:31" x14ac:dyDescent="0.25">
      <c r="AB3953" s="83"/>
      <c r="AC3953" s="90"/>
      <c r="AD3953" s="90"/>
      <c r="AE3953" s="83"/>
    </row>
    <row r="3954" spans="28:31" x14ac:dyDescent="0.25">
      <c r="AB3954" s="83"/>
      <c r="AC3954" s="90"/>
      <c r="AD3954" s="90"/>
      <c r="AE3954" s="83"/>
    </row>
    <row r="3955" spans="28:31" x14ac:dyDescent="0.25">
      <c r="AB3955" s="83"/>
      <c r="AC3955" s="90"/>
      <c r="AD3955" s="90"/>
      <c r="AE3955" s="83"/>
    </row>
    <row r="3956" spans="28:31" x14ac:dyDescent="0.25">
      <c r="AB3956" s="83"/>
      <c r="AC3956" s="90"/>
      <c r="AD3956" s="90"/>
      <c r="AE3956" s="83"/>
    </row>
    <row r="3957" spans="28:31" x14ac:dyDescent="0.25">
      <c r="AB3957" s="83"/>
      <c r="AC3957" s="90"/>
      <c r="AD3957" s="90"/>
      <c r="AE3957" s="83"/>
    </row>
    <row r="3958" spans="28:31" x14ac:dyDescent="0.25">
      <c r="AB3958" s="83"/>
      <c r="AC3958" s="90"/>
      <c r="AD3958" s="90"/>
      <c r="AE3958" s="83"/>
    </row>
    <row r="3959" spans="28:31" x14ac:dyDescent="0.25">
      <c r="AB3959" s="83"/>
      <c r="AC3959" s="90"/>
      <c r="AD3959" s="90"/>
      <c r="AE3959" s="83"/>
    </row>
    <row r="3960" spans="28:31" x14ac:dyDescent="0.25">
      <c r="AB3960" s="83"/>
      <c r="AC3960" s="90"/>
      <c r="AD3960" s="90"/>
      <c r="AE3960" s="83"/>
    </row>
    <row r="3961" spans="28:31" x14ac:dyDescent="0.25">
      <c r="AB3961" s="83"/>
      <c r="AC3961" s="90"/>
      <c r="AD3961" s="90"/>
      <c r="AE3961" s="83"/>
    </row>
    <row r="3962" spans="28:31" x14ac:dyDescent="0.25">
      <c r="AB3962" s="83"/>
      <c r="AC3962" s="90"/>
      <c r="AD3962" s="90"/>
      <c r="AE3962" s="83"/>
    </row>
    <row r="3963" spans="28:31" x14ac:dyDescent="0.25">
      <c r="AB3963" s="83"/>
      <c r="AC3963" s="90"/>
      <c r="AD3963" s="90"/>
      <c r="AE3963" s="83"/>
    </row>
    <row r="3964" spans="28:31" x14ac:dyDescent="0.25">
      <c r="AB3964" s="83"/>
      <c r="AC3964" s="90"/>
      <c r="AD3964" s="90"/>
      <c r="AE3964" s="83"/>
    </row>
    <row r="3965" spans="28:31" x14ac:dyDescent="0.25">
      <c r="AB3965" s="83"/>
      <c r="AC3965" s="90"/>
      <c r="AD3965" s="90"/>
      <c r="AE3965" s="83"/>
    </row>
    <row r="3966" spans="28:31" x14ac:dyDescent="0.25">
      <c r="AB3966" s="83"/>
      <c r="AC3966" s="90"/>
      <c r="AD3966" s="90"/>
      <c r="AE3966" s="83"/>
    </row>
    <row r="3967" spans="28:31" x14ac:dyDescent="0.25">
      <c r="AB3967" s="83"/>
      <c r="AC3967" s="90"/>
      <c r="AD3967" s="90"/>
      <c r="AE3967" s="83"/>
    </row>
    <row r="3968" spans="28:31" x14ac:dyDescent="0.25">
      <c r="AB3968" s="83"/>
      <c r="AC3968" s="90"/>
      <c r="AD3968" s="90"/>
      <c r="AE3968" s="83"/>
    </row>
    <row r="3969" spans="28:31" x14ac:dyDescent="0.25">
      <c r="AB3969" s="83"/>
      <c r="AC3969" s="90"/>
      <c r="AD3969" s="90"/>
      <c r="AE3969" s="83"/>
    </row>
    <row r="3970" spans="28:31" x14ac:dyDescent="0.25">
      <c r="AB3970" s="83"/>
      <c r="AC3970" s="90"/>
      <c r="AD3970" s="90"/>
      <c r="AE3970" s="83"/>
    </row>
    <row r="3971" spans="28:31" x14ac:dyDescent="0.25">
      <c r="AB3971" s="83"/>
      <c r="AC3971" s="90"/>
      <c r="AD3971" s="90"/>
      <c r="AE3971" s="83"/>
    </row>
    <row r="3972" spans="28:31" x14ac:dyDescent="0.25">
      <c r="AB3972" s="83"/>
      <c r="AC3972" s="90"/>
      <c r="AD3972" s="90"/>
      <c r="AE3972" s="83"/>
    </row>
    <row r="3973" spans="28:31" x14ac:dyDescent="0.25">
      <c r="AB3973" s="83"/>
      <c r="AC3973" s="90"/>
      <c r="AD3973" s="90"/>
      <c r="AE3973" s="83"/>
    </row>
    <row r="3974" spans="28:31" x14ac:dyDescent="0.25">
      <c r="AB3974" s="83"/>
      <c r="AC3974" s="90"/>
      <c r="AD3974" s="90"/>
      <c r="AE3974" s="83"/>
    </row>
    <row r="3975" spans="28:31" x14ac:dyDescent="0.25">
      <c r="AB3975" s="83"/>
      <c r="AC3975" s="90"/>
      <c r="AD3975" s="90"/>
      <c r="AE3975" s="83"/>
    </row>
    <row r="3976" spans="28:31" x14ac:dyDescent="0.25">
      <c r="AB3976" s="83"/>
      <c r="AC3976" s="90"/>
      <c r="AD3976" s="90"/>
      <c r="AE3976" s="83"/>
    </row>
    <row r="3977" spans="28:31" x14ac:dyDescent="0.25">
      <c r="AB3977" s="83"/>
      <c r="AC3977" s="90"/>
      <c r="AD3977" s="90"/>
      <c r="AE3977" s="83"/>
    </row>
    <row r="3978" spans="28:31" x14ac:dyDescent="0.25">
      <c r="AB3978" s="83"/>
      <c r="AC3978" s="90"/>
      <c r="AD3978" s="90"/>
      <c r="AE3978" s="83"/>
    </row>
    <row r="3979" spans="28:31" x14ac:dyDescent="0.25">
      <c r="AB3979" s="83"/>
      <c r="AC3979" s="90"/>
      <c r="AD3979" s="90"/>
      <c r="AE3979" s="83"/>
    </row>
    <row r="3980" spans="28:31" x14ac:dyDescent="0.25">
      <c r="AB3980" s="83"/>
      <c r="AC3980" s="90"/>
      <c r="AD3980" s="90"/>
      <c r="AE3980" s="83"/>
    </row>
    <row r="3981" spans="28:31" x14ac:dyDescent="0.25">
      <c r="AB3981" s="83"/>
      <c r="AC3981" s="90"/>
      <c r="AD3981" s="90"/>
      <c r="AE3981" s="83"/>
    </row>
    <row r="3982" spans="28:31" x14ac:dyDescent="0.25">
      <c r="AB3982" s="83"/>
      <c r="AC3982" s="90"/>
      <c r="AD3982" s="90"/>
      <c r="AE3982" s="83"/>
    </row>
    <row r="3983" spans="28:31" x14ac:dyDescent="0.25">
      <c r="AB3983" s="83"/>
      <c r="AC3983" s="90"/>
      <c r="AD3983" s="90"/>
      <c r="AE3983" s="83"/>
    </row>
    <row r="3984" spans="28:31" x14ac:dyDescent="0.25">
      <c r="AB3984" s="83"/>
      <c r="AC3984" s="90"/>
      <c r="AD3984" s="90"/>
      <c r="AE3984" s="83"/>
    </row>
    <row r="3985" spans="28:31" x14ac:dyDescent="0.25">
      <c r="AB3985" s="83"/>
      <c r="AC3985" s="90"/>
      <c r="AD3985" s="90"/>
      <c r="AE3985" s="83"/>
    </row>
    <row r="3986" spans="28:31" x14ac:dyDescent="0.25">
      <c r="AB3986" s="83"/>
      <c r="AC3986" s="90"/>
      <c r="AD3986" s="90"/>
      <c r="AE3986" s="83"/>
    </row>
    <row r="3987" spans="28:31" x14ac:dyDescent="0.25">
      <c r="AB3987" s="83"/>
      <c r="AC3987" s="90"/>
      <c r="AD3987" s="90"/>
      <c r="AE3987" s="83"/>
    </row>
    <row r="3988" spans="28:31" x14ac:dyDescent="0.25">
      <c r="AB3988" s="83"/>
      <c r="AC3988" s="90"/>
      <c r="AD3988" s="90"/>
      <c r="AE3988" s="83"/>
    </row>
    <row r="3989" spans="28:31" x14ac:dyDescent="0.25">
      <c r="AB3989" s="83"/>
      <c r="AC3989" s="90"/>
      <c r="AD3989" s="90"/>
      <c r="AE3989" s="83"/>
    </row>
    <row r="3990" spans="28:31" x14ac:dyDescent="0.25">
      <c r="AB3990" s="83"/>
      <c r="AC3990" s="90"/>
      <c r="AD3990" s="90"/>
      <c r="AE3990" s="83"/>
    </row>
    <row r="3991" spans="28:31" x14ac:dyDescent="0.25">
      <c r="AB3991" s="83"/>
      <c r="AC3991" s="90"/>
      <c r="AD3991" s="90"/>
      <c r="AE3991" s="83"/>
    </row>
    <row r="3992" spans="28:31" x14ac:dyDescent="0.25">
      <c r="AB3992" s="83"/>
      <c r="AC3992" s="90"/>
      <c r="AD3992" s="90"/>
      <c r="AE3992" s="83"/>
    </row>
    <row r="3993" spans="28:31" x14ac:dyDescent="0.25">
      <c r="AB3993" s="83"/>
      <c r="AC3993" s="90"/>
      <c r="AD3993" s="90"/>
      <c r="AE3993" s="83"/>
    </row>
    <row r="3994" spans="28:31" x14ac:dyDescent="0.25">
      <c r="AB3994" s="83"/>
      <c r="AC3994" s="90"/>
      <c r="AD3994" s="90"/>
      <c r="AE3994" s="83"/>
    </row>
    <row r="3995" spans="28:31" x14ac:dyDescent="0.25">
      <c r="AB3995" s="83"/>
      <c r="AC3995" s="90"/>
      <c r="AD3995" s="90"/>
      <c r="AE3995" s="83"/>
    </row>
    <row r="3996" spans="28:31" x14ac:dyDescent="0.25">
      <c r="AB3996" s="83"/>
      <c r="AC3996" s="90"/>
      <c r="AD3996" s="90"/>
      <c r="AE3996" s="83"/>
    </row>
    <row r="3997" spans="28:31" x14ac:dyDescent="0.25">
      <c r="AB3997" s="83"/>
      <c r="AC3997" s="90"/>
      <c r="AD3997" s="90"/>
      <c r="AE3997" s="83"/>
    </row>
    <row r="3998" spans="28:31" x14ac:dyDescent="0.25">
      <c r="AB3998" s="83"/>
      <c r="AC3998" s="90"/>
      <c r="AD3998" s="90"/>
      <c r="AE3998" s="83"/>
    </row>
    <row r="3999" spans="28:31" x14ac:dyDescent="0.25">
      <c r="AB3999" s="83"/>
      <c r="AC3999" s="90"/>
      <c r="AD3999" s="90"/>
      <c r="AE3999" s="83"/>
    </row>
    <row r="4000" spans="28:31" x14ac:dyDescent="0.25">
      <c r="AB4000" s="83"/>
      <c r="AC4000" s="90"/>
      <c r="AD4000" s="90"/>
      <c r="AE4000" s="83"/>
    </row>
    <row r="4001" spans="28:31" x14ac:dyDescent="0.25">
      <c r="AB4001" s="83"/>
      <c r="AC4001" s="90"/>
      <c r="AD4001" s="90"/>
      <c r="AE4001" s="83"/>
    </row>
    <row r="4002" spans="28:31" x14ac:dyDescent="0.25">
      <c r="AB4002" s="83"/>
      <c r="AC4002" s="90"/>
      <c r="AD4002" s="90"/>
      <c r="AE4002" s="83"/>
    </row>
    <row r="4003" spans="28:31" x14ac:dyDescent="0.25">
      <c r="AB4003" s="83"/>
      <c r="AC4003" s="90"/>
      <c r="AD4003" s="90"/>
      <c r="AE4003" s="83"/>
    </row>
    <row r="4004" spans="28:31" x14ac:dyDescent="0.25">
      <c r="AB4004" s="83"/>
      <c r="AC4004" s="90"/>
      <c r="AD4004" s="90"/>
      <c r="AE4004" s="83"/>
    </row>
    <row r="4005" spans="28:31" x14ac:dyDescent="0.25">
      <c r="AB4005" s="83"/>
      <c r="AC4005" s="90"/>
      <c r="AD4005" s="90"/>
      <c r="AE4005" s="83"/>
    </row>
    <row r="4006" spans="28:31" x14ac:dyDescent="0.25">
      <c r="AB4006" s="83"/>
      <c r="AC4006" s="90"/>
      <c r="AD4006" s="90"/>
      <c r="AE4006" s="83"/>
    </row>
    <row r="4007" spans="28:31" x14ac:dyDescent="0.25">
      <c r="AB4007" s="83"/>
      <c r="AC4007" s="90"/>
      <c r="AD4007" s="90"/>
      <c r="AE4007" s="83"/>
    </row>
    <row r="4008" spans="28:31" x14ac:dyDescent="0.25">
      <c r="AB4008" s="83"/>
      <c r="AC4008" s="90"/>
      <c r="AD4008" s="90"/>
      <c r="AE4008" s="83"/>
    </row>
    <row r="4009" spans="28:31" x14ac:dyDescent="0.25">
      <c r="AB4009" s="83"/>
      <c r="AC4009" s="90"/>
      <c r="AD4009" s="90"/>
      <c r="AE4009" s="83"/>
    </row>
    <row r="4010" spans="28:31" x14ac:dyDescent="0.25">
      <c r="AB4010" s="83"/>
      <c r="AC4010" s="90"/>
      <c r="AD4010" s="90"/>
      <c r="AE4010" s="83"/>
    </row>
    <row r="4011" spans="28:31" x14ac:dyDescent="0.25">
      <c r="AB4011" s="83"/>
      <c r="AC4011" s="90"/>
      <c r="AD4011" s="90"/>
      <c r="AE4011" s="83"/>
    </row>
    <row r="4012" spans="28:31" x14ac:dyDescent="0.25">
      <c r="AB4012" s="83"/>
      <c r="AC4012" s="90"/>
      <c r="AD4012" s="90"/>
      <c r="AE4012" s="83"/>
    </row>
    <row r="4013" spans="28:31" x14ac:dyDescent="0.25">
      <c r="AB4013" s="83"/>
      <c r="AC4013" s="90"/>
      <c r="AD4013" s="90"/>
      <c r="AE4013" s="83"/>
    </row>
    <row r="4014" spans="28:31" x14ac:dyDescent="0.25">
      <c r="AB4014" s="83"/>
      <c r="AC4014" s="90"/>
      <c r="AD4014" s="90"/>
      <c r="AE4014" s="83"/>
    </row>
    <row r="4015" spans="28:31" x14ac:dyDescent="0.25">
      <c r="AB4015" s="83"/>
      <c r="AC4015" s="90"/>
      <c r="AD4015" s="90"/>
      <c r="AE4015" s="83"/>
    </row>
    <row r="4016" spans="28:31" x14ac:dyDescent="0.25">
      <c r="AB4016" s="83"/>
      <c r="AC4016" s="90"/>
      <c r="AD4016" s="90"/>
      <c r="AE4016" s="83"/>
    </row>
    <row r="4017" spans="28:31" x14ac:dyDescent="0.25">
      <c r="AB4017" s="83"/>
      <c r="AC4017" s="90"/>
      <c r="AD4017" s="90"/>
      <c r="AE4017" s="83"/>
    </row>
    <row r="4018" spans="28:31" x14ac:dyDescent="0.25">
      <c r="AB4018" s="83"/>
      <c r="AC4018" s="90"/>
      <c r="AD4018" s="90"/>
      <c r="AE4018" s="83"/>
    </row>
    <row r="4019" spans="28:31" x14ac:dyDescent="0.25">
      <c r="AB4019" s="83"/>
      <c r="AC4019" s="90"/>
      <c r="AD4019" s="90"/>
      <c r="AE4019" s="83"/>
    </row>
    <row r="4020" spans="28:31" x14ac:dyDescent="0.25">
      <c r="AB4020" s="83"/>
      <c r="AC4020" s="90"/>
      <c r="AD4020" s="90"/>
      <c r="AE4020" s="83"/>
    </row>
    <row r="4021" spans="28:31" x14ac:dyDescent="0.25">
      <c r="AB4021" s="83"/>
      <c r="AC4021" s="90"/>
      <c r="AD4021" s="90"/>
      <c r="AE4021" s="83"/>
    </row>
    <row r="4022" spans="28:31" x14ac:dyDescent="0.25">
      <c r="AB4022" s="83"/>
      <c r="AC4022" s="90"/>
      <c r="AD4022" s="90"/>
      <c r="AE4022" s="83"/>
    </row>
    <row r="4023" spans="28:31" x14ac:dyDescent="0.25">
      <c r="AB4023" s="83"/>
      <c r="AC4023" s="90"/>
      <c r="AD4023" s="90"/>
      <c r="AE4023" s="83"/>
    </row>
    <row r="4024" spans="28:31" x14ac:dyDescent="0.25">
      <c r="AB4024" s="83"/>
      <c r="AC4024" s="90"/>
      <c r="AD4024" s="90"/>
      <c r="AE4024" s="83"/>
    </row>
    <row r="4025" spans="28:31" x14ac:dyDescent="0.25">
      <c r="AB4025" s="83"/>
      <c r="AC4025" s="90"/>
      <c r="AD4025" s="90"/>
      <c r="AE4025" s="83"/>
    </row>
    <row r="4026" spans="28:31" x14ac:dyDescent="0.25">
      <c r="AB4026" s="83"/>
      <c r="AC4026" s="90"/>
      <c r="AD4026" s="90"/>
      <c r="AE4026" s="83"/>
    </row>
    <row r="4027" spans="28:31" x14ac:dyDescent="0.25">
      <c r="AB4027" s="83"/>
      <c r="AC4027" s="90"/>
      <c r="AD4027" s="90"/>
      <c r="AE4027" s="83"/>
    </row>
    <row r="4028" spans="28:31" x14ac:dyDescent="0.25">
      <c r="AB4028" s="83"/>
      <c r="AC4028" s="90"/>
      <c r="AD4028" s="90"/>
      <c r="AE4028" s="83"/>
    </row>
    <row r="4029" spans="28:31" x14ac:dyDescent="0.25">
      <c r="AB4029" s="83"/>
      <c r="AC4029" s="90"/>
      <c r="AD4029" s="90"/>
      <c r="AE4029" s="83"/>
    </row>
    <row r="4030" spans="28:31" x14ac:dyDescent="0.25">
      <c r="AB4030" s="83"/>
      <c r="AC4030" s="90"/>
      <c r="AD4030" s="90"/>
      <c r="AE4030" s="83"/>
    </row>
    <row r="4031" spans="28:31" x14ac:dyDescent="0.25">
      <c r="AB4031" s="83"/>
      <c r="AC4031" s="90"/>
      <c r="AD4031" s="90"/>
      <c r="AE4031" s="83"/>
    </row>
    <row r="4032" spans="28:31" x14ac:dyDescent="0.25">
      <c r="AB4032" s="83"/>
      <c r="AC4032" s="90"/>
      <c r="AD4032" s="90"/>
      <c r="AE4032" s="83"/>
    </row>
    <row r="4033" spans="28:31" x14ac:dyDescent="0.25">
      <c r="AB4033" s="83"/>
      <c r="AC4033" s="90"/>
      <c r="AD4033" s="90"/>
      <c r="AE4033" s="83"/>
    </row>
    <row r="4034" spans="28:31" x14ac:dyDescent="0.25">
      <c r="AB4034" s="83"/>
      <c r="AC4034" s="90"/>
      <c r="AD4034" s="90"/>
      <c r="AE4034" s="83"/>
    </row>
    <row r="4035" spans="28:31" x14ac:dyDescent="0.25">
      <c r="AB4035" s="83"/>
      <c r="AC4035" s="90"/>
      <c r="AD4035" s="90"/>
      <c r="AE4035" s="83"/>
    </row>
    <row r="4036" spans="28:31" x14ac:dyDescent="0.25">
      <c r="AB4036" s="83"/>
      <c r="AC4036" s="90"/>
      <c r="AD4036" s="90"/>
      <c r="AE4036" s="83"/>
    </row>
    <row r="4037" spans="28:31" x14ac:dyDescent="0.25">
      <c r="AB4037" s="83"/>
      <c r="AC4037" s="90"/>
      <c r="AD4037" s="90"/>
      <c r="AE4037" s="83"/>
    </row>
    <row r="4038" spans="28:31" x14ac:dyDescent="0.25">
      <c r="AB4038" s="83"/>
      <c r="AC4038" s="90"/>
      <c r="AD4038" s="90"/>
      <c r="AE4038" s="83"/>
    </row>
    <row r="4039" spans="28:31" x14ac:dyDescent="0.25">
      <c r="AB4039" s="83"/>
      <c r="AC4039" s="90"/>
      <c r="AD4039" s="90"/>
      <c r="AE4039" s="83"/>
    </row>
    <row r="4040" spans="28:31" x14ac:dyDescent="0.25">
      <c r="AB4040" s="83"/>
      <c r="AC4040" s="90"/>
      <c r="AD4040" s="90"/>
      <c r="AE4040" s="83"/>
    </row>
    <row r="4041" spans="28:31" x14ac:dyDescent="0.25">
      <c r="AB4041" s="83"/>
      <c r="AC4041" s="90"/>
      <c r="AD4041" s="90"/>
      <c r="AE4041" s="83"/>
    </row>
    <row r="4042" spans="28:31" x14ac:dyDescent="0.25">
      <c r="AB4042" s="83"/>
      <c r="AC4042" s="90"/>
      <c r="AD4042" s="90"/>
      <c r="AE4042" s="83"/>
    </row>
    <row r="4043" spans="28:31" x14ac:dyDescent="0.25">
      <c r="AB4043" s="83"/>
      <c r="AC4043" s="90"/>
      <c r="AD4043" s="90"/>
      <c r="AE4043" s="83"/>
    </row>
    <row r="4044" spans="28:31" x14ac:dyDescent="0.25">
      <c r="AB4044" s="83"/>
      <c r="AC4044" s="90"/>
      <c r="AD4044" s="90"/>
      <c r="AE4044" s="83"/>
    </row>
    <row r="4045" spans="28:31" x14ac:dyDescent="0.25">
      <c r="AB4045" s="83"/>
      <c r="AC4045" s="90"/>
      <c r="AD4045" s="90"/>
      <c r="AE4045" s="83"/>
    </row>
    <row r="4046" spans="28:31" x14ac:dyDescent="0.25">
      <c r="AB4046" s="83"/>
      <c r="AC4046" s="90"/>
      <c r="AD4046" s="90"/>
      <c r="AE4046" s="83"/>
    </row>
    <row r="4047" spans="28:31" x14ac:dyDescent="0.25">
      <c r="AB4047" s="83"/>
      <c r="AC4047" s="90"/>
      <c r="AD4047" s="90"/>
      <c r="AE4047" s="83"/>
    </row>
    <row r="4048" spans="28:31" x14ac:dyDescent="0.25">
      <c r="AB4048" s="83"/>
      <c r="AC4048" s="90"/>
      <c r="AD4048" s="90"/>
      <c r="AE4048" s="83"/>
    </row>
    <row r="4049" spans="28:31" x14ac:dyDescent="0.25">
      <c r="AB4049" s="83"/>
      <c r="AC4049" s="90"/>
      <c r="AD4049" s="90"/>
      <c r="AE4049" s="83"/>
    </row>
    <row r="4050" spans="28:31" x14ac:dyDescent="0.25">
      <c r="AB4050" s="83"/>
      <c r="AC4050" s="90"/>
      <c r="AD4050" s="90"/>
      <c r="AE4050" s="83"/>
    </row>
    <row r="4051" spans="28:31" x14ac:dyDescent="0.25">
      <c r="AB4051" s="83"/>
      <c r="AC4051" s="90"/>
      <c r="AD4051" s="90"/>
      <c r="AE4051" s="83"/>
    </row>
    <row r="4052" spans="28:31" x14ac:dyDescent="0.25">
      <c r="AB4052" s="83"/>
      <c r="AC4052" s="90"/>
      <c r="AD4052" s="90"/>
      <c r="AE4052" s="83"/>
    </row>
    <row r="4053" spans="28:31" x14ac:dyDescent="0.25">
      <c r="AB4053" s="83"/>
      <c r="AC4053" s="90"/>
      <c r="AD4053" s="90"/>
      <c r="AE4053" s="83"/>
    </row>
    <row r="4054" spans="28:31" x14ac:dyDescent="0.25">
      <c r="AB4054" s="83"/>
      <c r="AC4054" s="90"/>
      <c r="AD4054" s="90"/>
      <c r="AE4054" s="83"/>
    </row>
    <row r="4055" spans="28:31" x14ac:dyDescent="0.25">
      <c r="AB4055" s="83"/>
      <c r="AC4055" s="90"/>
      <c r="AD4055" s="90"/>
      <c r="AE4055" s="83"/>
    </row>
    <row r="4056" spans="28:31" x14ac:dyDescent="0.25">
      <c r="AB4056" s="83"/>
      <c r="AC4056" s="90"/>
      <c r="AD4056" s="90"/>
      <c r="AE4056" s="83"/>
    </row>
    <row r="4057" spans="28:31" x14ac:dyDescent="0.25">
      <c r="AB4057" s="83"/>
      <c r="AC4057" s="90"/>
      <c r="AD4057" s="90"/>
      <c r="AE4057" s="83"/>
    </row>
    <row r="4058" spans="28:31" x14ac:dyDescent="0.25">
      <c r="AB4058" s="83"/>
      <c r="AC4058" s="90"/>
      <c r="AD4058" s="90"/>
      <c r="AE4058" s="83"/>
    </row>
    <row r="4059" spans="28:31" x14ac:dyDescent="0.25">
      <c r="AB4059" s="83"/>
      <c r="AC4059" s="90"/>
      <c r="AD4059" s="90"/>
      <c r="AE4059" s="83"/>
    </row>
    <row r="4060" spans="28:31" x14ac:dyDescent="0.25">
      <c r="AB4060" s="83"/>
      <c r="AC4060" s="90"/>
      <c r="AD4060" s="90"/>
      <c r="AE4060" s="83"/>
    </row>
    <row r="4061" spans="28:31" x14ac:dyDescent="0.25">
      <c r="AB4061" s="83"/>
      <c r="AC4061" s="90"/>
      <c r="AD4061" s="90"/>
      <c r="AE4061" s="83"/>
    </row>
    <row r="4062" spans="28:31" x14ac:dyDescent="0.25">
      <c r="AB4062" s="83"/>
      <c r="AC4062" s="90"/>
      <c r="AD4062" s="90"/>
      <c r="AE4062" s="83"/>
    </row>
    <row r="4063" spans="28:31" x14ac:dyDescent="0.25">
      <c r="AB4063" s="83"/>
      <c r="AC4063" s="90"/>
      <c r="AD4063" s="90"/>
      <c r="AE4063" s="83"/>
    </row>
    <row r="4064" spans="28:31" x14ac:dyDescent="0.25">
      <c r="AB4064" s="83"/>
      <c r="AC4064" s="90"/>
      <c r="AD4064" s="90"/>
      <c r="AE4064" s="83"/>
    </row>
    <row r="4065" spans="28:31" x14ac:dyDescent="0.25">
      <c r="AB4065" s="83"/>
      <c r="AC4065" s="90"/>
      <c r="AD4065" s="90"/>
      <c r="AE4065" s="83"/>
    </row>
    <row r="4066" spans="28:31" x14ac:dyDescent="0.25">
      <c r="AB4066" s="83"/>
      <c r="AC4066" s="90"/>
      <c r="AD4066" s="90"/>
      <c r="AE4066" s="83"/>
    </row>
    <row r="4067" spans="28:31" x14ac:dyDescent="0.25">
      <c r="AB4067" s="83"/>
      <c r="AC4067" s="90"/>
      <c r="AD4067" s="90"/>
      <c r="AE4067" s="83"/>
    </row>
    <row r="4068" spans="28:31" x14ac:dyDescent="0.25">
      <c r="AB4068" s="83"/>
      <c r="AC4068" s="90"/>
      <c r="AD4068" s="90"/>
      <c r="AE4068" s="83"/>
    </row>
    <row r="4069" spans="28:31" x14ac:dyDescent="0.25">
      <c r="AB4069" s="83"/>
      <c r="AC4069" s="90"/>
      <c r="AD4069" s="90"/>
      <c r="AE4069" s="83"/>
    </row>
    <row r="4070" spans="28:31" x14ac:dyDescent="0.25">
      <c r="AB4070" s="83"/>
      <c r="AC4070" s="90"/>
      <c r="AD4070" s="90"/>
      <c r="AE4070" s="83"/>
    </row>
    <row r="4071" spans="28:31" x14ac:dyDescent="0.25">
      <c r="AB4071" s="83"/>
      <c r="AC4071" s="90"/>
      <c r="AD4071" s="90"/>
      <c r="AE4071" s="83"/>
    </row>
    <row r="4072" spans="28:31" x14ac:dyDescent="0.25">
      <c r="AB4072" s="83"/>
      <c r="AC4072" s="90"/>
      <c r="AD4072" s="90"/>
      <c r="AE4072" s="83"/>
    </row>
    <row r="4073" spans="28:31" x14ac:dyDescent="0.25">
      <c r="AB4073" s="83"/>
      <c r="AC4073" s="90"/>
      <c r="AD4073" s="90"/>
      <c r="AE4073" s="83"/>
    </row>
    <row r="4074" spans="28:31" x14ac:dyDescent="0.25">
      <c r="AB4074" s="83"/>
      <c r="AC4074" s="90"/>
      <c r="AD4074" s="90"/>
      <c r="AE4074" s="83"/>
    </row>
    <row r="4075" spans="28:31" x14ac:dyDescent="0.25">
      <c r="AB4075" s="83"/>
      <c r="AC4075" s="90"/>
      <c r="AD4075" s="90"/>
      <c r="AE4075" s="83"/>
    </row>
    <row r="4076" spans="28:31" x14ac:dyDescent="0.25">
      <c r="AB4076" s="83"/>
      <c r="AC4076" s="90"/>
      <c r="AD4076" s="90"/>
      <c r="AE4076" s="83"/>
    </row>
    <row r="4077" spans="28:31" x14ac:dyDescent="0.25">
      <c r="AB4077" s="83"/>
      <c r="AC4077" s="90"/>
      <c r="AD4077" s="90"/>
      <c r="AE4077" s="83"/>
    </row>
    <row r="4078" spans="28:31" x14ac:dyDescent="0.25">
      <c r="AB4078" s="83"/>
      <c r="AC4078" s="90"/>
      <c r="AD4078" s="90"/>
      <c r="AE4078" s="83"/>
    </row>
    <row r="4079" spans="28:31" x14ac:dyDescent="0.25">
      <c r="AB4079" s="83"/>
      <c r="AC4079" s="90"/>
      <c r="AD4079" s="90"/>
      <c r="AE4079" s="83"/>
    </row>
    <row r="4080" spans="28:31" x14ac:dyDescent="0.25">
      <c r="AB4080" s="83"/>
      <c r="AC4080" s="90"/>
      <c r="AD4080" s="90"/>
      <c r="AE4080" s="83"/>
    </row>
    <row r="4081" spans="28:31" x14ac:dyDescent="0.25">
      <c r="AB4081" s="83"/>
      <c r="AC4081" s="90"/>
      <c r="AD4081" s="90"/>
      <c r="AE4081" s="83"/>
    </row>
    <row r="4082" spans="28:31" x14ac:dyDescent="0.25">
      <c r="AB4082" s="83"/>
      <c r="AC4082" s="90"/>
      <c r="AD4082" s="90"/>
      <c r="AE4082" s="83"/>
    </row>
    <row r="4083" spans="28:31" x14ac:dyDescent="0.25">
      <c r="AB4083" s="83"/>
      <c r="AC4083" s="90"/>
      <c r="AD4083" s="90"/>
      <c r="AE4083" s="83"/>
    </row>
    <row r="4084" spans="28:31" x14ac:dyDescent="0.25">
      <c r="AB4084" s="83"/>
      <c r="AC4084" s="90"/>
      <c r="AD4084" s="90"/>
      <c r="AE4084" s="83"/>
    </row>
    <row r="4085" spans="28:31" x14ac:dyDescent="0.25">
      <c r="AB4085" s="83"/>
      <c r="AC4085" s="90"/>
      <c r="AD4085" s="90"/>
      <c r="AE4085" s="83"/>
    </row>
    <row r="4086" spans="28:31" x14ac:dyDescent="0.25">
      <c r="AB4086" s="83"/>
      <c r="AC4086" s="90"/>
      <c r="AD4086" s="90"/>
      <c r="AE4086" s="83"/>
    </row>
    <row r="4087" spans="28:31" x14ac:dyDescent="0.25">
      <c r="AB4087" s="83"/>
      <c r="AC4087" s="90"/>
      <c r="AD4087" s="90"/>
      <c r="AE4087" s="83"/>
    </row>
    <row r="4088" spans="28:31" x14ac:dyDescent="0.25">
      <c r="AB4088" s="83"/>
      <c r="AC4088" s="90"/>
      <c r="AD4088" s="90"/>
      <c r="AE4088" s="83"/>
    </row>
    <row r="4089" spans="28:31" x14ac:dyDescent="0.25">
      <c r="AB4089" s="83"/>
      <c r="AC4089" s="90"/>
      <c r="AD4089" s="90"/>
      <c r="AE4089" s="83"/>
    </row>
    <row r="4090" spans="28:31" x14ac:dyDescent="0.25">
      <c r="AB4090" s="83"/>
      <c r="AC4090" s="90"/>
      <c r="AD4090" s="90"/>
      <c r="AE4090" s="83"/>
    </row>
    <row r="4091" spans="28:31" x14ac:dyDescent="0.25">
      <c r="AB4091" s="83"/>
      <c r="AC4091" s="90"/>
      <c r="AD4091" s="90"/>
      <c r="AE4091" s="83"/>
    </row>
    <row r="4092" spans="28:31" x14ac:dyDescent="0.25">
      <c r="AB4092" s="83"/>
      <c r="AC4092" s="90"/>
      <c r="AD4092" s="90"/>
      <c r="AE4092" s="83"/>
    </row>
    <row r="4093" spans="28:31" x14ac:dyDescent="0.25">
      <c r="AB4093" s="83"/>
      <c r="AC4093" s="90"/>
      <c r="AD4093" s="90"/>
      <c r="AE4093" s="83"/>
    </row>
    <row r="4094" spans="28:31" x14ac:dyDescent="0.25">
      <c r="AB4094" s="83"/>
      <c r="AC4094" s="90"/>
      <c r="AD4094" s="90"/>
      <c r="AE4094" s="83"/>
    </row>
    <row r="4095" spans="28:31" x14ac:dyDescent="0.25">
      <c r="AB4095" s="83"/>
      <c r="AC4095" s="90"/>
      <c r="AD4095" s="90"/>
      <c r="AE4095" s="83"/>
    </row>
    <row r="4096" spans="28:31" x14ac:dyDescent="0.25">
      <c r="AB4096" s="83"/>
      <c r="AC4096" s="90"/>
      <c r="AD4096" s="90"/>
      <c r="AE4096" s="83"/>
    </row>
    <row r="4097" spans="28:31" x14ac:dyDescent="0.25">
      <c r="AB4097" s="83"/>
      <c r="AC4097" s="90"/>
      <c r="AD4097" s="90"/>
      <c r="AE4097" s="83"/>
    </row>
    <row r="4098" spans="28:31" x14ac:dyDescent="0.25">
      <c r="AB4098" s="83"/>
      <c r="AC4098" s="90"/>
      <c r="AD4098" s="90"/>
      <c r="AE4098" s="83"/>
    </row>
    <row r="4099" spans="28:31" x14ac:dyDescent="0.25">
      <c r="AB4099" s="83"/>
      <c r="AC4099" s="90"/>
      <c r="AD4099" s="90"/>
      <c r="AE4099" s="83"/>
    </row>
    <row r="4100" spans="28:31" x14ac:dyDescent="0.25">
      <c r="AB4100" s="83"/>
      <c r="AC4100" s="90"/>
      <c r="AD4100" s="90"/>
      <c r="AE4100" s="83"/>
    </row>
    <row r="4101" spans="28:31" x14ac:dyDescent="0.25">
      <c r="AB4101" s="83"/>
      <c r="AC4101" s="90"/>
      <c r="AD4101" s="90"/>
      <c r="AE4101" s="83"/>
    </row>
    <row r="4102" spans="28:31" x14ac:dyDescent="0.25">
      <c r="AB4102" s="83"/>
      <c r="AC4102" s="90"/>
      <c r="AD4102" s="90"/>
      <c r="AE4102" s="83"/>
    </row>
    <row r="4103" spans="28:31" x14ac:dyDescent="0.25">
      <c r="AB4103" s="83"/>
      <c r="AC4103" s="90"/>
      <c r="AD4103" s="90"/>
      <c r="AE4103" s="83"/>
    </row>
    <row r="4104" spans="28:31" x14ac:dyDescent="0.25">
      <c r="AB4104" s="83"/>
      <c r="AC4104" s="90"/>
      <c r="AD4104" s="90"/>
      <c r="AE4104" s="83"/>
    </row>
    <row r="4105" spans="28:31" x14ac:dyDescent="0.25">
      <c r="AB4105" s="83"/>
      <c r="AC4105" s="90"/>
      <c r="AD4105" s="90"/>
      <c r="AE4105" s="83"/>
    </row>
    <row r="4106" spans="28:31" x14ac:dyDescent="0.25">
      <c r="AB4106" s="83"/>
      <c r="AC4106" s="90"/>
      <c r="AD4106" s="90"/>
      <c r="AE4106" s="83"/>
    </row>
    <row r="4107" spans="28:31" x14ac:dyDescent="0.25">
      <c r="AB4107" s="83"/>
      <c r="AC4107" s="90"/>
      <c r="AD4107" s="90"/>
      <c r="AE4107" s="83"/>
    </row>
    <row r="4108" spans="28:31" x14ac:dyDescent="0.25">
      <c r="AB4108" s="83"/>
      <c r="AC4108" s="90"/>
      <c r="AD4108" s="90"/>
      <c r="AE4108" s="83"/>
    </row>
    <row r="4109" spans="28:31" x14ac:dyDescent="0.25">
      <c r="AB4109" s="83"/>
      <c r="AC4109" s="90"/>
      <c r="AD4109" s="90"/>
      <c r="AE4109" s="83"/>
    </row>
    <row r="4110" spans="28:31" x14ac:dyDescent="0.25">
      <c r="AB4110" s="83"/>
      <c r="AC4110" s="90"/>
      <c r="AD4110" s="90"/>
      <c r="AE4110" s="83"/>
    </row>
    <row r="4111" spans="28:31" x14ac:dyDescent="0.25">
      <c r="AB4111" s="83"/>
      <c r="AC4111" s="90"/>
      <c r="AD4111" s="90"/>
      <c r="AE4111" s="83"/>
    </row>
    <row r="4112" spans="28:31" x14ac:dyDescent="0.25">
      <c r="AB4112" s="83"/>
      <c r="AC4112" s="90"/>
      <c r="AD4112" s="90"/>
      <c r="AE4112" s="83"/>
    </row>
    <row r="4113" spans="28:31" x14ac:dyDescent="0.25">
      <c r="AB4113" s="83"/>
      <c r="AC4113" s="90"/>
      <c r="AD4113" s="90"/>
      <c r="AE4113" s="83"/>
    </row>
    <row r="4114" spans="28:31" x14ac:dyDescent="0.25">
      <c r="AB4114" s="83"/>
      <c r="AC4114" s="90"/>
      <c r="AD4114" s="90"/>
      <c r="AE4114" s="83"/>
    </row>
    <row r="4115" spans="28:31" x14ac:dyDescent="0.25">
      <c r="AB4115" s="83"/>
      <c r="AC4115" s="90"/>
      <c r="AD4115" s="90"/>
      <c r="AE4115" s="83"/>
    </row>
    <row r="4116" spans="28:31" x14ac:dyDescent="0.25">
      <c r="AB4116" s="83"/>
      <c r="AC4116" s="90"/>
      <c r="AD4116" s="90"/>
      <c r="AE4116" s="83"/>
    </row>
    <row r="4117" spans="28:31" x14ac:dyDescent="0.25">
      <c r="AB4117" s="83"/>
      <c r="AC4117" s="90"/>
      <c r="AD4117" s="90"/>
      <c r="AE4117" s="83"/>
    </row>
    <row r="4118" spans="28:31" x14ac:dyDescent="0.25">
      <c r="AB4118" s="83"/>
      <c r="AC4118" s="90"/>
      <c r="AD4118" s="90"/>
      <c r="AE4118" s="83"/>
    </row>
    <row r="4119" spans="28:31" x14ac:dyDescent="0.25">
      <c r="AB4119" s="83"/>
      <c r="AC4119" s="90"/>
      <c r="AD4119" s="90"/>
      <c r="AE4119" s="83"/>
    </row>
    <row r="4120" spans="28:31" x14ac:dyDescent="0.25">
      <c r="AB4120" s="83"/>
      <c r="AC4120" s="90"/>
      <c r="AD4120" s="90"/>
      <c r="AE4120" s="83"/>
    </row>
    <row r="4121" spans="28:31" x14ac:dyDescent="0.25">
      <c r="AB4121" s="83"/>
      <c r="AC4121" s="90"/>
      <c r="AD4121" s="90"/>
      <c r="AE4121" s="83"/>
    </row>
    <row r="4122" spans="28:31" x14ac:dyDescent="0.25">
      <c r="AB4122" s="83"/>
      <c r="AC4122" s="90"/>
      <c r="AD4122" s="90"/>
      <c r="AE4122" s="83"/>
    </row>
    <row r="4123" spans="28:31" x14ac:dyDescent="0.25">
      <c r="AB4123" s="83"/>
      <c r="AC4123" s="90"/>
      <c r="AD4123" s="90"/>
      <c r="AE4123" s="83"/>
    </row>
    <row r="4124" spans="28:31" x14ac:dyDescent="0.25">
      <c r="AB4124" s="83"/>
      <c r="AC4124" s="90"/>
      <c r="AD4124" s="90"/>
      <c r="AE4124" s="83"/>
    </row>
    <row r="4125" spans="28:31" x14ac:dyDescent="0.25">
      <c r="AB4125" s="83"/>
      <c r="AC4125" s="90"/>
      <c r="AD4125" s="90"/>
      <c r="AE4125" s="83"/>
    </row>
    <row r="4126" spans="28:31" x14ac:dyDescent="0.25">
      <c r="AB4126" s="83"/>
      <c r="AC4126" s="90"/>
      <c r="AD4126" s="90"/>
      <c r="AE4126" s="83"/>
    </row>
    <row r="4127" spans="28:31" x14ac:dyDescent="0.25">
      <c r="AB4127" s="83"/>
      <c r="AC4127" s="90"/>
      <c r="AD4127" s="90"/>
      <c r="AE4127" s="83"/>
    </row>
    <row r="4128" spans="28:31" x14ac:dyDescent="0.25">
      <c r="AB4128" s="83"/>
      <c r="AC4128" s="90"/>
      <c r="AD4128" s="90"/>
      <c r="AE4128" s="83"/>
    </row>
    <row r="4129" spans="28:31" x14ac:dyDescent="0.25">
      <c r="AB4129" s="83"/>
      <c r="AC4129" s="90"/>
      <c r="AD4129" s="90"/>
      <c r="AE4129" s="83"/>
    </row>
    <row r="4130" spans="28:31" x14ac:dyDescent="0.25">
      <c r="AB4130" s="83"/>
      <c r="AC4130" s="90"/>
      <c r="AD4130" s="90"/>
      <c r="AE4130" s="83"/>
    </row>
    <row r="4131" spans="28:31" x14ac:dyDescent="0.25">
      <c r="AB4131" s="83"/>
      <c r="AC4131" s="90"/>
      <c r="AD4131" s="90"/>
      <c r="AE4131" s="83"/>
    </row>
    <row r="4132" spans="28:31" x14ac:dyDescent="0.25">
      <c r="AB4132" s="83"/>
      <c r="AC4132" s="90"/>
      <c r="AD4132" s="90"/>
      <c r="AE4132" s="83"/>
    </row>
    <row r="4133" spans="28:31" x14ac:dyDescent="0.25">
      <c r="AB4133" s="83"/>
      <c r="AC4133" s="90"/>
      <c r="AD4133" s="90"/>
      <c r="AE4133" s="83"/>
    </row>
    <row r="4134" spans="28:31" x14ac:dyDescent="0.25">
      <c r="AB4134" s="83"/>
      <c r="AC4134" s="90"/>
      <c r="AD4134" s="90"/>
      <c r="AE4134" s="83"/>
    </row>
    <row r="4135" spans="28:31" x14ac:dyDescent="0.25">
      <c r="AB4135" s="83"/>
      <c r="AC4135" s="90"/>
      <c r="AD4135" s="90"/>
      <c r="AE4135" s="83"/>
    </row>
    <row r="4136" spans="28:31" x14ac:dyDescent="0.25">
      <c r="AB4136" s="83"/>
      <c r="AC4136" s="90"/>
      <c r="AD4136" s="90"/>
      <c r="AE4136" s="83"/>
    </row>
    <row r="4137" spans="28:31" x14ac:dyDescent="0.25">
      <c r="AB4137" s="83"/>
      <c r="AC4137" s="90"/>
      <c r="AD4137" s="90"/>
      <c r="AE4137" s="83"/>
    </row>
    <row r="4138" spans="28:31" x14ac:dyDescent="0.25">
      <c r="AB4138" s="83"/>
      <c r="AC4138" s="90"/>
      <c r="AD4138" s="90"/>
      <c r="AE4138" s="83"/>
    </row>
    <row r="4139" spans="28:31" x14ac:dyDescent="0.25">
      <c r="AB4139" s="83"/>
      <c r="AC4139" s="90"/>
      <c r="AD4139" s="90"/>
      <c r="AE4139" s="83"/>
    </row>
    <row r="4140" spans="28:31" x14ac:dyDescent="0.25">
      <c r="AB4140" s="83"/>
      <c r="AC4140" s="90"/>
      <c r="AD4140" s="90"/>
      <c r="AE4140" s="83"/>
    </row>
    <row r="4141" spans="28:31" x14ac:dyDescent="0.25">
      <c r="AB4141" s="83"/>
      <c r="AC4141" s="90"/>
      <c r="AD4141" s="90"/>
      <c r="AE4141" s="83"/>
    </row>
    <row r="4142" spans="28:31" x14ac:dyDescent="0.25">
      <c r="AB4142" s="83"/>
      <c r="AC4142" s="90"/>
      <c r="AD4142" s="90"/>
      <c r="AE4142" s="83"/>
    </row>
    <row r="4143" spans="28:31" x14ac:dyDescent="0.25">
      <c r="AB4143" s="83"/>
      <c r="AC4143" s="90"/>
      <c r="AD4143" s="90"/>
      <c r="AE4143" s="83"/>
    </row>
    <row r="4144" spans="28:31" x14ac:dyDescent="0.25">
      <c r="AB4144" s="83"/>
      <c r="AC4144" s="90"/>
      <c r="AD4144" s="90"/>
      <c r="AE4144" s="83"/>
    </row>
    <row r="4145" spans="28:31" x14ac:dyDescent="0.25">
      <c r="AB4145" s="83"/>
      <c r="AC4145" s="90"/>
      <c r="AD4145" s="90"/>
      <c r="AE4145" s="83"/>
    </row>
    <row r="4146" spans="28:31" x14ac:dyDescent="0.25">
      <c r="AB4146" s="83"/>
      <c r="AC4146" s="90"/>
      <c r="AD4146" s="90"/>
      <c r="AE4146" s="83"/>
    </row>
    <row r="4147" spans="28:31" x14ac:dyDescent="0.25">
      <c r="AB4147" s="83"/>
      <c r="AC4147" s="90"/>
      <c r="AD4147" s="90"/>
      <c r="AE4147" s="83"/>
    </row>
    <row r="4148" spans="28:31" x14ac:dyDescent="0.25">
      <c r="AB4148" s="83"/>
      <c r="AC4148" s="90"/>
      <c r="AD4148" s="90"/>
      <c r="AE4148" s="83"/>
    </row>
    <row r="4149" spans="28:31" x14ac:dyDescent="0.25">
      <c r="AB4149" s="83"/>
      <c r="AC4149" s="90"/>
      <c r="AD4149" s="90"/>
      <c r="AE4149" s="83"/>
    </row>
    <row r="4150" spans="28:31" x14ac:dyDescent="0.25">
      <c r="AB4150" s="83"/>
      <c r="AC4150" s="90"/>
      <c r="AD4150" s="90"/>
      <c r="AE4150" s="83"/>
    </row>
    <row r="4151" spans="28:31" x14ac:dyDescent="0.25">
      <c r="AB4151" s="83"/>
      <c r="AC4151" s="90"/>
      <c r="AD4151" s="90"/>
      <c r="AE4151" s="83"/>
    </row>
    <row r="4152" spans="28:31" x14ac:dyDescent="0.25">
      <c r="AB4152" s="83"/>
      <c r="AC4152" s="90"/>
      <c r="AD4152" s="90"/>
      <c r="AE4152" s="83"/>
    </row>
    <row r="4153" spans="28:31" x14ac:dyDescent="0.25">
      <c r="AB4153" s="83"/>
      <c r="AC4153" s="90"/>
      <c r="AD4153" s="90"/>
      <c r="AE4153" s="83"/>
    </row>
    <row r="4154" spans="28:31" x14ac:dyDescent="0.25">
      <c r="AB4154" s="83"/>
      <c r="AC4154" s="90"/>
      <c r="AD4154" s="90"/>
      <c r="AE4154" s="83"/>
    </row>
    <row r="4155" spans="28:31" x14ac:dyDescent="0.25">
      <c r="AB4155" s="83"/>
      <c r="AC4155" s="90"/>
      <c r="AD4155" s="90"/>
      <c r="AE4155" s="83"/>
    </row>
    <row r="4156" spans="28:31" x14ac:dyDescent="0.25">
      <c r="AB4156" s="83"/>
      <c r="AC4156" s="90"/>
      <c r="AD4156" s="90"/>
      <c r="AE4156" s="83"/>
    </row>
    <row r="4157" spans="28:31" x14ac:dyDescent="0.25">
      <c r="AB4157" s="83"/>
      <c r="AC4157" s="90"/>
      <c r="AD4157" s="90"/>
      <c r="AE4157" s="83"/>
    </row>
    <row r="4158" spans="28:31" x14ac:dyDescent="0.25">
      <c r="AB4158" s="83"/>
      <c r="AC4158" s="90"/>
      <c r="AD4158" s="90"/>
      <c r="AE4158" s="83"/>
    </row>
    <row r="4159" spans="28:31" x14ac:dyDescent="0.25">
      <c r="AB4159" s="83"/>
      <c r="AC4159" s="90"/>
      <c r="AD4159" s="90"/>
      <c r="AE4159" s="83"/>
    </row>
    <row r="4160" spans="28:31" x14ac:dyDescent="0.25">
      <c r="AB4160" s="83"/>
      <c r="AC4160" s="90"/>
      <c r="AD4160" s="90"/>
      <c r="AE4160" s="83"/>
    </row>
    <row r="4161" spans="28:31" x14ac:dyDescent="0.25">
      <c r="AB4161" s="83"/>
      <c r="AC4161" s="90"/>
      <c r="AD4161" s="90"/>
      <c r="AE4161" s="83"/>
    </row>
    <row r="4162" spans="28:31" x14ac:dyDescent="0.25">
      <c r="AB4162" s="83"/>
      <c r="AC4162" s="90"/>
      <c r="AD4162" s="90"/>
      <c r="AE4162" s="83"/>
    </row>
    <row r="4163" spans="28:31" x14ac:dyDescent="0.25">
      <c r="AB4163" s="83"/>
      <c r="AC4163" s="90"/>
      <c r="AD4163" s="90"/>
      <c r="AE4163" s="83"/>
    </row>
    <row r="4164" spans="28:31" x14ac:dyDescent="0.25">
      <c r="AB4164" s="83"/>
      <c r="AC4164" s="90"/>
      <c r="AD4164" s="90"/>
      <c r="AE4164" s="83"/>
    </row>
    <row r="4165" spans="28:31" x14ac:dyDescent="0.25">
      <c r="AB4165" s="83"/>
      <c r="AC4165" s="90"/>
      <c r="AD4165" s="90"/>
      <c r="AE4165" s="83"/>
    </row>
    <row r="4166" spans="28:31" x14ac:dyDescent="0.25">
      <c r="AB4166" s="83"/>
      <c r="AC4166" s="90"/>
      <c r="AD4166" s="90"/>
      <c r="AE4166" s="83"/>
    </row>
    <row r="4167" spans="28:31" x14ac:dyDescent="0.25">
      <c r="AB4167" s="83"/>
      <c r="AC4167" s="90"/>
      <c r="AD4167" s="90"/>
      <c r="AE4167" s="83"/>
    </row>
    <row r="4168" spans="28:31" x14ac:dyDescent="0.25">
      <c r="AB4168" s="83"/>
      <c r="AC4168" s="90"/>
      <c r="AD4168" s="90"/>
      <c r="AE4168" s="83"/>
    </row>
    <row r="4169" spans="28:31" x14ac:dyDescent="0.25">
      <c r="AB4169" s="83"/>
      <c r="AC4169" s="90"/>
      <c r="AD4169" s="90"/>
      <c r="AE4169" s="83"/>
    </row>
    <row r="4170" spans="28:31" x14ac:dyDescent="0.25">
      <c r="AB4170" s="83"/>
      <c r="AC4170" s="90"/>
      <c r="AD4170" s="90"/>
      <c r="AE4170" s="83"/>
    </row>
    <row r="4171" spans="28:31" x14ac:dyDescent="0.25">
      <c r="AB4171" s="83"/>
      <c r="AC4171" s="90"/>
      <c r="AD4171" s="90"/>
      <c r="AE4171" s="83"/>
    </row>
    <row r="4172" spans="28:31" x14ac:dyDescent="0.25">
      <c r="AB4172" s="83"/>
      <c r="AC4172" s="90"/>
      <c r="AD4172" s="90"/>
      <c r="AE4172" s="83"/>
    </row>
    <row r="4173" spans="28:31" x14ac:dyDescent="0.25">
      <c r="AB4173" s="83"/>
      <c r="AC4173" s="90"/>
      <c r="AD4173" s="90"/>
      <c r="AE4173" s="83"/>
    </row>
    <row r="4174" spans="28:31" x14ac:dyDescent="0.25">
      <c r="AB4174" s="83"/>
      <c r="AC4174" s="90"/>
      <c r="AD4174" s="90"/>
      <c r="AE4174" s="83"/>
    </row>
    <row r="4175" spans="28:31" x14ac:dyDescent="0.25">
      <c r="AB4175" s="83"/>
      <c r="AC4175" s="90"/>
      <c r="AD4175" s="90"/>
      <c r="AE4175" s="83"/>
    </row>
    <row r="4176" spans="28:31" x14ac:dyDescent="0.25">
      <c r="AB4176" s="83"/>
      <c r="AC4176" s="90"/>
      <c r="AD4176" s="90"/>
      <c r="AE4176" s="83"/>
    </row>
    <row r="4177" spans="28:31" x14ac:dyDescent="0.25">
      <c r="AB4177" s="83"/>
      <c r="AC4177" s="90"/>
      <c r="AD4177" s="90"/>
      <c r="AE4177" s="83"/>
    </row>
    <row r="4178" spans="28:31" x14ac:dyDescent="0.25">
      <c r="AB4178" s="83"/>
      <c r="AC4178" s="90"/>
      <c r="AD4178" s="90"/>
      <c r="AE4178" s="83"/>
    </row>
    <row r="4179" spans="28:31" x14ac:dyDescent="0.25">
      <c r="AB4179" s="83"/>
      <c r="AC4179" s="90"/>
      <c r="AD4179" s="90"/>
      <c r="AE4179" s="83"/>
    </row>
    <row r="4180" spans="28:31" x14ac:dyDescent="0.25">
      <c r="AB4180" s="83"/>
      <c r="AC4180" s="90"/>
      <c r="AD4180" s="90"/>
      <c r="AE4180" s="83"/>
    </row>
    <row r="4181" spans="28:31" x14ac:dyDescent="0.25">
      <c r="AB4181" s="83"/>
      <c r="AC4181" s="90"/>
      <c r="AD4181" s="90"/>
      <c r="AE4181" s="83"/>
    </row>
    <row r="4182" spans="28:31" x14ac:dyDescent="0.25">
      <c r="AB4182" s="83"/>
      <c r="AC4182" s="90"/>
      <c r="AD4182" s="90"/>
      <c r="AE4182" s="83"/>
    </row>
    <row r="4183" spans="28:31" x14ac:dyDescent="0.25">
      <c r="AB4183" s="83"/>
      <c r="AC4183" s="90"/>
      <c r="AD4183" s="90"/>
      <c r="AE4183" s="83"/>
    </row>
    <row r="4184" spans="28:31" x14ac:dyDescent="0.25">
      <c r="AB4184" s="83"/>
      <c r="AC4184" s="90"/>
      <c r="AD4184" s="90"/>
      <c r="AE4184" s="83"/>
    </row>
    <row r="4185" spans="28:31" x14ac:dyDescent="0.25">
      <c r="AB4185" s="83"/>
      <c r="AC4185" s="90"/>
      <c r="AD4185" s="90"/>
      <c r="AE4185" s="83"/>
    </row>
    <row r="4186" spans="28:31" x14ac:dyDescent="0.25">
      <c r="AB4186" s="83"/>
      <c r="AC4186" s="90"/>
      <c r="AD4186" s="90"/>
      <c r="AE4186" s="83"/>
    </row>
    <row r="4187" spans="28:31" x14ac:dyDescent="0.25">
      <c r="AB4187" s="83"/>
      <c r="AC4187" s="90"/>
      <c r="AD4187" s="90"/>
      <c r="AE4187" s="83"/>
    </row>
    <row r="4188" spans="28:31" x14ac:dyDescent="0.25">
      <c r="AB4188" s="83"/>
      <c r="AC4188" s="90"/>
      <c r="AD4188" s="90"/>
      <c r="AE4188" s="83"/>
    </row>
    <row r="4189" spans="28:31" x14ac:dyDescent="0.25">
      <c r="AB4189" s="83"/>
      <c r="AC4189" s="90"/>
      <c r="AD4189" s="90"/>
      <c r="AE4189" s="83"/>
    </row>
    <row r="4190" spans="28:31" x14ac:dyDescent="0.25">
      <c r="AB4190" s="83"/>
      <c r="AC4190" s="90"/>
      <c r="AD4190" s="90"/>
      <c r="AE4190" s="83"/>
    </row>
    <row r="4191" spans="28:31" x14ac:dyDescent="0.25">
      <c r="AB4191" s="83"/>
      <c r="AC4191" s="90"/>
      <c r="AD4191" s="90"/>
      <c r="AE4191" s="83"/>
    </row>
    <row r="4192" spans="28:31" x14ac:dyDescent="0.25">
      <c r="AB4192" s="83"/>
      <c r="AC4192" s="90"/>
      <c r="AD4192" s="90"/>
      <c r="AE4192" s="83"/>
    </row>
    <row r="4193" spans="28:31" x14ac:dyDescent="0.25">
      <c r="AB4193" s="83"/>
      <c r="AC4193" s="90"/>
      <c r="AD4193" s="90"/>
      <c r="AE4193" s="83"/>
    </row>
    <row r="4194" spans="28:31" x14ac:dyDescent="0.25">
      <c r="AB4194" s="83"/>
      <c r="AC4194" s="90"/>
      <c r="AD4194" s="90"/>
      <c r="AE4194" s="83"/>
    </row>
    <row r="4195" spans="28:31" x14ac:dyDescent="0.25">
      <c r="AB4195" s="83"/>
      <c r="AC4195" s="90"/>
      <c r="AD4195" s="90"/>
      <c r="AE4195" s="83"/>
    </row>
    <row r="4196" spans="28:31" x14ac:dyDescent="0.25">
      <c r="AB4196" s="83"/>
      <c r="AC4196" s="90"/>
      <c r="AD4196" s="90"/>
      <c r="AE4196" s="83"/>
    </row>
    <row r="4197" spans="28:31" x14ac:dyDescent="0.25">
      <c r="AB4197" s="83"/>
      <c r="AC4197" s="90"/>
      <c r="AD4197" s="90"/>
      <c r="AE4197" s="83"/>
    </row>
    <row r="4198" spans="28:31" x14ac:dyDescent="0.25">
      <c r="AB4198" s="83"/>
      <c r="AC4198" s="90"/>
      <c r="AD4198" s="90"/>
      <c r="AE4198" s="83"/>
    </row>
    <row r="4199" spans="28:31" x14ac:dyDescent="0.25">
      <c r="AB4199" s="83"/>
      <c r="AC4199" s="90"/>
      <c r="AD4199" s="90"/>
      <c r="AE4199" s="83"/>
    </row>
    <row r="4200" spans="28:31" x14ac:dyDescent="0.25">
      <c r="AB4200" s="83"/>
      <c r="AC4200" s="90"/>
      <c r="AD4200" s="90"/>
      <c r="AE4200" s="83"/>
    </row>
    <row r="4201" spans="28:31" x14ac:dyDescent="0.25">
      <c r="AB4201" s="83"/>
      <c r="AC4201" s="90"/>
      <c r="AD4201" s="90"/>
      <c r="AE4201" s="83"/>
    </row>
    <row r="4202" spans="28:31" x14ac:dyDescent="0.25">
      <c r="AB4202" s="83"/>
      <c r="AC4202" s="90"/>
      <c r="AD4202" s="90"/>
      <c r="AE4202" s="83"/>
    </row>
    <row r="4203" spans="28:31" x14ac:dyDescent="0.25">
      <c r="AB4203" s="83"/>
      <c r="AC4203" s="90"/>
      <c r="AD4203" s="90"/>
      <c r="AE4203" s="83"/>
    </row>
    <row r="4204" spans="28:31" x14ac:dyDescent="0.25">
      <c r="AB4204" s="83"/>
      <c r="AC4204" s="90"/>
      <c r="AD4204" s="90"/>
      <c r="AE4204" s="83"/>
    </row>
    <row r="4205" spans="28:31" x14ac:dyDescent="0.25">
      <c r="AB4205" s="83"/>
      <c r="AC4205" s="90"/>
      <c r="AD4205" s="90"/>
      <c r="AE4205" s="83"/>
    </row>
    <row r="4206" spans="28:31" x14ac:dyDescent="0.25">
      <c r="AB4206" s="83"/>
      <c r="AC4206" s="90"/>
      <c r="AD4206" s="90"/>
      <c r="AE4206" s="83"/>
    </row>
    <row r="4207" spans="28:31" x14ac:dyDescent="0.25">
      <c r="AB4207" s="83"/>
      <c r="AC4207" s="90"/>
      <c r="AD4207" s="90"/>
      <c r="AE4207" s="83"/>
    </row>
    <row r="4208" spans="28:31" x14ac:dyDescent="0.25">
      <c r="AB4208" s="83"/>
      <c r="AC4208" s="90"/>
      <c r="AD4208" s="90"/>
      <c r="AE4208" s="83"/>
    </row>
    <row r="4209" spans="28:31" x14ac:dyDescent="0.25">
      <c r="AB4209" s="83"/>
      <c r="AC4209" s="90"/>
      <c r="AD4209" s="90"/>
      <c r="AE4209" s="83"/>
    </row>
    <row r="4210" spans="28:31" x14ac:dyDescent="0.25">
      <c r="AB4210" s="83"/>
      <c r="AC4210" s="90"/>
      <c r="AD4210" s="90"/>
      <c r="AE4210" s="83"/>
    </row>
    <row r="4211" spans="28:31" x14ac:dyDescent="0.25">
      <c r="AB4211" s="83"/>
      <c r="AC4211" s="90"/>
      <c r="AD4211" s="90"/>
      <c r="AE4211" s="83"/>
    </row>
    <row r="4212" spans="28:31" x14ac:dyDescent="0.25">
      <c r="AB4212" s="83"/>
      <c r="AC4212" s="90"/>
      <c r="AD4212" s="90"/>
      <c r="AE4212" s="83"/>
    </row>
    <row r="4213" spans="28:31" x14ac:dyDescent="0.25">
      <c r="AB4213" s="83"/>
      <c r="AC4213" s="90"/>
      <c r="AD4213" s="90"/>
      <c r="AE4213" s="83"/>
    </row>
    <row r="4214" spans="28:31" x14ac:dyDescent="0.25">
      <c r="AB4214" s="83"/>
      <c r="AC4214" s="90"/>
      <c r="AD4214" s="90"/>
      <c r="AE4214" s="83"/>
    </row>
    <row r="4215" spans="28:31" x14ac:dyDescent="0.25">
      <c r="AB4215" s="83"/>
      <c r="AC4215" s="90"/>
      <c r="AD4215" s="90"/>
      <c r="AE4215" s="83"/>
    </row>
    <row r="4216" spans="28:31" x14ac:dyDescent="0.25">
      <c r="AB4216" s="83"/>
      <c r="AC4216" s="90"/>
      <c r="AD4216" s="90"/>
      <c r="AE4216" s="83"/>
    </row>
    <row r="4217" spans="28:31" x14ac:dyDescent="0.25">
      <c r="AB4217" s="83"/>
      <c r="AC4217" s="90"/>
      <c r="AD4217" s="90"/>
      <c r="AE4217" s="83"/>
    </row>
    <row r="4218" spans="28:31" x14ac:dyDescent="0.25">
      <c r="AB4218" s="83"/>
      <c r="AC4218" s="90"/>
      <c r="AD4218" s="90"/>
      <c r="AE4218" s="83"/>
    </row>
    <row r="4219" spans="28:31" x14ac:dyDescent="0.25">
      <c r="AB4219" s="83"/>
      <c r="AC4219" s="90"/>
      <c r="AD4219" s="90"/>
      <c r="AE4219" s="83"/>
    </row>
    <row r="4220" spans="28:31" x14ac:dyDescent="0.25">
      <c r="AB4220" s="83"/>
      <c r="AC4220" s="90"/>
      <c r="AD4220" s="90"/>
      <c r="AE4220" s="83"/>
    </row>
    <row r="4221" spans="28:31" x14ac:dyDescent="0.25">
      <c r="AB4221" s="83"/>
      <c r="AC4221" s="90"/>
      <c r="AD4221" s="90"/>
      <c r="AE4221" s="83"/>
    </row>
    <row r="4222" spans="28:31" x14ac:dyDescent="0.25">
      <c r="AB4222" s="83"/>
      <c r="AC4222" s="90"/>
      <c r="AD4222" s="90"/>
      <c r="AE4222" s="83"/>
    </row>
    <row r="4223" spans="28:31" x14ac:dyDescent="0.25">
      <c r="AB4223" s="83"/>
      <c r="AC4223" s="90"/>
      <c r="AD4223" s="90"/>
      <c r="AE4223" s="83"/>
    </row>
    <row r="4224" spans="28:31" x14ac:dyDescent="0.25">
      <c r="AB4224" s="83"/>
      <c r="AC4224" s="90"/>
      <c r="AD4224" s="90"/>
      <c r="AE4224" s="83"/>
    </row>
    <row r="163780" spans="28:31" x14ac:dyDescent="0.25">
      <c r="AB163780" s="83"/>
      <c r="AC163780" s="90"/>
      <c r="AD163780" s="90"/>
      <c r="AE163780" s="83"/>
    </row>
    <row r="163781" spans="28:31" x14ac:dyDescent="0.25">
      <c r="AB163781" s="83"/>
      <c r="AC163781" s="90"/>
      <c r="AD163781" s="90"/>
      <c r="AE163781" s="83"/>
    </row>
    <row r="163782" spans="28:31" x14ac:dyDescent="0.25">
      <c r="AB163782" s="83"/>
      <c r="AC163782" s="90"/>
      <c r="AD163782" s="90"/>
      <c r="AE163782" s="83"/>
    </row>
    <row r="163783" spans="28:31" x14ac:dyDescent="0.25">
      <c r="AB163783" s="83"/>
      <c r="AC163783" s="90"/>
      <c r="AD163783" s="90"/>
      <c r="AE163783" s="83"/>
    </row>
    <row r="163784" spans="28:31" x14ac:dyDescent="0.25">
      <c r="AB163784" s="83"/>
      <c r="AC163784" s="90"/>
      <c r="AD163784" s="90"/>
      <c r="AE163784" s="83"/>
    </row>
    <row r="163785" spans="28:31" x14ac:dyDescent="0.25">
      <c r="AB163785" s="83"/>
      <c r="AC163785" s="90"/>
      <c r="AD163785" s="90"/>
      <c r="AE163785" s="83"/>
    </row>
    <row r="163786" spans="28:31" x14ac:dyDescent="0.25">
      <c r="AB163786" s="83"/>
      <c r="AC163786" s="90"/>
      <c r="AD163786" s="90"/>
      <c r="AE163786" s="83"/>
    </row>
    <row r="163787" spans="28:31" x14ac:dyDescent="0.25">
      <c r="AB163787" s="83"/>
      <c r="AC163787" s="90"/>
      <c r="AD163787" s="90"/>
      <c r="AE163787" s="83"/>
    </row>
    <row r="163788" spans="28:31" x14ac:dyDescent="0.25">
      <c r="AB163788" s="83"/>
      <c r="AC163788" s="90"/>
      <c r="AD163788" s="90"/>
      <c r="AE163788" s="83"/>
    </row>
    <row r="163789" spans="28:31" x14ac:dyDescent="0.25">
      <c r="AB163789" s="83"/>
      <c r="AC163789" s="90"/>
      <c r="AD163789" s="90"/>
      <c r="AE163789" s="83"/>
    </row>
    <row r="163790" spans="28:31" x14ac:dyDescent="0.25">
      <c r="AB163790" s="83"/>
      <c r="AC163790" s="90"/>
      <c r="AD163790" s="90"/>
      <c r="AE163790" s="83"/>
    </row>
    <row r="163791" spans="28:31" x14ac:dyDescent="0.25">
      <c r="AB163791" s="83"/>
      <c r="AC163791" s="90"/>
      <c r="AD163791" s="90"/>
      <c r="AE163791" s="83"/>
    </row>
    <row r="163792" spans="28:31" x14ac:dyDescent="0.25">
      <c r="AB163792" s="83"/>
      <c r="AC163792" s="90"/>
      <c r="AD163792" s="90"/>
      <c r="AE163792" s="83"/>
    </row>
    <row r="163793" spans="28:31" x14ac:dyDescent="0.25">
      <c r="AB163793" s="83"/>
      <c r="AC163793" s="90"/>
      <c r="AD163793" s="90"/>
      <c r="AE163793" s="83"/>
    </row>
    <row r="163794" spans="28:31" x14ac:dyDescent="0.25">
      <c r="AB163794" s="83"/>
      <c r="AC163794" s="90"/>
      <c r="AD163794" s="90"/>
      <c r="AE163794" s="83"/>
    </row>
    <row r="163795" spans="28:31" x14ac:dyDescent="0.25">
      <c r="AB163795" s="83"/>
      <c r="AC163795" s="90"/>
      <c r="AD163795" s="90"/>
      <c r="AE163795" s="83"/>
    </row>
    <row r="163796" spans="28:31" x14ac:dyDescent="0.25">
      <c r="AB163796" s="83"/>
      <c r="AC163796" s="90"/>
      <c r="AD163796" s="90"/>
      <c r="AE163796" s="83"/>
    </row>
    <row r="163797" spans="28:31" x14ac:dyDescent="0.25">
      <c r="AB163797" s="83"/>
      <c r="AC163797" s="90"/>
      <c r="AD163797" s="90"/>
      <c r="AE163797" s="83"/>
    </row>
    <row r="163798" spans="28:31" x14ac:dyDescent="0.25">
      <c r="AB163798" s="83"/>
      <c r="AC163798" s="90"/>
      <c r="AD163798" s="90"/>
      <c r="AE163798" s="83"/>
    </row>
    <row r="163799" spans="28:31" x14ac:dyDescent="0.25">
      <c r="AB163799" s="83"/>
      <c r="AC163799" s="90"/>
      <c r="AD163799" s="90"/>
      <c r="AE163799" s="83"/>
    </row>
    <row r="163800" spans="28:31" x14ac:dyDescent="0.25">
      <c r="AB163800" s="83"/>
      <c r="AC163800" s="90"/>
      <c r="AD163800" s="90"/>
      <c r="AE163800" s="83"/>
    </row>
    <row r="163801" spans="28:31" x14ac:dyDescent="0.25">
      <c r="AB163801" s="83"/>
      <c r="AC163801" s="90"/>
      <c r="AD163801" s="90"/>
      <c r="AE163801" s="83"/>
    </row>
    <row r="163802" spans="28:31" x14ac:dyDescent="0.25">
      <c r="AB163802" s="83"/>
      <c r="AC163802" s="90"/>
      <c r="AD163802" s="90"/>
      <c r="AE163802" s="83"/>
    </row>
    <row r="163803" spans="28:31" x14ac:dyDescent="0.25">
      <c r="AB163803" s="83"/>
      <c r="AC163803" s="90"/>
      <c r="AD163803" s="90"/>
      <c r="AE163803" s="83"/>
    </row>
    <row r="163804" spans="28:31" x14ac:dyDescent="0.25">
      <c r="AB163804" s="83"/>
      <c r="AC163804" s="90"/>
      <c r="AD163804" s="90"/>
      <c r="AE163804" s="83"/>
    </row>
    <row r="163805" spans="28:31" x14ac:dyDescent="0.25">
      <c r="AB163805" s="83"/>
      <c r="AC163805" s="90"/>
      <c r="AD163805" s="90"/>
      <c r="AE163805" s="83"/>
    </row>
    <row r="163806" spans="28:31" x14ac:dyDescent="0.25">
      <c r="AB163806" s="83"/>
      <c r="AC163806" s="90"/>
      <c r="AD163806" s="90"/>
      <c r="AE163806" s="83"/>
    </row>
    <row r="163807" spans="28:31" x14ac:dyDescent="0.25">
      <c r="AB163807" s="83"/>
      <c r="AC163807" s="90"/>
      <c r="AD163807" s="90"/>
      <c r="AE163807" s="83"/>
    </row>
    <row r="163808" spans="28:31" x14ac:dyDescent="0.25">
      <c r="AB163808" s="83"/>
      <c r="AC163808" s="90"/>
      <c r="AD163808" s="90"/>
      <c r="AE163808" s="83"/>
    </row>
    <row r="163809" spans="28:31" x14ac:dyDescent="0.25">
      <c r="AB163809" s="83"/>
      <c r="AC163809" s="90"/>
      <c r="AD163809" s="90"/>
      <c r="AE163809" s="83"/>
    </row>
    <row r="163810" spans="28:31" x14ac:dyDescent="0.25">
      <c r="AB163810" s="83"/>
      <c r="AC163810" s="90"/>
      <c r="AD163810" s="90"/>
      <c r="AE163810" s="83"/>
    </row>
    <row r="163811" spans="28:31" x14ac:dyDescent="0.25">
      <c r="AB163811" s="83"/>
      <c r="AC163811" s="90"/>
      <c r="AD163811" s="90"/>
      <c r="AE163811" s="83"/>
    </row>
    <row r="163812" spans="28:31" x14ac:dyDescent="0.25">
      <c r="AB163812" s="83"/>
      <c r="AC163812" s="90"/>
      <c r="AD163812" s="90"/>
      <c r="AE163812" s="83"/>
    </row>
    <row r="163813" spans="28:31" x14ac:dyDescent="0.25">
      <c r="AB163813" s="83"/>
      <c r="AC163813" s="90"/>
      <c r="AD163813" s="90"/>
      <c r="AE163813" s="83"/>
    </row>
    <row r="163814" spans="28:31" x14ac:dyDescent="0.25">
      <c r="AB163814" s="83"/>
      <c r="AC163814" s="90"/>
      <c r="AD163814" s="90"/>
      <c r="AE163814" s="83"/>
    </row>
    <row r="163815" spans="28:31" x14ac:dyDescent="0.25">
      <c r="AB163815" s="83"/>
      <c r="AC163815" s="90"/>
      <c r="AD163815" s="90"/>
      <c r="AE163815" s="83"/>
    </row>
    <row r="163816" spans="28:31" x14ac:dyDescent="0.25">
      <c r="AB163816" s="83"/>
      <c r="AC163816" s="90"/>
      <c r="AD163816" s="90"/>
      <c r="AE163816" s="83"/>
    </row>
    <row r="163817" spans="28:31" x14ac:dyDescent="0.25">
      <c r="AB163817" s="83"/>
      <c r="AC163817" s="90"/>
      <c r="AD163817" s="90"/>
      <c r="AE163817" s="83"/>
    </row>
    <row r="163818" spans="28:31" x14ac:dyDescent="0.25">
      <c r="AB163818" s="83"/>
      <c r="AC163818" s="90"/>
      <c r="AD163818" s="90"/>
      <c r="AE163818" s="83"/>
    </row>
    <row r="163819" spans="28:31" x14ac:dyDescent="0.25">
      <c r="AB163819" s="83"/>
      <c r="AC163819" s="90"/>
      <c r="AD163819" s="90"/>
      <c r="AE163819" s="83"/>
    </row>
    <row r="163820" spans="28:31" x14ac:dyDescent="0.25">
      <c r="AB163820" s="83"/>
      <c r="AC163820" s="90"/>
      <c r="AD163820" s="90"/>
      <c r="AE163820" s="83"/>
    </row>
    <row r="163821" spans="28:31" x14ac:dyDescent="0.25">
      <c r="AB163821" s="83"/>
      <c r="AC163821" s="90"/>
      <c r="AD163821" s="90"/>
      <c r="AE163821" s="83"/>
    </row>
    <row r="163822" spans="28:31" x14ac:dyDescent="0.25">
      <c r="AB163822" s="83"/>
      <c r="AC163822" s="90"/>
      <c r="AD163822" s="90"/>
      <c r="AE163822" s="83"/>
    </row>
    <row r="163823" spans="28:31" x14ac:dyDescent="0.25">
      <c r="AB163823" s="83"/>
      <c r="AC163823" s="90"/>
      <c r="AD163823" s="90"/>
      <c r="AE163823" s="83"/>
    </row>
    <row r="163824" spans="28:31" x14ac:dyDescent="0.25">
      <c r="AB163824" s="83"/>
      <c r="AC163824" s="90"/>
      <c r="AD163824" s="90"/>
      <c r="AE163824" s="83"/>
    </row>
    <row r="163825" spans="28:31" x14ac:dyDescent="0.25">
      <c r="AB163825" s="83"/>
      <c r="AC163825" s="90"/>
      <c r="AD163825" s="90"/>
      <c r="AE163825" s="83"/>
    </row>
    <row r="163826" spans="28:31" x14ac:dyDescent="0.25">
      <c r="AB163826" s="83"/>
      <c r="AC163826" s="90"/>
      <c r="AD163826" s="90"/>
      <c r="AE163826" s="83"/>
    </row>
    <row r="163827" spans="28:31" x14ac:dyDescent="0.25">
      <c r="AB163827" s="83"/>
      <c r="AC163827" s="90"/>
      <c r="AD163827" s="90"/>
      <c r="AE163827" s="83"/>
    </row>
    <row r="163828" spans="28:31" x14ac:dyDescent="0.25">
      <c r="AB163828" s="83"/>
      <c r="AC163828" s="90"/>
      <c r="AD163828" s="90"/>
      <c r="AE163828" s="83"/>
    </row>
    <row r="163829" spans="28:31" x14ac:dyDescent="0.25">
      <c r="AB163829" s="83"/>
      <c r="AC163829" s="90"/>
      <c r="AD163829" s="90"/>
      <c r="AE163829" s="83"/>
    </row>
    <row r="163830" spans="28:31" x14ac:dyDescent="0.25">
      <c r="AB163830" s="83"/>
      <c r="AC163830" s="90"/>
      <c r="AD163830" s="90"/>
      <c r="AE163830" s="83"/>
    </row>
    <row r="163831" spans="28:31" x14ac:dyDescent="0.25">
      <c r="AB163831" s="83"/>
      <c r="AC163831" s="90"/>
      <c r="AD163831" s="90"/>
      <c r="AE163831" s="83"/>
    </row>
    <row r="163832" spans="28:31" x14ac:dyDescent="0.25">
      <c r="AB163832" s="83"/>
      <c r="AC163832" s="90"/>
      <c r="AD163832" s="90"/>
      <c r="AE163832" s="83"/>
    </row>
    <row r="163833" spans="28:31" x14ac:dyDescent="0.25">
      <c r="AB163833" s="83"/>
      <c r="AC163833" s="90"/>
      <c r="AD163833" s="90"/>
      <c r="AE163833" s="83"/>
    </row>
    <row r="163834" spans="28:31" x14ac:dyDescent="0.25">
      <c r="AB163834" s="83"/>
      <c r="AC163834" s="90"/>
      <c r="AD163834" s="90"/>
      <c r="AE163834" s="83"/>
    </row>
    <row r="163835" spans="28:31" x14ac:dyDescent="0.25">
      <c r="AB163835" s="83"/>
      <c r="AC163835" s="90"/>
      <c r="AD163835" s="90"/>
      <c r="AE163835" s="83"/>
    </row>
    <row r="163836" spans="28:31" x14ac:dyDescent="0.25">
      <c r="AB163836" s="83"/>
      <c r="AC163836" s="90"/>
      <c r="AD163836" s="90"/>
      <c r="AE163836" s="83"/>
    </row>
    <row r="163837" spans="28:31" x14ac:dyDescent="0.25">
      <c r="AB163837" s="83"/>
      <c r="AC163837" s="90"/>
      <c r="AD163837" s="90"/>
      <c r="AE163837" s="83"/>
    </row>
    <row r="163838" spans="28:31" x14ac:dyDescent="0.25">
      <c r="AB163838" s="83"/>
      <c r="AC163838" s="90"/>
      <c r="AD163838" s="90"/>
      <c r="AE163838" s="83"/>
    </row>
    <row r="163839" spans="28:31" x14ac:dyDescent="0.25">
      <c r="AB163839" s="83"/>
      <c r="AC163839" s="90"/>
      <c r="AD163839" s="90"/>
      <c r="AE163839" s="83"/>
    </row>
    <row r="163840" spans="28:31" x14ac:dyDescent="0.25">
      <c r="AB163840" s="83"/>
      <c r="AC163840" s="90"/>
      <c r="AD163840" s="90"/>
      <c r="AE163840" s="83"/>
    </row>
    <row r="163841" spans="28:31" x14ac:dyDescent="0.25">
      <c r="AB163841" s="83"/>
      <c r="AC163841" s="90"/>
      <c r="AD163841" s="90"/>
      <c r="AE163841" s="83"/>
    </row>
    <row r="163842" spans="28:31" x14ac:dyDescent="0.25">
      <c r="AB163842" s="83"/>
      <c r="AC163842" s="90"/>
      <c r="AD163842" s="90"/>
      <c r="AE163842" s="83"/>
    </row>
    <row r="163843" spans="28:31" x14ac:dyDescent="0.25">
      <c r="AB163843" s="83"/>
      <c r="AC163843" s="90"/>
      <c r="AD163843" s="90"/>
      <c r="AE163843" s="83"/>
    </row>
    <row r="163844" spans="28:31" x14ac:dyDescent="0.25">
      <c r="AB163844" s="83"/>
      <c r="AC163844" s="90"/>
      <c r="AD163844" s="90"/>
      <c r="AE163844" s="83"/>
    </row>
    <row r="163845" spans="28:31" x14ac:dyDescent="0.25">
      <c r="AB163845" s="83"/>
      <c r="AC163845" s="90"/>
      <c r="AD163845" s="90"/>
      <c r="AE163845" s="83"/>
    </row>
    <row r="163846" spans="28:31" x14ac:dyDescent="0.25">
      <c r="AB163846" s="83"/>
      <c r="AC163846" s="90"/>
      <c r="AD163846" s="90"/>
      <c r="AE163846" s="83"/>
    </row>
    <row r="163847" spans="28:31" x14ac:dyDescent="0.25">
      <c r="AB163847" s="83"/>
      <c r="AC163847" s="90"/>
      <c r="AD163847" s="90"/>
      <c r="AE163847" s="83"/>
    </row>
    <row r="163848" spans="28:31" x14ac:dyDescent="0.25">
      <c r="AB163848" s="83"/>
      <c r="AC163848" s="90"/>
      <c r="AD163848" s="90"/>
      <c r="AE163848" s="83"/>
    </row>
    <row r="163849" spans="28:31" x14ac:dyDescent="0.25">
      <c r="AB163849" s="83"/>
      <c r="AC163849" s="90"/>
      <c r="AD163849" s="90"/>
      <c r="AE163849" s="83"/>
    </row>
    <row r="163850" spans="28:31" x14ac:dyDescent="0.25">
      <c r="AB163850" s="83"/>
      <c r="AC163850" s="90"/>
      <c r="AD163850" s="90"/>
      <c r="AE163850" s="83"/>
    </row>
    <row r="163851" spans="28:31" x14ac:dyDescent="0.25">
      <c r="AB163851" s="83"/>
      <c r="AC163851" s="90"/>
      <c r="AD163851" s="90"/>
      <c r="AE163851" s="83"/>
    </row>
    <row r="163852" spans="28:31" x14ac:dyDescent="0.25">
      <c r="AB163852" s="83"/>
      <c r="AC163852" s="90"/>
      <c r="AD163852" s="90"/>
      <c r="AE163852" s="83"/>
    </row>
    <row r="163853" spans="28:31" x14ac:dyDescent="0.25">
      <c r="AB163853" s="83"/>
      <c r="AC163853" s="90"/>
      <c r="AD163853" s="90"/>
      <c r="AE163853" s="83"/>
    </row>
    <row r="163854" spans="28:31" x14ac:dyDescent="0.25">
      <c r="AB163854" s="83"/>
      <c r="AC163854" s="90"/>
      <c r="AD163854" s="90"/>
      <c r="AE163854" s="83"/>
    </row>
    <row r="163855" spans="28:31" x14ac:dyDescent="0.25">
      <c r="AB163855" s="83"/>
      <c r="AC163855" s="90"/>
      <c r="AD163855" s="90"/>
      <c r="AE163855" s="83"/>
    </row>
    <row r="163856" spans="28:31" x14ac:dyDescent="0.25">
      <c r="AB163856" s="83"/>
      <c r="AC163856" s="90"/>
      <c r="AD163856" s="90"/>
      <c r="AE163856" s="83"/>
    </row>
    <row r="163857" spans="28:31" x14ac:dyDescent="0.25">
      <c r="AB163857" s="83"/>
      <c r="AC163857" s="90"/>
      <c r="AD163857" s="90"/>
      <c r="AE163857" s="83"/>
    </row>
    <row r="163858" spans="28:31" x14ac:dyDescent="0.25">
      <c r="AB163858" s="83"/>
      <c r="AC163858" s="90"/>
      <c r="AD163858" s="90"/>
      <c r="AE163858" s="83"/>
    </row>
    <row r="163859" spans="28:31" x14ac:dyDescent="0.25">
      <c r="AB163859" s="83"/>
      <c r="AC163859" s="90"/>
      <c r="AD163859" s="90"/>
      <c r="AE163859" s="83"/>
    </row>
    <row r="163860" spans="28:31" x14ac:dyDescent="0.25">
      <c r="AB163860" s="83"/>
      <c r="AC163860" s="90"/>
      <c r="AD163860" s="90"/>
    </row>
    <row r="163861" spans="28:31" x14ac:dyDescent="0.25">
      <c r="AB163861" s="135"/>
      <c r="AC163861" s="136"/>
      <c r="AD163861" s="136"/>
      <c r="AE163861" s="135"/>
    </row>
    <row r="163862" spans="28:31" x14ac:dyDescent="0.25">
      <c r="AB163862" s="135"/>
      <c r="AC163862" s="136"/>
      <c r="AD163862" s="136"/>
      <c r="AE163862" s="135"/>
    </row>
    <row r="163863" spans="28:31" x14ac:dyDescent="0.25">
      <c r="AB163863" s="135"/>
      <c r="AC163863" s="136"/>
      <c r="AD163863" s="136"/>
      <c r="AE163863" s="135"/>
    </row>
    <row r="163864" spans="28:31" x14ac:dyDescent="0.25">
      <c r="AB163864" s="135"/>
      <c r="AC163864" s="136"/>
      <c r="AD163864" s="136"/>
      <c r="AE163864" s="135"/>
    </row>
    <row r="163865" spans="28:31" x14ac:dyDescent="0.25">
      <c r="AB163865" s="135"/>
      <c r="AC163865" s="136"/>
      <c r="AD163865" s="136"/>
      <c r="AE163865" s="135"/>
    </row>
    <row r="163866" spans="28:31" x14ac:dyDescent="0.25">
      <c r="AB163866" s="135"/>
      <c r="AC163866" s="136"/>
      <c r="AD163866" s="136"/>
      <c r="AE163866" s="135"/>
    </row>
    <row r="163867" spans="28:31" x14ac:dyDescent="0.25">
      <c r="AB163867" s="135"/>
      <c r="AC163867" s="136"/>
      <c r="AD163867" s="136"/>
      <c r="AE163867" s="135"/>
    </row>
    <row r="163868" spans="28:31" x14ac:dyDescent="0.25">
      <c r="AB163868" s="135"/>
      <c r="AC163868" s="136"/>
      <c r="AD163868" s="136"/>
      <c r="AE163868" s="135"/>
    </row>
    <row r="163869" spans="28:31" x14ac:dyDescent="0.25">
      <c r="AB163869" s="135"/>
      <c r="AC163869" s="136"/>
      <c r="AD163869" s="136"/>
      <c r="AE163869" s="135"/>
    </row>
    <row r="163870" spans="28:31" x14ac:dyDescent="0.25">
      <c r="AB163870" s="135"/>
      <c r="AC163870" s="136"/>
      <c r="AD163870" s="136"/>
      <c r="AE163870" s="135"/>
    </row>
    <row r="163871" spans="28:31" x14ac:dyDescent="0.25">
      <c r="AB163871" s="135"/>
      <c r="AC163871" s="136"/>
      <c r="AD163871" s="136"/>
      <c r="AE163871" s="135"/>
    </row>
    <row r="163872" spans="28:31" x14ac:dyDescent="0.25">
      <c r="AB163872" s="135"/>
      <c r="AC163872" s="136"/>
      <c r="AD163872" s="136"/>
      <c r="AE163872" s="135"/>
    </row>
    <row r="163873" spans="28:31" x14ac:dyDescent="0.25">
      <c r="AB163873" s="135"/>
      <c r="AC163873" s="136"/>
      <c r="AD163873" s="136"/>
      <c r="AE163873" s="135"/>
    </row>
    <row r="163874" spans="28:31" x14ac:dyDescent="0.25">
      <c r="AB163874" s="135"/>
      <c r="AC163874" s="136"/>
      <c r="AD163874" s="136"/>
      <c r="AE163874" s="135"/>
    </row>
    <row r="163875" spans="28:31" x14ac:dyDescent="0.25">
      <c r="AB163875" s="135"/>
      <c r="AC163875" s="136"/>
      <c r="AD163875" s="136"/>
      <c r="AE163875" s="135"/>
    </row>
    <row r="163876" spans="28:31" x14ac:dyDescent="0.25">
      <c r="AB163876" s="135"/>
      <c r="AC163876" s="136"/>
      <c r="AD163876" s="136"/>
      <c r="AE163876" s="135"/>
    </row>
    <row r="163877" spans="28:31" x14ac:dyDescent="0.25">
      <c r="AB163877" s="135"/>
      <c r="AC163877" s="136"/>
      <c r="AD163877" s="136"/>
      <c r="AE163877" s="135"/>
    </row>
    <row r="163878" spans="28:31" x14ac:dyDescent="0.25">
      <c r="AB163878" s="135"/>
      <c r="AC163878" s="136"/>
      <c r="AD163878" s="136"/>
      <c r="AE163878" s="135"/>
    </row>
    <row r="163879" spans="28:31" x14ac:dyDescent="0.25">
      <c r="AB163879" s="135"/>
      <c r="AC163879" s="136"/>
      <c r="AD163879" s="136"/>
      <c r="AE163879" s="135"/>
    </row>
    <row r="163880" spans="28:31" x14ac:dyDescent="0.25">
      <c r="AB163880" s="135"/>
      <c r="AC163880" s="136"/>
      <c r="AD163880" s="136"/>
      <c r="AE163880" s="135"/>
    </row>
    <row r="163881" spans="28:31" x14ac:dyDescent="0.25">
      <c r="AB163881" s="135"/>
      <c r="AC163881" s="136"/>
      <c r="AD163881" s="136"/>
      <c r="AE163881" s="135"/>
    </row>
    <row r="163882" spans="28:31" x14ac:dyDescent="0.25">
      <c r="AB163882" s="135"/>
      <c r="AC163882" s="136"/>
      <c r="AD163882" s="136"/>
      <c r="AE163882" s="135"/>
    </row>
    <row r="163883" spans="28:31" x14ac:dyDescent="0.25">
      <c r="AB163883" s="135"/>
      <c r="AC163883" s="136"/>
      <c r="AD163883" s="136"/>
      <c r="AE163883" s="135"/>
    </row>
    <row r="163884" spans="28:31" x14ac:dyDescent="0.25">
      <c r="AB163884" s="135"/>
      <c r="AC163884" s="136"/>
      <c r="AD163884" s="136"/>
      <c r="AE163884" s="135"/>
    </row>
    <row r="163885" spans="28:31" x14ac:dyDescent="0.25">
      <c r="AB163885" s="135"/>
      <c r="AC163885" s="136"/>
      <c r="AD163885" s="136"/>
      <c r="AE163885" s="135"/>
    </row>
    <row r="163886" spans="28:31" x14ac:dyDescent="0.25">
      <c r="AB163886" s="135"/>
      <c r="AC163886" s="136"/>
      <c r="AD163886" s="136"/>
      <c r="AE163886" s="135"/>
    </row>
    <row r="163887" spans="28:31" x14ac:dyDescent="0.25">
      <c r="AB163887" s="135"/>
      <c r="AC163887" s="136"/>
      <c r="AD163887" s="136"/>
      <c r="AE163887" s="135"/>
    </row>
    <row r="163888" spans="28:31" x14ac:dyDescent="0.25">
      <c r="AB163888" s="135"/>
      <c r="AC163888" s="136"/>
      <c r="AD163888" s="136"/>
      <c r="AE163888" s="135"/>
    </row>
    <row r="163889" spans="28:31" x14ac:dyDescent="0.25">
      <c r="AB163889" s="135"/>
      <c r="AC163889" s="136"/>
      <c r="AD163889" s="136"/>
      <c r="AE163889" s="135"/>
    </row>
    <row r="163890" spans="28:31" x14ac:dyDescent="0.25">
      <c r="AB163890" s="135"/>
      <c r="AC163890" s="136"/>
      <c r="AD163890" s="136"/>
      <c r="AE163890" s="135"/>
    </row>
    <row r="163891" spans="28:31" x14ac:dyDescent="0.25">
      <c r="AB163891" s="135"/>
      <c r="AC163891" s="136"/>
      <c r="AD163891" s="136"/>
      <c r="AE163891" s="135"/>
    </row>
    <row r="163892" spans="28:31" x14ac:dyDescent="0.25">
      <c r="AB163892" s="135"/>
      <c r="AC163892" s="136"/>
      <c r="AD163892" s="136"/>
      <c r="AE163892" s="135"/>
    </row>
    <row r="163893" spans="28:31" x14ac:dyDescent="0.25">
      <c r="AB163893" s="135"/>
      <c r="AC163893" s="136"/>
      <c r="AD163893" s="136"/>
      <c r="AE163893" s="135"/>
    </row>
    <row r="163894" spans="28:31" x14ac:dyDescent="0.25">
      <c r="AB163894" s="135"/>
      <c r="AC163894" s="136"/>
      <c r="AD163894" s="136"/>
      <c r="AE163894" s="135"/>
    </row>
    <row r="163895" spans="28:31" x14ac:dyDescent="0.25">
      <c r="AB163895" s="135"/>
      <c r="AC163895" s="136"/>
      <c r="AD163895" s="136"/>
      <c r="AE163895" s="135"/>
    </row>
    <row r="163896" spans="28:31" x14ac:dyDescent="0.25">
      <c r="AB163896" s="135"/>
      <c r="AC163896" s="136"/>
      <c r="AD163896" s="136"/>
      <c r="AE163896" s="135"/>
    </row>
    <row r="163897" spans="28:31" x14ac:dyDescent="0.25">
      <c r="AB163897" s="135"/>
      <c r="AC163897" s="136"/>
      <c r="AD163897" s="136"/>
      <c r="AE163897" s="135"/>
    </row>
    <row r="163898" spans="28:31" x14ac:dyDescent="0.25">
      <c r="AB163898" s="135"/>
      <c r="AC163898" s="136"/>
      <c r="AD163898" s="136"/>
      <c r="AE163898" s="135"/>
    </row>
    <row r="163899" spans="28:31" x14ac:dyDescent="0.25">
      <c r="AB163899" s="135"/>
      <c r="AC163899" s="136"/>
      <c r="AD163899" s="136"/>
      <c r="AE163899" s="135"/>
    </row>
    <row r="163900" spans="28:31" x14ac:dyDescent="0.25">
      <c r="AB163900" s="135"/>
      <c r="AC163900" s="136"/>
      <c r="AD163900" s="136"/>
      <c r="AE163900" s="135"/>
    </row>
    <row r="163901" spans="28:31" x14ac:dyDescent="0.25">
      <c r="AB163901" s="135"/>
      <c r="AC163901" s="136"/>
      <c r="AD163901" s="136"/>
      <c r="AE163901" s="135"/>
    </row>
    <row r="163902" spans="28:31" x14ac:dyDescent="0.25">
      <c r="AB163902" s="135"/>
      <c r="AC163902" s="136"/>
      <c r="AD163902" s="136"/>
      <c r="AE163902" s="135"/>
    </row>
    <row r="163903" spans="28:31" x14ac:dyDescent="0.25">
      <c r="AB163903" s="135"/>
      <c r="AC163903" s="136"/>
      <c r="AD163903" s="136"/>
      <c r="AE163903" s="135"/>
    </row>
    <row r="163904" spans="28:31" x14ac:dyDescent="0.25">
      <c r="AB163904" s="135"/>
      <c r="AC163904" s="136"/>
      <c r="AD163904" s="136"/>
      <c r="AE163904" s="135"/>
    </row>
    <row r="163905" spans="28:31" x14ac:dyDescent="0.25">
      <c r="AB163905" s="135"/>
      <c r="AC163905" s="136"/>
      <c r="AD163905" s="136"/>
      <c r="AE163905" s="135"/>
    </row>
    <row r="163906" spans="28:31" x14ac:dyDescent="0.25">
      <c r="AB163906" s="135"/>
      <c r="AC163906" s="136"/>
      <c r="AD163906" s="136"/>
      <c r="AE163906" s="135"/>
    </row>
    <row r="163907" spans="28:31" x14ac:dyDescent="0.25">
      <c r="AB163907" s="135"/>
      <c r="AC163907" s="136"/>
      <c r="AD163907" s="136"/>
      <c r="AE163907" s="135"/>
    </row>
    <row r="163908" spans="28:31" x14ac:dyDescent="0.25">
      <c r="AB163908" s="83"/>
      <c r="AC163908" s="90"/>
      <c r="AD163908" s="90"/>
      <c r="AE163908" s="83"/>
    </row>
    <row r="163909" spans="28:31" x14ac:dyDescent="0.25">
      <c r="AB163909" s="83"/>
      <c r="AC163909" s="90"/>
      <c r="AD163909" s="90"/>
      <c r="AE163909" s="83"/>
    </row>
    <row r="163910" spans="28:31" x14ac:dyDescent="0.25">
      <c r="AB163910" s="83"/>
      <c r="AC163910" s="90"/>
      <c r="AD163910" s="90"/>
      <c r="AE163910" s="83"/>
    </row>
    <row r="163911" spans="28:31" x14ac:dyDescent="0.25">
      <c r="AB163911" s="83"/>
      <c r="AC163911" s="90"/>
      <c r="AD163911" s="90"/>
      <c r="AE163911" s="83"/>
    </row>
    <row r="163912" spans="28:31" x14ac:dyDescent="0.25">
      <c r="AB163912" s="83"/>
      <c r="AC163912" s="90"/>
      <c r="AD163912" s="90"/>
      <c r="AE163912" s="83"/>
    </row>
    <row r="163913" spans="28:31" x14ac:dyDescent="0.25">
      <c r="AB163913" s="83"/>
      <c r="AC163913" s="90"/>
      <c r="AD163913" s="90"/>
      <c r="AE163913" s="83"/>
    </row>
    <row r="163914" spans="28:31" x14ac:dyDescent="0.25">
      <c r="AB163914" s="83"/>
      <c r="AC163914" s="90"/>
      <c r="AD163914" s="90"/>
      <c r="AE163914" s="83"/>
    </row>
    <row r="163915" spans="28:31" x14ac:dyDescent="0.25">
      <c r="AB163915" s="83"/>
      <c r="AC163915" s="90"/>
      <c r="AD163915" s="90"/>
      <c r="AE163915" s="83"/>
    </row>
    <row r="163916" spans="28:31" x14ac:dyDescent="0.25">
      <c r="AB163916" s="83"/>
      <c r="AC163916" s="90"/>
      <c r="AD163916" s="90"/>
      <c r="AE163916" s="83"/>
    </row>
    <row r="163917" spans="28:31" x14ac:dyDescent="0.25">
      <c r="AB163917" s="83"/>
      <c r="AC163917" s="90"/>
      <c r="AD163917" s="90"/>
      <c r="AE163917" s="83"/>
    </row>
    <row r="163918" spans="28:31" x14ac:dyDescent="0.25">
      <c r="AB163918" s="83"/>
      <c r="AC163918" s="90"/>
      <c r="AD163918" s="90"/>
      <c r="AE163918" s="83"/>
    </row>
    <row r="163919" spans="28:31" x14ac:dyDescent="0.25">
      <c r="AB163919" s="83"/>
      <c r="AC163919" s="90"/>
      <c r="AD163919" s="90"/>
      <c r="AE163919" s="83"/>
    </row>
    <row r="163920" spans="28:31" x14ac:dyDescent="0.25">
      <c r="AB163920" s="83"/>
      <c r="AC163920" s="90"/>
      <c r="AD163920" s="90"/>
      <c r="AE163920" s="83"/>
    </row>
    <row r="163921" spans="28:31" x14ac:dyDescent="0.25">
      <c r="AB163921" s="83"/>
      <c r="AC163921" s="90"/>
      <c r="AD163921" s="90"/>
      <c r="AE163921" s="83"/>
    </row>
    <row r="163922" spans="28:31" x14ac:dyDescent="0.25">
      <c r="AB163922" s="83"/>
      <c r="AC163922" s="90"/>
      <c r="AD163922" s="90"/>
      <c r="AE163922" s="83"/>
    </row>
    <row r="163923" spans="28:31" x14ac:dyDescent="0.25">
      <c r="AB163923" s="83"/>
      <c r="AC163923" s="90"/>
      <c r="AD163923" s="90"/>
      <c r="AE163923" s="83"/>
    </row>
    <row r="163924" spans="28:31" x14ac:dyDescent="0.25">
      <c r="AB163924" s="83"/>
      <c r="AC163924" s="90"/>
      <c r="AD163924" s="90"/>
      <c r="AE163924" s="83"/>
    </row>
    <row r="163925" spans="28:31" x14ac:dyDescent="0.25">
      <c r="AB163925" s="83"/>
      <c r="AC163925" s="90"/>
      <c r="AD163925" s="90"/>
      <c r="AE163925" s="83"/>
    </row>
    <row r="163926" spans="28:31" x14ac:dyDescent="0.25">
      <c r="AB163926" s="83"/>
      <c r="AC163926" s="90"/>
      <c r="AD163926" s="90"/>
      <c r="AE163926" s="83"/>
    </row>
    <row r="163927" spans="28:31" x14ac:dyDescent="0.25">
      <c r="AB163927" s="83"/>
      <c r="AC163927" s="90"/>
      <c r="AD163927" s="90"/>
      <c r="AE163927" s="83"/>
    </row>
    <row r="163928" spans="28:31" x14ac:dyDescent="0.25">
      <c r="AB163928" s="83"/>
      <c r="AC163928" s="90"/>
      <c r="AD163928" s="90"/>
      <c r="AE163928" s="83"/>
    </row>
    <row r="163929" spans="28:31" x14ac:dyDescent="0.25">
      <c r="AB163929" s="83"/>
      <c r="AC163929" s="90"/>
      <c r="AD163929" s="90"/>
      <c r="AE163929" s="83"/>
    </row>
    <row r="163930" spans="28:31" x14ac:dyDescent="0.25">
      <c r="AB163930" s="83"/>
      <c r="AC163930" s="90"/>
      <c r="AD163930" s="90"/>
      <c r="AE163930" s="83"/>
    </row>
    <row r="163931" spans="28:31" x14ac:dyDescent="0.25">
      <c r="AB163931" s="83"/>
      <c r="AC163931" s="90"/>
      <c r="AD163931" s="90"/>
      <c r="AE163931" s="83"/>
    </row>
    <row r="163932" spans="28:31" x14ac:dyDescent="0.25">
      <c r="AB163932" s="83"/>
      <c r="AC163932" s="90"/>
      <c r="AD163932" s="90"/>
      <c r="AE163932" s="83"/>
    </row>
    <row r="163933" spans="28:31" x14ac:dyDescent="0.25">
      <c r="AB163933" s="83"/>
      <c r="AC163933" s="90"/>
      <c r="AD163933" s="90"/>
      <c r="AE163933" s="83"/>
    </row>
    <row r="163934" spans="28:31" x14ac:dyDescent="0.25">
      <c r="AB163934" s="83"/>
      <c r="AC163934" s="90"/>
      <c r="AD163934" s="90"/>
      <c r="AE163934" s="83"/>
    </row>
    <row r="163935" spans="28:31" x14ac:dyDescent="0.25">
      <c r="AB163935" s="83"/>
      <c r="AC163935" s="90"/>
      <c r="AD163935" s="90"/>
      <c r="AE163935" s="83"/>
    </row>
    <row r="163936" spans="28:31" x14ac:dyDescent="0.25">
      <c r="AB163936" s="83"/>
      <c r="AC163936" s="90"/>
      <c r="AD163936" s="90"/>
      <c r="AE163936" s="83"/>
    </row>
    <row r="163937" spans="28:31" x14ac:dyDescent="0.25">
      <c r="AB163937" s="83"/>
      <c r="AC163937" s="90"/>
      <c r="AD163937" s="90"/>
      <c r="AE163937" s="83"/>
    </row>
    <row r="163938" spans="28:31" x14ac:dyDescent="0.25">
      <c r="AB163938" s="83"/>
      <c r="AC163938" s="90"/>
      <c r="AD163938" s="90"/>
      <c r="AE163938" s="83"/>
    </row>
    <row r="163939" spans="28:31" x14ac:dyDescent="0.25">
      <c r="AB163939" s="83"/>
      <c r="AC163939" s="90"/>
      <c r="AD163939" s="90"/>
      <c r="AE163939" s="83"/>
    </row>
    <row r="163940" spans="28:31" x14ac:dyDescent="0.25">
      <c r="AB163940" s="83"/>
      <c r="AC163940" s="90"/>
      <c r="AD163940" s="90"/>
    </row>
    <row r="163941" spans="28:31" x14ac:dyDescent="0.25">
      <c r="AB163941" s="83"/>
      <c r="AC163941" s="90"/>
      <c r="AD163941" s="90"/>
    </row>
    <row r="163942" spans="28:31" x14ac:dyDescent="0.25">
      <c r="AB163942" s="83"/>
      <c r="AC163942" s="90"/>
      <c r="AD163942" s="90"/>
    </row>
  </sheetData>
  <autoFilter ref="A11:AH157" xr:uid="{00000000-0009-0000-0000-000008000000}"/>
  <mergeCells count="20">
    <mergeCell ref="M7:V7"/>
    <mergeCell ref="W7:AD7"/>
    <mergeCell ref="K8:K9"/>
    <mergeCell ref="L8:L9"/>
    <mergeCell ref="U8:U9"/>
    <mergeCell ref="V8:V9"/>
    <mergeCell ref="AC8:AC9"/>
    <mergeCell ref="AD8:AD9"/>
    <mergeCell ref="K1:N1"/>
    <mergeCell ref="AB1:AH1"/>
    <mergeCell ref="AB2:AE2"/>
    <mergeCell ref="A3:AE3"/>
    <mergeCell ref="A6:A9"/>
    <mergeCell ref="B6:B9"/>
    <mergeCell ref="C6:AD6"/>
    <mergeCell ref="AE6:AE9"/>
    <mergeCell ref="AF6:AF9"/>
    <mergeCell ref="AG6:AG9"/>
    <mergeCell ref="AH6:AH9"/>
    <mergeCell ref="C7:L7"/>
  </mergeCells>
  <pageMargins left="0.39370078740157483" right="0.31496062992125984" top="0.62992125984251968" bottom="0.74803149606299213" header="0.31496062992125984" footer="0.31496062992125984"/>
  <pageSetup paperSize="8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4</vt:i4>
      </vt:variant>
    </vt:vector>
  </HeadingPairs>
  <TitlesOfParts>
    <vt:vector size="10" baseType="lpstr">
      <vt:lpstr>Справка (2)</vt:lpstr>
      <vt:lpstr>По учреждениям</vt:lpstr>
      <vt:lpstr>Справка</vt:lpstr>
      <vt:lpstr>Лист3</vt:lpstr>
      <vt:lpstr>Лист1</vt:lpstr>
      <vt:lpstr>Таблица 4</vt:lpstr>
      <vt:lpstr>'Справка (2)'!Заголовки_для_печати</vt:lpstr>
      <vt:lpstr>'Таблица 4'!Заголовки_для_печати</vt:lpstr>
      <vt:lpstr>'Справка (2)'!Область_печати</vt:lpstr>
      <vt:lpstr>'Таблица 4'!Область_печати</vt:lpstr>
    </vt:vector>
  </TitlesOfParts>
  <Company>Министерство финансов Мурманской области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vagizova</dc:creator>
  <cp:lastModifiedBy>Удалова Светлана Витальевна</cp:lastModifiedBy>
  <cp:lastPrinted>2026-05-19T07:32:31Z</cp:lastPrinted>
  <dcterms:created xsi:type="dcterms:W3CDTF">2014-06-30T06:14:19Z</dcterms:created>
  <dcterms:modified xsi:type="dcterms:W3CDTF">2026-05-19T07:32:44Z</dcterms:modified>
</cp:coreProperties>
</file>