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Бюджетный\Удалова С.В\для размещения на сайте\2025\"/>
    </mc:Choice>
  </mc:AlternateContent>
  <bookViews>
    <workbookView xWindow="0" yWindow="0" windowWidth="14280" windowHeight="12165" tabRatio="823" firstSheet="5" activeTab="5"/>
  </bookViews>
  <sheets>
    <sheet name="Справка (2)" sheetId="1" state="hidden" r:id="rId1"/>
    <sheet name="По учреждениям" sheetId="2" state="hidden" r:id="rId2"/>
    <sheet name="Справка" sheetId="3" state="hidden" r:id="rId3"/>
    <sheet name="Лист3" sheetId="4" state="hidden" r:id="rId4"/>
    <sheet name="Лист1" sheetId="5" state="hidden" r:id="rId5"/>
    <sheet name="Таблица 2" sheetId="8" r:id="rId6"/>
  </sheets>
  <definedNames>
    <definedName name="_xlnm._FilterDatabase" localSheetId="0" hidden="1">'Справка (2)'!$A$16:$R$16</definedName>
    <definedName name="_xlnm._FilterDatabase" localSheetId="5" hidden="1">'Таблица 2'!$A$9:$AN$154</definedName>
    <definedName name="Z_AEA2E2E3_5B32_4875_901B_B78609C8AED7_.wvu.FilterData" localSheetId="0" hidden="1">'Справка (2)'!$A$16:$R$16</definedName>
    <definedName name="Z_AEA2E2E3_5B32_4875_901B_B78609C8AED7_.wvu.PrintArea" localSheetId="0" hidden="1">'Справка (2)'!$A$1:$R$79</definedName>
    <definedName name="Z_AEA2E2E3_5B32_4875_901B_B78609C8AED7_.wvu.PrintArea" localSheetId="5" hidden="1">'Таблица 2'!$A$2:$AG$154</definedName>
    <definedName name="Z_AEA2E2E3_5B32_4875_901B_B78609C8AED7_.wvu.PrintTitles" localSheetId="0" hidden="1">'Справка (2)'!$14:$15</definedName>
    <definedName name="Z_BC3DAF18_7010_4F12_AA15_743444918B74_.wvu.FilterData" localSheetId="0" hidden="1">'Справка (2)'!$A$16:$R$16</definedName>
    <definedName name="Z_BC3DAF18_7010_4F12_AA15_743444918B74_.wvu.PrintArea" localSheetId="0" hidden="1">'Справка (2)'!$A$1:$R$79</definedName>
    <definedName name="Z_BC3DAF18_7010_4F12_AA15_743444918B74_.wvu.PrintArea" localSheetId="5" hidden="1">'Таблица 2'!$A$1:$AG$154</definedName>
    <definedName name="Z_BC3DAF18_7010_4F12_AA15_743444918B74_.wvu.PrintTitles" localSheetId="0" hidden="1">'Справка (2)'!$14:$15</definedName>
    <definedName name="_xlnm.Print_Titles" localSheetId="0">'Справка (2)'!$14:$15</definedName>
    <definedName name="_xlnm.Print_Titles" localSheetId="5">'Таблица 2'!$A:$B,'Таблица 2'!$4:$8</definedName>
    <definedName name="_xlnm.Print_Area" localSheetId="0">'Справка (2)'!$A$1:$R$79</definedName>
    <definedName name="_xlnm.Print_Area" localSheetId="5">'Таблица 2'!$A$1:$AG$154</definedName>
  </definedNames>
  <calcPr calcId="152511"/>
  <customWorkbookViews>
    <customWorkbookView name="mironova - Личное представление" guid="{AEA2E2E3-5B32-4875-901B-B78609C8AED7}" mergeInterval="0" personalView="1" maximized="1" xWindow="1" yWindow="1" windowWidth="1436" windowHeight="640" tabRatio="823" activeSheetId="10"/>
    <customWorkbookView name="Татьяна Викторовна Фомина - Личное представление" guid="{BC3DAF18-7010-4F12-AA15-743444918B74}" mergeInterval="0" personalView="1" maximized="1" windowWidth="1436" windowHeight="555" tabRatio="823" activeSheetId="1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G98" i="8" l="1"/>
  <c r="AF98" i="8"/>
  <c r="AD98" i="8"/>
  <c r="V98" i="8"/>
  <c r="M98" i="8"/>
  <c r="AG16" i="8" l="1"/>
  <c r="AG154" i="8" s="1"/>
  <c r="AG9" i="8"/>
  <c r="AG125" i="8" l="1"/>
  <c r="AD125" i="8"/>
  <c r="V125" i="8"/>
  <c r="M125" i="8"/>
  <c r="AF125" i="8" l="1"/>
  <c r="V137" i="8"/>
  <c r="AG153" i="8" l="1"/>
  <c r="AD153" i="8"/>
  <c r="M153" i="8"/>
  <c r="AG152" i="8"/>
  <c r="AD152" i="8"/>
  <c r="V152" i="8"/>
  <c r="M152" i="8"/>
  <c r="AG151" i="8"/>
  <c r="AD151" i="8"/>
  <c r="V151" i="8"/>
  <c r="M151" i="8"/>
  <c r="AG150" i="8"/>
  <c r="AD150" i="8"/>
  <c r="V150" i="8"/>
  <c r="M150" i="8"/>
  <c r="AG149" i="8"/>
  <c r="AD149" i="8"/>
  <c r="V149" i="8"/>
  <c r="M149" i="8"/>
  <c r="AG148" i="8"/>
  <c r="AD148" i="8"/>
  <c r="V148" i="8"/>
  <c r="M148" i="8"/>
  <c r="AG147" i="8"/>
  <c r="AD147" i="8"/>
  <c r="V147" i="8"/>
  <c r="M147" i="8"/>
  <c r="AG146" i="8"/>
  <c r="AD146" i="8"/>
  <c r="V146" i="8"/>
  <c r="M146" i="8"/>
  <c r="AG145" i="8"/>
  <c r="AD145" i="8"/>
  <c r="V145" i="8"/>
  <c r="M145" i="8"/>
  <c r="AG144" i="8"/>
  <c r="AD144" i="8"/>
  <c r="V144" i="8"/>
  <c r="M144" i="8"/>
  <c r="AG143" i="8"/>
  <c r="AD143" i="8"/>
  <c r="V143" i="8"/>
  <c r="M143" i="8"/>
  <c r="AG142" i="8"/>
  <c r="AD142" i="8"/>
  <c r="V142" i="8"/>
  <c r="M142" i="8"/>
  <c r="AG141" i="8"/>
  <c r="AD141" i="8"/>
  <c r="V141" i="8"/>
  <c r="M141" i="8"/>
  <c r="AG140" i="8"/>
  <c r="AD140" i="8"/>
  <c r="V140" i="8"/>
  <c r="M140" i="8"/>
  <c r="AG139" i="8"/>
  <c r="AD139" i="8"/>
  <c r="V139" i="8"/>
  <c r="M139" i="8"/>
  <c r="AG138" i="8"/>
  <c r="AD138" i="8"/>
  <c r="V138" i="8"/>
  <c r="M138" i="8"/>
  <c r="AG137" i="8"/>
  <c r="AD137" i="8"/>
  <c r="M137" i="8"/>
  <c r="AG136" i="8"/>
  <c r="AD136" i="8"/>
  <c r="V136" i="8"/>
  <c r="M136" i="8"/>
  <c r="AG135" i="8"/>
  <c r="AD135" i="8"/>
  <c r="V135" i="8"/>
  <c r="M135" i="8"/>
  <c r="AG134" i="8"/>
  <c r="AD134" i="8"/>
  <c r="V134" i="8"/>
  <c r="M134" i="8"/>
  <c r="AG133" i="8"/>
  <c r="AD133" i="8"/>
  <c r="V133" i="8"/>
  <c r="M133" i="8"/>
  <c r="AG132" i="8"/>
  <c r="AD132" i="8"/>
  <c r="V132" i="8"/>
  <c r="M132" i="8"/>
  <c r="AG131" i="8"/>
  <c r="AD131" i="8"/>
  <c r="V131" i="8"/>
  <c r="M131" i="8"/>
  <c r="AG130" i="8"/>
  <c r="AD130" i="8"/>
  <c r="V130" i="8"/>
  <c r="M130" i="8"/>
  <c r="AG129" i="8"/>
  <c r="AD129" i="8"/>
  <c r="V129" i="8"/>
  <c r="M129" i="8"/>
  <c r="AG128" i="8"/>
  <c r="AD128" i="8"/>
  <c r="V128" i="8"/>
  <c r="M128" i="8"/>
  <c r="AG127" i="8"/>
  <c r="AD127" i="8"/>
  <c r="V127" i="8"/>
  <c r="M127" i="8"/>
  <c r="AG126" i="8"/>
  <c r="AD126" i="8"/>
  <c r="V126" i="8"/>
  <c r="M126" i="8"/>
  <c r="AG124" i="8"/>
  <c r="AD124" i="8"/>
  <c r="V124" i="8"/>
  <c r="M124" i="8"/>
  <c r="AG123" i="8"/>
  <c r="AD123" i="8"/>
  <c r="V123" i="8"/>
  <c r="M123" i="8"/>
  <c r="AG122" i="8"/>
  <c r="AD122" i="8"/>
  <c r="V122" i="8"/>
  <c r="M122" i="8"/>
  <c r="AG121" i="8"/>
  <c r="AD121" i="8"/>
  <c r="V121" i="8"/>
  <c r="M121" i="8"/>
  <c r="AG120" i="8"/>
  <c r="AD120" i="8"/>
  <c r="V120" i="8"/>
  <c r="M120" i="8"/>
  <c r="AG119" i="8"/>
  <c r="AD119" i="8"/>
  <c r="V119" i="8"/>
  <c r="M119" i="8"/>
  <c r="AG118" i="8"/>
  <c r="AD118" i="8"/>
  <c r="V118" i="8"/>
  <c r="M118" i="8"/>
  <c r="AG117" i="8"/>
  <c r="AD117" i="8"/>
  <c r="V117" i="8"/>
  <c r="M117" i="8"/>
  <c r="AG116" i="8"/>
  <c r="AD116" i="8"/>
  <c r="V116" i="8"/>
  <c r="M116" i="8"/>
  <c r="AG115" i="8"/>
  <c r="AD115" i="8"/>
  <c r="V115" i="8"/>
  <c r="M115" i="8"/>
  <c r="AG114" i="8"/>
  <c r="AD114" i="8"/>
  <c r="V114" i="8"/>
  <c r="M114" i="8"/>
  <c r="AG113" i="8"/>
  <c r="AD113" i="8"/>
  <c r="V113" i="8"/>
  <c r="M113" i="8"/>
  <c r="AG112" i="8"/>
  <c r="AD112" i="8"/>
  <c r="V112" i="8"/>
  <c r="M112" i="8"/>
  <c r="AG111" i="8"/>
  <c r="AD111" i="8"/>
  <c r="V111" i="8"/>
  <c r="M111" i="8"/>
  <c r="AG110" i="8"/>
  <c r="AD110" i="8"/>
  <c r="V110" i="8"/>
  <c r="M110" i="8"/>
  <c r="AG109" i="8"/>
  <c r="AD109" i="8"/>
  <c r="V109" i="8"/>
  <c r="M109" i="8"/>
  <c r="AG108" i="8"/>
  <c r="AD108" i="8"/>
  <c r="V108" i="8"/>
  <c r="M108" i="8"/>
  <c r="AG107" i="8"/>
  <c r="AD107" i="8"/>
  <c r="V107" i="8"/>
  <c r="M107" i="8"/>
  <c r="AG106" i="8"/>
  <c r="AD106" i="8"/>
  <c r="V106" i="8"/>
  <c r="M106" i="8"/>
  <c r="AG105" i="8"/>
  <c r="AD105" i="8"/>
  <c r="V105" i="8"/>
  <c r="M105" i="8"/>
  <c r="AG104" i="8"/>
  <c r="AD104" i="8"/>
  <c r="V104" i="8"/>
  <c r="M104" i="8"/>
  <c r="AG103" i="8"/>
  <c r="AD103" i="8"/>
  <c r="V103" i="8"/>
  <c r="M103" i="8"/>
  <c r="AG102" i="8"/>
  <c r="AD102" i="8"/>
  <c r="V102" i="8"/>
  <c r="M102" i="8"/>
  <c r="AG101" i="8"/>
  <c r="AD101" i="8"/>
  <c r="V101" i="8"/>
  <c r="M101" i="8"/>
  <c r="AG100" i="8"/>
  <c r="AD100" i="8"/>
  <c r="V100" i="8"/>
  <c r="M100" i="8"/>
  <c r="AG99" i="8"/>
  <c r="AD99" i="8"/>
  <c r="V99" i="8"/>
  <c r="M99" i="8"/>
  <c r="AG97" i="8"/>
  <c r="AD97" i="8"/>
  <c r="V97" i="8"/>
  <c r="M97" i="8"/>
  <c r="AG96" i="8"/>
  <c r="AD96" i="8"/>
  <c r="V96" i="8"/>
  <c r="M96" i="8"/>
  <c r="AG95" i="8"/>
  <c r="AD95" i="8"/>
  <c r="V95" i="8"/>
  <c r="M95" i="8"/>
  <c r="AG94" i="8"/>
  <c r="AD94" i="8"/>
  <c r="V94" i="8"/>
  <c r="M94" i="8"/>
  <c r="AG93" i="8"/>
  <c r="AD93" i="8"/>
  <c r="V93" i="8"/>
  <c r="M93" i="8"/>
  <c r="AG92" i="8"/>
  <c r="AD92" i="8"/>
  <c r="V92" i="8"/>
  <c r="M92" i="8"/>
  <c r="AG91" i="8"/>
  <c r="AD91" i="8"/>
  <c r="V91" i="8"/>
  <c r="M91" i="8"/>
  <c r="AG90" i="8"/>
  <c r="AD90" i="8"/>
  <c r="V90" i="8"/>
  <c r="M90" i="8"/>
  <c r="AG89" i="8"/>
  <c r="AD89" i="8"/>
  <c r="V89" i="8"/>
  <c r="M89" i="8"/>
  <c r="AG88" i="8"/>
  <c r="AD88" i="8"/>
  <c r="V88" i="8"/>
  <c r="M88" i="8"/>
  <c r="AG87" i="8"/>
  <c r="AD87" i="8"/>
  <c r="V87" i="8"/>
  <c r="M87" i="8"/>
  <c r="AG86" i="8"/>
  <c r="AD86" i="8"/>
  <c r="V86" i="8"/>
  <c r="M86" i="8"/>
  <c r="AG85" i="8"/>
  <c r="AD85" i="8"/>
  <c r="V85" i="8"/>
  <c r="M85" i="8"/>
  <c r="AG84" i="8"/>
  <c r="AD84" i="8"/>
  <c r="V84" i="8"/>
  <c r="M84" i="8"/>
  <c r="AG83" i="8"/>
  <c r="AD83" i="8"/>
  <c r="V83" i="8"/>
  <c r="M83" i="8"/>
  <c r="AG82" i="8"/>
  <c r="AD82" i="8"/>
  <c r="V82" i="8"/>
  <c r="M82" i="8"/>
  <c r="AG81" i="8"/>
  <c r="AD81" i="8"/>
  <c r="V81" i="8"/>
  <c r="M81" i="8"/>
  <c r="AG80" i="8"/>
  <c r="AD80" i="8"/>
  <c r="V80" i="8"/>
  <c r="M80" i="8"/>
  <c r="AG79" i="8"/>
  <c r="AD79" i="8"/>
  <c r="V79" i="8"/>
  <c r="M79" i="8"/>
  <c r="AG78" i="8"/>
  <c r="AD78" i="8"/>
  <c r="V78" i="8"/>
  <c r="M78" i="8"/>
  <c r="AG77" i="8"/>
  <c r="AD77" i="8"/>
  <c r="V77" i="8"/>
  <c r="M77" i="8"/>
  <c r="AG76" i="8"/>
  <c r="AD76" i="8"/>
  <c r="V76" i="8"/>
  <c r="M76" i="8"/>
  <c r="AG75" i="8"/>
  <c r="AD75" i="8"/>
  <c r="V75" i="8"/>
  <c r="M75" i="8"/>
  <c r="AG74" i="8"/>
  <c r="AD74" i="8"/>
  <c r="V74" i="8"/>
  <c r="M74" i="8"/>
  <c r="AG73" i="8"/>
  <c r="AD73" i="8"/>
  <c r="V73" i="8"/>
  <c r="M73" i="8"/>
  <c r="AG72" i="8"/>
  <c r="AD72" i="8"/>
  <c r="V72" i="8"/>
  <c r="M72" i="8"/>
  <c r="AG71" i="8"/>
  <c r="AD71" i="8"/>
  <c r="V71" i="8"/>
  <c r="M71" i="8"/>
  <c r="AG70" i="8"/>
  <c r="AD70" i="8"/>
  <c r="V70" i="8"/>
  <c r="M70" i="8"/>
  <c r="AG69" i="8"/>
  <c r="AD69" i="8"/>
  <c r="V69" i="8"/>
  <c r="M69" i="8"/>
  <c r="AG68" i="8"/>
  <c r="AD68" i="8"/>
  <c r="V68" i="8"/>
  <c r="M68" i="8"/>
  <c r="AG67" i="8"/>
  <c r="AD67" i="8"/>
  <c r="V67" i="8"/>
  <c r="M67" i="8"/>
  <c r="AG66" i="8"/>
  <c r="AD66" i="8"/>
  <c r="V66" i="8"/>
  <c r="M66" i="8"/>
  <c r="AG65" i="8"/>
  <c r="AD65" i="8"/>
  <c r="V65" i="8"/>
  <c r="M65" i="8"/>
  <c r="AG64" i="8"/>
  <c r="AD64" i="8"/>
  <c r="V64" i="8"/>
  <c r="M64" i="8"/>
  <c r="AG63" i="8"/>
  <c r="AD63" i="8"/>
  <c r="V63" i="8"/>
  <c r="M63" i="8"/>
  <c r="AG62" i="8"/>
  <c r="AD62" i="8"/>
  <c r="V62" i="8"/>
  <c r="M62" i="8"/>
  <c r="AG61" i="8"/>
  <c r="AD61" i="8"/>
  <c r="V61" i="8"/>
  <c r="M61" i="8"/>
  <c r="AG60" i="8"/>
  <c r="AD60" i="8"/>
  <c r="V60" i="8"/>
  <c r="M60" i="8"/>
  <c r="AG59" i="8"/>
  <c r="AD59" i="8"/>
  <c r="V59" i="8"/>
  <c r="M59" i="8"/>
  <c r="AG58" i="8"/>
  <c r="AD58" i="8"/>
  <c r="V58" i="8"/>
  <c r="M58" i="8"/>
  <c r="AG57" i="8"/>
  <c r="AD57" i="8"/>
  <c r="V57" i="8"/>
  <c r="M57" i="8"/>
  <c r="AG56" i="8"/>
  <c r="AD56" i="8"/>
  <c r="V56" i="8"/>
  <c r="M56" i="8"/>
  <c r="AG55" i="8"/>
  <c r="AD55" i="8"/>
  <c r="V55" i="8"/>
  <c r="M55" i="8"/>
  <c r="AG54" i="8"/>
  <c r="AD54" i="8"/>
  <c r="V54" i="8"/>
  <c r="M54" i="8"/>
  <c r="AG53" i="8"/>
  <c r="AD53" i="8"/>
  <c r="V53" i="8"/>
  <c r="M53" i="8"/>
  <c r="AG52" i="8"/>
  <c r="AD52" i="8"/>
  <c r="V52" i="8"/>
  <c r="M52" i="8"/>
  <c r="AG51" i="8"/>
  <c r="AD51" i="8"/>
  <c r="V51" i="8"/>
  <c r="M51" i="8"/>
  <c r="AG50" i="8"/>
  <c r="AD50" i="8"/>
  <c r="V50" i="8"/>
  <c r="M50" i="8"/>
  <c r="AG49" i="8"/>
  <c r="AD49" i="8"/>
  <c r="V49" i="8"/>
  <c r="M49" i="8"/>
  <c r="AG48" i="8"/>
  <c r="AD48" i="8"/>
  <c r="V48" i="8"/>
  <c r="M48" i="8"/>
  <c r="AG47" i="8"/>
  <c r="AD47" i="8"/>
  <c r="V47" i="8"/>
  <c r="M47" i="8"/>
  <c r="AG46" i="8"/>
  <c r="AD46" i="8"/>
  <c r="V46" i="8"/>
  <c r="M46" i="8"/>
  <c r="AG45" i="8"/>
  <c r="AD45" i="8"/>
  <c r="V45" i="8"/>
  <c r="M45" i="8"/>
  <c r="AG44" i="8"/>
  <c r="AD44" i="8"/>
  <c r="V44" i="8"/>
  <c r="M44" i="8"/>
  <c r="AG43" i="8"/>
  <c r="AD43" i="8"/>
  <c r="V43" i="8"/>
  <c r="M43" i="8"/>
  <c r="AG42" i="8"/>
  <c r="AD42" i="8"/>
  <c r="V42" i="8"/>
  <c r="M42" i="8"/>
  <c r="AG41" i="8"/>
  <c r="AD41" i="8"/>
  <c r="V41" i="8"/>
  <c r="M41" i="8"/>
  <c r="AG40" i="8"/>
  <c r="AD40" i="8"/>
  <c r="V40" i="8"/>
  <c r="M40" i="8"/>
  <c r="AG39" i="8"/>
  <c r="AD39" i="8"/>
  <c r="V39" i="8"/>
  <c r="M39" i="8"/>
  <c r="AG38" i="8"/>
  <c r="AD38" i="8"/>
  <c r="V38" i="8"/>
  <c r="M38" i="8"/>
  <c r="AG37" i="8"/>
  <c r="AD37" i="8"/>
  <c r="V37" i="8"/>
  <c r="M37" i="8"/>
  <c r="AG36" i="8"/>
  <c r="AD36" i="8"/>
  <c r="V36" i="8"/>
  <c r="M36" i="8"/>
  <c r="AG35" i="8"/>
  <c r="AD35" i="8"/>
  <c r="V35" i="8"/>
  <c r="M35" i="8"/>
  <c r="AG34" i="8"/>
  <c r="AD34" i="8"/>
  <c r="V34" i="8"/>
  <c r="M34" i="8"/>
  <c r="AG33" i="8"/>
  <c r="AD33" i="8"/>
  <c r="V33" i="8"/>
  <c r="M33" i="8"/>
  <c r="AG32" i="8"/>
  <c r="AD32" i="8"/>
  <c r="V32" i="8"/>
  <c r="M32" i="8"/>
  <c r="AG31" i="8"/>
  <c r="AD31" i="8"/>
  <c r="V31" i="8"/>
  <c r="M31" i="8"/>
  <c r="AG30" i="8"/>
  <c r="AD30" i="8"/>
  <c r="V30" i="8"/>
  <c r="M30" i="8"/>
  <c r="AG29" i="8"/>
  <c r="AD29" i="8"/>
  <c r="V29" i="8"/>
  <c r="M29" i="8"/>
  <c r="AG28" i="8"/>
  <c r="AD28" i="8"/>
  <c r="V28" i="8"/>
  <c r="M28" i="8"/>
  <c r="AG27" i="8"/>
  <c r="AD27" i="8"/>
  <c r="V27" i="8"/>
  <c r="M27" i="8"/>
  <c r="AG26" i="8"/>
  <c r="AD26" i="8"/>
  <c r="V26" i="8"/>
  <c r="M26" i="8"/>
  <c r="AG25" i="8"/>
  <c r="AD25" i="8"/>
  <c r="V25" i="8"/>
  <c r="M25" i="8"/>
  <c r="AG24" i="8"/>
  <c r="AD24" i="8"/>
  <c r="V24" i="8"/>
  <c r="M24" i="8"/>
  <c r="AG23" i="8"/>
  <c r="AD23" i="8"/>
  <c r="V23" i="8"/>
  <c r="M23" i="8"/>
  <c r="AG22" i="8"/>
  <c r="AD22" i="8"/>
  <c r="V22" i="8"/>
  <c r="M22" i="8"/>
  <c r="AG21" i="8"/>
  <c r="AD21" i="8"/>
  <c r="V21" i="8"/>
  <c r="M21" i="8"/>
  <c r="AG20" i="8"/>
  <c r="AD20" i="8"/>
  <c r="V20" i="8"/>
  <c r="M20" i="8"/>
  <c r="AG19" i="8"/>
  <c r="AD19" i="8"/>
  <c r="V19" i="8"/>
  <c r="M19" i="8"/>
  <c r="AG18" i="8"/>
  <c r="AD18" i="8"/>
  <c r="V18" i="8"/>
  <c r="M18" i="8"/>
  <c r="AG17" i="8"/>
  <c r="AD17" i="8"/>
  <c r="V17" i="8"/>
  <c r="M17" i="8"/>
  <c r="AE16" i="8"/>
  <c r="AC16" i="8"/>
  <c r="AB16" i="8"/>
  <c r="AA16" i="8"/>
  <c r="Z16" i="8"/>
  <c r="Y16" i="8"/>
  <c r="X16" i="8"/>
  <c r="W16" i="8"/>
  <c r="U16" i="8"/>
  <c r="T16" i="8"/>
  <c r="S16" i="8"/>
  <c r="R16" i="8"/>
  <c r="Q16" i="8"/>
  <c r="P16" i="8"/>
  <c r="O16" i="8"/>
  <c r="N16" i="8"/>
  <c r="L16" i="8"/>
  <c r="K16" i="8"/>
  <c r="J16" i="8"/>
  <c r="I16" i="8"/>
  <c r="H16" i="8"/>
  <c r="G16" i="8"/>
  <c r="F16" i="8"/>
  <c r="E16" i="8"/>
  <c r="D16" i="8"/>
  <c r="C16" i="8"/>
  <c r="AG15" i="8"/>
  <c r="AD15" i="8"/>
  <c r="V15" i="8"/>
  <c r="M15" i="8"/>
  <c r="AG14" i="8"/>
  <c r="AD14" i="8"/>
  <c r="V14" i="8"/>
  <c r="M14" i="8"/>
  <c r="AG13" i="8"/>
  <c r="AD13" i="8"/>
  <c r="V13" i="8"/>
  <c r="M13" i="8"/>
  <c r="AG12" i="8"/>
  <c r="AD12" i="8"/>
  <c r="V12" i="8"/>
  <c r="M12" i="8"/>
  <c r="AG11" i="8"/>
  <c r="AD11" i="8"/>
  <c r="V11" i="8"/>
  <c r="M11" i="8"/>
  <c r="AG10" i="8"/>
  <c r="AD10" i="8"/>
  <c r="V10" i="8"/>
  <c r="M10" i="8"/>
  <c r="AE9" i="8"/>
  <c r="AC9" i="8"/>
  <c r="AB9" i="8"/>
  <c r="AA9" i="8"/>
  <c r="Z9" i="8"/>
  <c r="Y9" i="8"/>
  <c r="X9" i="8"/>
  <c r="W9" i="8"/>
  <c r="U9" i="8"/>
  <c r="T9" i="8"/>
  <c r="S9" i="8"/>
  <c r="R9" i="8"/>
  <c r="Q9" i="8"/>
  <c r="P9" i="8"/>
  <c r="O9" i="8"/>
  <c r="N9" i="8"/>
  <c r="L9" i="8"/>
  <c r="K9" i="8"/>
  <c r="J9" i="8"/>
  <c r="I9" i="8"/>
  <c r="H9" i="8"/>
  <c r="G9" i="8"/>
  <c r="F9" i="8"/>
  <c r="E9" i="8"/>
  <c r="D9" i="8"/>
  <c r="C9" i="8"/>
  <c r="R75" i="5"/>
  <c r="R74" i="5"/>
  <c r="R73" i="5"/>
  <c r="R72" i="5"/>
  <c r="R71" i="5"/>
  <c r="R70" i="5"/>
  <c r="R69" i="5"/>
  <c r="R68" i="5"/>
  <c r="R67" i="5"/>
  <c r="R66" i="5"/>
  <c r="R65" i="5"/>
  <c r="R64" i="5"/>
  <c r="R63" i="5"/>
  <c r="R62" i="5"/>
  <c r="R61" i="5"/>
  <c r="R60" i="5"/>
  <c r="R59" i="5"/>
  <c r="R58" i="5"/>
  <c r="R57" i="5"/>
  <c r="R56" i="5"/>
  <c r="R55" i="5"/>
  <c r="R54" i="5"/>
  <c r="R53" i="5"/>
  <c r="R52" i="5"/>
  <c r="R51" i="5"/>
  <c r="R50" i="5"/>
  <c r="R49" i="5"/>
  <c r="R48" i="5"/>
  <c r="R47" i="5"/>
  <c r="R46" i="5"/>
  <c r="R45" i="5"/>
  <c r="R44" i="5"/>
  <c r="R43" i="5"/>
  <c r="R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A19" i="5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R18" i="5"/>
  <c r="A18" i="5"/>
  <c r="R17" i="5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R17" i="1"/>
  <c r="R76" i="5" l="1"/>
  <c r="I12" i="5" s="1"/>
  <c r="AF113" i="8"/>
  <c r="AF124" i="8"/>
  <c r="AF126" i="8"/>
  <c r="AF129" i="8"/>
  <c r="AF140" i="8"/>
  <c r="AF141" i="8"/>
  <c r="AF142" i="8"/>
  <c r="AF149" i="8"/>
  <c r="AF150" i="8"/>
  <c r="AF153" i="8"/>
  <c r="AF81" i="8"/>
  <c r="AF56" i="8"/>
  <c r="AF57" i="8"/>
  <c r="AF60" i="8"/>
  <c r="AF61" i="8"/>
  <c r="AF62" i="8"/>
  <c r="AF76" i="8"/>
  <c r="AF77" i="8"/>
  <c r="AF78" i="8"/>
  <c r="C154" i="8"/>
  <c r="AF44" i="8"/>
  <c r="AF12" i="8"/>
  <c r="AF13" i="8"/>
  <c r="AF14" i="8"/>
  <c r="K154" i="8"/>
  <c r="Y154" i="8"/>
  <c r="AC154" i="8"/>
  <c r="AF28" i="8"/>
  <c r="AF105" i="8"/>
  <c r="Z154" i="8"/>
  <c r="AE154" i="8"/>
  <c r="AF82" i="8"/>
  <c r="AF86" i="8"/>
  <c r="AF97" i="8"/>
  <c r="G154" i="8"/>
  <c r="AF36" i="8"/>
  <c r="AF29" i="8"/>
  <c r="AF52" i="8"/>
  <c r="AF121" i="8"/>
  <c r="AA154" i="8"/>
  <c r="AF24" i="8"/>
  <c r="AF26" i="8"/>
  <c r="AF27" i="8"/>
  <c r="AF45" i="8"/>
  <c r="AF48" i="8"/>
  <c r="AF67" i="8"/>
  <c r="AF70" i="8"/>
  <c r="AF92" i="8"/>
  <c r="AF93" i="8"/>
  <c r="AF94" i="8"/>
  <c r="AF114" i="8"/>
  <c r="AF118" i="8"/>
  <c r="AF137" i="8"/>
  <c r="AF32" i="8"/>
  <c r="AF102" i="8"/>
  <c r="J154" i="8"/>
  <c r="O154" i="8"/>
  <c r="S154" i="8"/>
  <c r="AF20" i="8"/>
  <c r="AF40" i="8"/>
  <c r="AF42" i="8"/>
  <c r="AF43" i="8"/>
  <c r="AF65" i="8"/>
  <c r="AF89" i="8"/>
  <c r="AF108" i="8"/>
  <c r="AF109" i="8"/>
  <c r="AF110" i="8"/>
  <c r="AF130" i="8"/>
  <c r="AF134" i="8"/>
  <c r="AF33" i="8"/>
  <c r="AF49" i="8"/>
  <c r="AF75" i="8"/>
  <c r="AF91" i="8"/>
  <c r="AF107" i="8"/>
  <c r="AF123" i="8"/>
  <c r="AF139" i="8"/>
  <c r="AF11" i="8"/>
  <c r="AF37" i="8"/>
  <c r="AF53" i="8"/>
  <c r="AF59" i="8"/>
  <c r="AF74" i="8"/>
  <c r="AF85" i="8"/>
  <c r="AF90" i="8"/>
  <c r="AF101" i="8"/>
  <c r="AF106" i="8"/>
  <c r="AF117" i="8"/>
  <c r="AF122" i="8"/>
  <c r="AF133" i="8"/>
  <c r="AF138" i="8"/>
  <c r="AF10" i="8"/>
  <c r="AF21" i="8"/>
  <c r="AF15" i="8"/>
  <c r="W154" i="8"/>
  <c r="AF18" i="8"/>
  <c r="AF19" i="8"/>
  <c r="AF25" i="8"/>
  <c r="AF34" i="8"/>
  <c r="AF35" i="8"/>
  <c r="AF41" i="8"/>
  <c r="AF50" i="8"/>
  <c r="AF51" i="8"/>
  <c r="AF58" i="8"/>
  <c r="AF83" i="8"/>
  <c r="AF99" i="8"/>
  <c r="AF115" i="8"/>
  <c r="AF131" i="8"/>
  <c r="AF66" i="8"/>
  <c r="AF69" i="8"/>
  <c r="R154" i="8"/>
  <c r="AF73" i="8"/>
  <c r="AF147" i="8"/>
  <c r="M16" i="8"/>
  <c r="AF146" i="8"/>
  <c r="AF145" i="8"/>
  <c r="H154" i="8"/>
  <c r="T154" i="8"/>
  <c r="L154" i="8"/>
  <c r="U154" i="8"/>
  <c r="V16" i="8"/>
  <c r="V9" i="8"/>
  <c r="AD9" i="8"/>
  <c r="F154" i="8"/>
  <c r="N154" i="8"/>
  <c r="AD16" i="8"/>
  <c r="D154" i="8"/>
  <c r="P154" i="8"/>
  <c r="R76" i="1"/>
  <c r="I12" i="1" s="1"/>
  <c r="M9" i="8"/>
  <c r="E154" i="8"/>
  <c r="I154" i="8"/>
  <c r="Q154" i="8"/>
  <c r="X154" i="8"/>
  <c r="AB154" i="8"/>
  <c r="AF17" i="8"/>
  <c r="AF22" i="8"/>
  <c r="AF23" i="8"/>
  <c r="AF30" i="8"/>
  <c r="AF31" i="8"/>
  <c r="AF38" i="8"/>
  <c r="AF39" i="8"/>
  <c r="AF46" i="8"/>
  <c r="AF47" i="8"/>
  <c r="AF54" i="8"/>
  <c r="AF55" i="8"/>
  <c r="AF68" i="8"/>
  <c r="AF84" i="8"/>
  <c r="AF100" i="8"/>
  <c r="AF116" i="8"/>
  <c r="AF132" i="8"/>
  <c r="AF148" i="8"/>
  <c r="AF64" i="8"/>
  <c r="AF72" i="8"/>
  <c r="AF80" i="8"/>
  <c r="AF88" i="8"/>
  <c r="AF96" i="8"/>
  <c r="AF104" i="8"/>
  <c r="AF112" i="8"/>
  <c r="AF120" i="8"/>
  <c r="AF128" i="8"/>
  <c r="AF136" i="8"/>
  <c r="AF144" i="8"/>
  <c r="AF152" i="8"/>
  <c r="AF63" i="8"/>
  <c r="AF71" i="8"/>
  <c r="AF79" i="8"/>
  <c r="AF87" i="8"/>
  <c r="AF95" i="8"/>
  <c r="AF103" i="8"/>
  <c r="AF111" i="8"/>
  <c r="AF119" i="8"/>
  <c r="AF127" i="8"/>
  <c r="AF135" i="8"/>
  <c r="AF143" i="8"/>
  <c r="AF151" i="8"/>
  <c r="AF9" i="8" l="1"/>
  <c r="V154" i="8"/>
  <c r="M154" i="8"/>
  <c r="AF16" i="8"/>
  <c r="AD154" i="8"/>
  <c r="AF154" i="8" l="1"/>
</calcChain>
</file>

<file path=xl/sharedStrings.xml><?xml version="1.0" encoding="utf-8"?>
<sst xmlns="http://schemas.openxmlformats.org/spreadsheetml/2006/main" count="750" uniqueCount="530">
  <si>
    <t>№</t>
  </si>
  <si>
    <t/>
  </si>
  <si>
    <t>Показатели качества услуг</t>
  </si>
  <si>
    <t>Показатели объема услуг</t>
  </si>
  <si>
    <t>Информация о ПФХД или показателях бюджетной сметы</t>
  </si>
  <si>
    <t>Полное наименование учреждения</t>
  </si>
  <si>
    <t>сайт bus.gov.ru</t>
  </si>
  <si>
    <r>
      <t xml:space="preserve">является учредителем, информации на сайте </t>
    </r>
    <r>
      <rPr>
        <u/>
        <sz val="13"/>
        <color theme="1"/>
        <rFont val="Times New Roman"/>
        <family val="1"/>
        <charset val="204"/>
      </rPr>
      <t xml:space="preserve">bus.gov.ru </t>
    </r>
    <r>
      <rPr>
        <sz val="13"/>
        <color theme="1"/>
        <rFont val="Times New Roman"/>
        <family val="1"/>
        <charset val="204"/>
      </rPr>
      <t>в соответствии с приказом Минфина РФ от 21.07.2011 N 86н «Об утверждении порядка предоставления информации государственным (муниципальным) учреждением, ее размещения на официальном сайте в сети Интернет и ведения указанного сайта»</t>
    </r>
  </si>
  <si>
    <t xml:space="preserve">О размещении подведомственными учреждениями и (или) учреждениями, в отношении которых </t>
  </si>
  <si>
    <t>Общая информация
(сайт bus.gov.ru)</t>
  </si>
  <si>
    <t>Информация о госзадании (сайт bus.gov.ru)</t>
  </si>
  <si>
    <t>Показатели качества услуг (сайт bus.gov.ru)</t>
  </si>
  <si>
    <t>Показатели объема услуг (сайт bus.gov.ru)</t>
  </si>
  <si>
    <t>Информация о ПФХД или показателях бюджетной сметы (сайт bus.gov.ru)</t>
  </si>
  <si>
    <t>Рейтинг 
(сайт bus.gov.ru)</t>
  </si>
  <si>
    <t>Приложение 1</t>
  </si>
  <si>
    <t>(наименование исполнительного органа государственной власти Мурманской области/муниципального района Мурманской области/городского округа Мурманской области)</t>
  </si>
  <si>
    <t>Руководитель  ___________ / ФИО/</t>
  </si>
  <si>
    <t>Примечание</t>
  </si>
  <si>
    <t>Количество учреждений:</t>
  </si>
  <si>
    <t xml:space="preserve">форма № 0503161 </t>
  </si>
  <si>
    <t>за "___" квартал _____ года</t>
  </si>
  <si>
    <t>форма № 0503161</t>
  </si>
  <si>
    <t>Полное наименование  учреждения</t>
  </si>
  <si>
    <t>Информация о гозадании</t>
  </si>
  <si>
    <t>Рейтинг (bus.gov.ru)</t>
  </si>
  <si>
    <r>
      <t xml:space="preserve">Соответствие показателей структурированной информации об учреждении на сайте </t>
    </r>
    <r>
      <rPr>
        <u/>
        <sz val="12"/>
        <color theme="1"/>
        <rFont val="Times New Roman"/>
        <family val="1"/>
        <charset val="204"/>
      </rPr>
      <t>bus.gov.ru</t>
    </r>
    <r>
      <rPr>
        <sz val="12"/>
        <color theme="1"/>
        <rFont val="Times New Roman"/>
        <family val="1"/>
        <charset val="204"/>
      </rPr>
      <t xml:space="preserve"> требованиям приказа Минфина РФ от 21.07.2011 N 86н  
(если да - 1;
если нет - 0)</t>
    </r>
  </si>
  <si>
    <t>Пояснения причин отсутствия (несоответствия) информации об учреждении</t>
  </si>
  <si>
    <t>Таблица заполняется в случае, если рейтинг ИОГВ/муниципального района/городского округа меньше 100% в разрезе учреждений, имеющих рейтинг (bus.gov.ru) меньше 1.</t>
  </si>
  <si>
    <t>*</t>
  </si>
  <si>
    <t>итоговый показатель рейтинга ИОГВ/муниципального района/городского округа;</t>
  </si>
  <si>
    <t>итоговый показатель рейтинга</t>
  </si>
  <si>
    <t>го учреждения (сайт bus.gov.ru);</t>
  </si>
  <si>
    <t>общее количество государственных (муниципальных) учреждений ИОГВ/муниципального района/городского округа.</t>
  </si>
  <si>
    <t>Итоговый показатель рейтинга ИОГВ/муниципального района/городского округа:  _____________</t>
  </si>
  <si>
    <r>
      <t xml:space="preserve">Наличие  актуальной информации об учреждении на сайте </t>
    </r>
    <r>
      <rPr>
        <u/>
        <sz val="12"/>
        <color theme="1"/>
        <rFont val="Times New Roman"/>
        <family val="1"/>
        <charset val="204"/>
      </rPr>
      <t xml:space="preserve">bus.gov.ru
</t>
    </r>
    <r>
      <rPr>
        <i/>
        <sz val="12"/>
        <color theme="1"/>
        <rFont val="Times New Roman"/>
        <family val="1"/>
        <charset val="204"/>
      </rPr>
      <t>(если да - 1;
если нет - 0);</t>
    </r>
  </si>
  <si>
    <t xml:space="preserve">Приложение 
</t>
  </si>
  <si>
    <t>№ п/п</t>
  </si>
  <si>
    <t>Наименование ИОГВ, муниципального образования</t>
  </si>
  <si>
    <t>Наличие изменений информации об учреждении в отчетном периоде 
(1-да/0-нет)</t>
  </si>
  <si>
    <t>Общая информация об учреждении</t>
  </si>
  <si>
    <t>5.1.</t>
  </si>
  <si>
    <t>6.1.</t>
  </si>
  <si>
    <t>Информация о гоcударственном (муниципальном) задании</t>
  </si>
  <si>
    <r>
      <t>R</t>
    </r>
    <r>
      <rPr>
        <i/>
        <sz val="8"/>
        <color theme="1"/>
        <rFont val="Times New Roman"/>
        <family val="1"/>
        <charset val="204"/>
      </rPr>
      <t>o</t>
    </r>
  </si>
  <si>
    <r>
      <t>R</t>
    </r>
    <r>
      <rPr>
        <i/>
        <sz val="8"/>
        <color theme="1"/>
        <rFont val="Times New Roman"/>
        <family val="1"/>
        <charset val="204"/>
      </rPr>
      <t>g</t>
    </r>
  </si>
  <si>
    <r>
      <t>R</t>
    </r>
    <r>
      <rPr>
        <i/>
        <sz val="8"/>
        <color theme="1"/>
        <rFont val="Times New Roman"/>
        <family val="1"/>
        <charset val="204"/>
      </rPr>
      <t>ku</t>
    </r>
  </si>
  <si>
    <r>
      <t>R</t>
    </r>
    <r>
      <rPr>
        <i/>
        <sz val="8"/>
        <color theme="1"/>
        <rFont val="Times New Roman"/>
        <family val="1"/>
        <charset val="204"/>
      </rPr>
      <t>vu</t>
    </r>
  </si>
  <si>
    <r>
      <t>R</t>
    </r>
    <r>
      <rPr>
        <i/>
        <sz val="8"/>
        <color theme="1"/>
        <rFont val="Times New Roman"/>
        <family val="1"/>
        <charset val="204"/>
      </rPr>
      <t>hd</t>
    </r>
  </si>
  <si>
    <t>7.1.</t>
  </si>
  <si>
    <t>8.1.</t>
  </si>
  <si>
    <t>9.1.</t>
  </si>
  <si>
    <t>х</t>
  </si>
  <si>
    <t>Приложение</t>
  </si>
  <si>
    <t xml:space="preserve">Итоговый показатель рейтинга ИОГВ/муниципального района/городского округа:  </t>
  </si>
  <si>
    <t>Сумма значений итоговых показателей рейтинга по учреждению</t>
  </si>
  <si>
    <r>
      <t xml:space="preserve">Рейтинг (bus.gov.ru)
</t>
    </r>
    <r>
      <rPr>
        <i/>
        <sz val="12"/>
        <color theme="1"/>
        <rFont val="Times New Roman"/>
        <family val="1"/>
        <charset val="204"/>
      </rPr>
      <t>R</t>
    </r>
    <r>
      <rPr>
        <i/>
        <sz val="10"/>
        <color theme="1"/>
        <rFont val="Times New Roman"/>
        <family val="1"/>
        <charset val="204"/>
      </rPr>
      <t>i</t>
    </r>
  </si>
  <si>
    <t xml:space="preserve">Отчет о размещении  информации о государственных (муниципальных) учреждениях на сайте bus.gov.ru </t>
  </si>
  <si>
    <r>
      <t xml:space="preserve">Соответствие показателей структурированной информации об учреждении на сайте </t>
    </r>
    <r>
      <rPr>
        <u/>
        <sz val="12"/>
        <color theme="1"/>
        <rFont val="Times New Roman"/>
        <family val="1"/>
        <charset val="204"/>
      </rPr>
      <t>bus.gov.ru</t>
    </r>
    <r>
      <rPr>
        <sz val="12"/>
        <color theme="1"/>
        <rFont val="Times New Roman"/>
        <family val="1"/>
        <charset val="204"/>
      </rPr>
      <t xml:space="preserve"> требованиям приказа Минфина России от 21.07.2011 N 86н  
</t>
    </r>
    <r>
      <rPr>
        <sz val="10"/>
        <color theme="1"/>
        <rFont val="Times New Roman"/>
        <family val="1"/>
        <charset val="204"/>
      </rPr>
      <t>(1-да/0-нет/2- учреждению государственное (муниципальное) задание не доводится и (или) учреждением услуги не оказываются)</t>
    </r>
  </si>
  <si>
    <t>1. Полное наименование учреждения, обособленного структурного подразделения учреждения (далее - учреждение)</t>
  </si>
  <si>
    <t>Наименование показателя</t>
  </si>
  <si>
    <t>Источник информации</t>
  </si>
  <si>
    <t>I. Общая информация об учреждении</t>
  </si>
  <si>
    <t>Учредительные документы учреждения (Положение о филиале (представительстве) учреждения) (далее - учредительные документы)</t>
  </si>
  <si>
    <t>2. Сокращенное наименование учреждения</t>
  </si>
  <si>
    <t>Учредительные документы</t>
  </si>
  <si>
    <t>3. Основной государственный регистрационный номер (ОГРН)</t>
  </si>
  <si>
    <t>Свидетельство о государственной регистрации юридического лица</t>
  </si>
  <si>
    <r>
      <t>4. Наименование публично-правового образования, создавшего учреждение, и его коды по Общероссийскому классификатору объектов административно-территориального деления (</t>
    </r>
    <r>
      <rPr>
        <sz val="10.55"/>
        <color rgb="FF008000"/>
        <rFont val="Arial"/>
        <family val="2"/>
        <charset val="204"/>
      </rPr>
      <t>ОКАТО</t>
    </r>
    <r>
      <rPr>
        <sz val="10.55"/>
        <color rgb="FF000000"/>
        <rFont val="Arial"/>
        <family val="2"/>
        <charset val="204"/>
      </rPr>
      <t>) и (или) Общероссийскому классификатору территорий муниципальных образований (</t>
    </r>
    <r>
      <rPr>
        <sz val="10.55"/>
        <color rgb="FF008000"/>
        <rFont val="Arial"/>
        <family val="2"/>
        <charset val="204"/>
      </rPr>
      <t>ОКТМО</t>
    </r>
    <r>
      <rPr>
        <sz val="10.55"/>
        <color rgb="FF000000"/>
        <rFont val="Arial"/>
        <family val="2"/>
        <charset val="204"/>
      </rPr>
      <t>)</t>
    </r>
  </si>
  <si>
    <t>Учредительные документы (информационное письмо органа государственной статистики)</t>
  </si>
  <si>
    <t>5. Наименование органа государственной власти, государственного органа (органа местного самоуправления), осуществляющего функции и полномочия учредителя учреждения (далее - орган, осуществляющий функции и полномочия учредителя)*</t>
  </si>
  <si>
    <t>5.1. Полномочия органов, осуществляющих функции и полномочия учредителя**</t>
  </si>
  <si>
    <t>6. Наименование главного распорядителя бюджетных средств</t>
  </si>
  <si>
    <t>Учредительные документы (правовой акт главного распорядителя бюджетных средств о формировании перечня подведомственных ему распорядителей и получателей бюджетных средств)</t>
  </si>
  <si>
    <t>7. Код главы главного распорядителя бюджетных средств по бюджетной классификации</t>
  </si>
  <si>
    <t>Закон (решение) о бюджете</t>
  </si>
  <si>
    <t>8. Наименование распорядителя бюджетных средств (при наличии)</t>
  </si>
  <si>
    <t>9. Реквизиты правового акта органа, осуществляющего функции и полномочия учредителя, о назначении членов наблюдательного совета</t>
  </si>
  <si>
    <t>9.1. Вид правового акта</t>
  </si>
  <si>
    <t>Документ, содержащий сведения о составе наблюдательного совета автономного учреждения (правовой акт органа, осуществляющего функции и полномочия учредителя, о назначении членов наблюдательного совета)</t>
  </si>
  <si>
    <t>9.2. Наименование органа, осуществляющего функции и полномочия учредителя, принявшего решение о назначении членов наблюдательного совета</t>
  </si>
  <si>
    <t>9.3. Дата правового акта</t>
  </si>
  <si>
    <t>9.4. Номер правового акта</t>
  </si>
  <si>
    <t>9.5. Наименование правового акта</t>
  </si>
  <si>
    <t>10. Сведения о руководителе учреждения</t>
  </si>
  <si>
    <t>10.1. Фамилия</t>
  </si>
  <si>
    <t>Решение учредителя о назначении руководителя учреждения</t>
  </si>
  <si>
    <t>10.2. Имя</t>
  </si>
  <si>
    <t>10.3. Отчество</t>
  </si>
  <si>
    <t>10.4. Наименование должности</t>
  </si>
  <si>
    <t>11. Сокращенные наименования обособленных структурных подразделений (показатель формируется учреждением, создавшим обособленные структурные подразделения)</t>
  </si>
  <si>
    <t>12. Наименование учреждения, создавшего обособленное структурное подразделение (показатель формируется обособленным структурным подразделением)</t>
  </si>
  <si>
    <t>Положение о филиале (представительстве) учреждения</t>
  </si>
  <si>
    <t>13. Тип учреждения</t>
  </si>
  <si>
    <t>14. Вид учреждения (при наличии)</t>
  </si>
  <si>
    <t>15. Коды и наименования основных видов деятельности учреждения по Общероссийскому классификатору видов экономической деятельности (ОКВЭД) в соответствии с учредительными документами учреждения</t>
  </si>
  <si>
    <t>16. Коды и наименования иных видов деятельности учреждения, не являющихся основными, по ОКВЭД в соответствии с учредительными документами учреждения</t>
  </si>
  <si>
    <t>17. Код и наименование административно-территориального образования по месту регистрации учреждения по ОКАТО</t>
  </si>
  <si>
    <t>18. Код и наименование муниципального образования по месту регистрации учреждения поОКТМО</t>
  </si>
  <si>
    <t>19. Код и наименование формы собственности по Общероссийскому классификатору форм собственности (ОКФС)</t>
  </si>
  <si>
    <t>20. Код и наименование организационно-правовой формы по Общероссийскому классификатору организационно-правовых форм (ОКОПФ)</t>
  </si>
  <si>
    <t>21. Код учреждения по Общероссийскому классификатору предприятий и организаций (ОКПО)</t>
  </si>
  <si>
    <t>22. Сведения о фактическом адресе учреждения и кодах по Классификатору адресов Российской Федерации (КЛАДР) в соответствии с учредительными документами</t>
  </si>
  <si>
    <t>22.1. Наименование и код субъекта Российской Федерации</t>
  </si>
  <si>
    <t>22.2. Наименование и код района</t>
  </si>
  <si>
    <t>22.3. Наименование и код города</t>
  </si>
  <si>
    <t>22.4. Наименование и код населенного пункта</t>
  </si>
  <si>
    <t>22.5. Наименование и код улицы</t>
  </si>
  <si>
    <t>22.6. Номер дома</t>
  </si>
  <si>
    <t>22.7. Номер офиса (квартиры)</t>
  </si>
  <si>
    <t>22.8. Почтовый индекс</t>
  </si>
  <si>
    <t>23. Сайт учреждения (при наличии)</t>
  </si>
  <si>
    <t>24. Контактный телефон</t>
  </si>
  <si>
    <t>25. Адрес электронной почты (при наличии)</t>
  </si>
  <si>
    <t>II. Информация о государственном (муниципальном) задании на оказание услуг (выполнение работ) и его исполнении</t>
  </si>
  <si>
    <t>26. Сведения о финансовом периоде, на который установлено государственное (муниципальное) задание</t>
  </si>
  <si>
    <t>26.1. Текущий финансовый год</t>
  </si>
  <si>
    <t>Государственное (муниципальное) задание на оказание услуг (выполнение работ)</t>
  </si>
  <si>
    <t>26.2. Очередной финансовый год</t>
  </si>
  <si>
    <t>26.3. Первый год планового периода</t>
  </si>
  <si>
    <t>26.4. Второй год планового периода</t>
  </si>
  <si>
    <t>27. Сведения о государственных (муниципальных) услугах (далее - услуги)</t>
  </si>
  <si>
    <t>27.1. Порядковый номер раздела, соответствующий услуге</t>
  </si>
  <si>
    <t>27.2. Наименование услуги, указанной в данном разделе</t>
  </si>
  <si>
    <t>27.3. Категории потребителей услуги</t>
  </si>
  <si>
    <t>28. Показатели, характеризующие качество услуги (при наличии)</t>
  </si>
  <si>
    <t>28.1. Наименование показателя качества услуги (при наличии)</t>
  </si>
  <si>
    <t>28.2. Наименование единицы измерения показателя качества услуги (при наличии)</t>
  </si>
  <si>
    <t>28.3. Значение показателя качества услуги за отчетный финансовый год (предшествующий году, на который установлено государственное (муниципальное) задание) (при наличии)</t>
  </si>
  <si>
    <t>28.4. Значение показателя качества услуги на текущий финансовый год (при наличии)</t>
  </si>
  <si>
    <t>28.5. Значение показателя качества услуги на очередной финансовый год (при наличии)</t>
  </si>
  <si>
    <t>28.6. Значение показателя качества услуги на первый год планового периода (при наличии)</t>
  </si>
  <si>
    <t>28.7. Значение показателя качества услуги на второй год планового периода (при наличии)</t>
  </si>
  <si>
    <t>28.8. Фактическое значение показателя качества услуги за финансовый год, на который установлено государственное (муниципальное) задание (при наличии)</t>
  </si>
  <si>
    <t>Государственное (муниципальное) задание на оказание услуг (выполнение работ) (Отчет об исполнении государственного (муниципального) задания)</t>
  </si>
  <si>
    <t>28.9. Причины отклонения от запланированного значения показателя качества услуги (при наличии)</t>
  </si>
  <si>
    <t>29. Показатели объема услуги</t>
  </si>
  <si>
    <t>29.1. Наименование показателя объема услуги</t>
  </si>
  <si>
    <t>29.2. Наименование единицы измерения показателя объема услуги</t>
  </si>
  <si>
    <t>29.3. Значение показателя объема услуги за отчетный финансовый год (предшествующий году, на который установлено государственное (муниципальное) задание)</t>
  </si>
  <si>
    <t>29.4. Значение показателя объема услуги на текущий финансовый год</t>
  </si>
  <si>
    <t>29.5. Значение показателя объема услуги на очередной финансовый год</t>
  </si>
  <si>
    <t>29.6. Значение показателя объема услуги на первый год планового периода</t>
  </si>
  <si>
    <t>29.7. Значение показателя объема услуги на второй год планового периода</t>
  </si>
  <si>
    <t>29.8. Фактическое значение показателя объема услуги за финансовый год, на который установлено государственное задание</t>
  </si>
  <si>
    <t>29.9. Причины отклонения от запланированного значения показателя объема услуги</t>
  </si>
  <si>
    <t>30. Возможность взимания платы за услугу в рамках государственного (муниципального) задания (при наличии)</t>
  </si>
  <si>
    <t>30.1. Средневзвешенная цена за единицу услуги (руб) (при наличии)</t>
  </si>
  <si>
    <t>Государственное (муниципальное) задание на оказание услуг (выполнение работ) (Расчетный показатель (отношение общей суммы средств, планируемых к получению от потребителя за услуги, оказанные на платной основе в рамках государственного (муниципального) задания, к годовому значению показателя объема услуги)</t>
  </si>
  <si>
    <t>30.2. Сведения о нормативных правовых актах, устанавливающих цены (тарифы) на услугу либо порядок их установления</t>
  </si>
  <si>
    <t>30.2.1. Вид нормативного правового акта</t>
  </si>
  <si>
    <t>30.2.2. Наименование органа, утвердившего нормативный правовой акт</t>
  </si>
  <si>
    <t>30.2.3. Дата нормативного правового акта</t>
  </si>
  <si>
    <t>30.2.4. Номер нормативного правового акта</t>
  </si>
  <si>
    <t>30.2.5. Наименование нормативного правового акта</t>
  </si>
  <si>
    <t>31. Сведения о работах</t>
  </si>
  <si>
    <t>31.1. Порядковый номер раздела, соответствующий работе</t>
  </si>
  <si>
    <t>31.2. Наименование работы, указанной в данном разделе</t>
  </si>
  <si>
    <t>III. Информация о плане финансово-хозяйственной деятельности</t>
  </si>
  <si>
    <t>32. Сведения о финансовом периоде, на который формируется план финансово-хозяйственной деятельности учреждения</t>
  </si>
  <si>
    <t>32.1. Финансовый год, на который утверждается план финансово-хозяйственной деятельности учреждения</t>
  </si>
  <si>
    <t>План финансово-хозяйственной деятельности учреждения</t>
  </si>
  <si>
    <t>32.2. Первый год планового периода</t>
  </si>
  <si>
    <t>32.3. Второй год планового периода</t>
  </si>
  <si>
    <t>33. Сведения о нефинансовых активах (руб)</t>
  </si>
  <si>
    <t>33.1. Сумма балансовой стоимости нефинансовых активов, всего,</t>
  </si>
  <si>
    <t>из них:</t>
  </si>
  <si>
    <t>33.2. недвижимого имущества</t>
  </si>
  <si>
    <t>33.3. особо ценного движимого имущества</t>
  </si>
  <si>
    <t>34. Сведения о финансовых активах (руб)</t>
  </si>
  <si>
    <t>34.1. Общая сумма финансовых активов, из них:</t>
  </si>
  <si>
    <t>34.2. Сумма дебиторской задолженности по доходам</t>
  </si>
  <si>
    <t>34.3. Сумма дебиторской задолженности по расходам</t>
  </si>
  <si>
    <t>35. Сведения об обязательствах (руб)</t>
  </si>
  <si>
    <t>35.1. Общая сумма обязательств, из них:</t>
  </si>
  <si>
    <t>35.2. Сумма просроченной кредиторской задолженности</t>
  </si>
  <si>
    <t>36. Сведения о планируемых суммах поступлений (руб)</t>
  </si>
  <si>
    <t>36.1. Планируемая сумма поступлений, всего, из них:</t>
  </si>
  <si>
    <t>36.2. субсидий на выполнение государственного (муниципального) задания</t>
  </si>
  <si>
    <t>36.3. целевых субсидий</t>
  </si>
  <si>
    <t>36.4. бюджетных инвестиций</t>
  </si>
  <si>
    <t>36.5. от оказания учреждением платных услуг (выполнения работ) и иной приносящей доход деятельности</t>
  </si>
  <si>
    <t>37. Сведения о планируемых суммах выплат (руб)</t>
  </si>
  <si>
    <t>37.1. Планируемая сумма выплат, всего, из них:</t>
  </si>
  <si>
    <t>37.2. на оплату труда и начисления на выплаты по оплате труда</t>
  </si>
  <si>
    <t>37.3. на оплату услуг связи</t>
  </si>
  <si>
    <t>37.4. на оплату транспортных услуг</t>
  </si>
  <si>
    <t>37.5. на оплату коммунальных услуг</t>
  </si>
  <si>
    <t>37.6. по арендной плате за пользование имуществом</t>
  </si>
  <si>
    <t>37.7. по оплате услуг по содержанию имущества</t>
  </si>
  <si>
    <t>37.8. на приобретение основных средств</t>
  </si>
  <si>
    <t>37.9. на приобретение нематериальных активов</t>
  </si>
  <si>
    <t>37.10. на приобретение материальных запасов</t>
  </si>
  <si>
    <t>38. Планируемая сумма выплат по публичным обязательствам (руб)</t>
  </si>
  <si>
    <t>IV. Информация об операциях с целевыми средствами из бюджета</t>
  </si>
  <si>
    <t>39. Финансовый год, на который формируются сведения об операциях с целевыми средствами</t>
  </si>
  <si>
    <t>40. Информация об операциях с бюджетными инвестициями</t>
  </si>
  <si>
    <t>40.1. Сумма планируемых поступлений на осуществление бюджетных инвестиций, всего (руб), из них:</t>
  </si>
  <si>
    <t>40.2. в объекты капитального строительства и приобретаемого недвижимого имущества</t>
  </si>
  <si>
    <t>40.3. Наименования объектов капитального строительства</t>
  </si>
  <si>
    <t>40.4. Наименования объектов приобретаемого недвижимого имущества</t>
  </si>
  <si>
    <t>41. Информация об операциях с субсидиями на иные цели</t>
  </si>
  <si>
    <t>41.1. Наименование целевой субсидии</t>
  </si>
  <si>
    <t>План финансово-хозяйственной деятельности учреждения (Сведения об операциях с целевыми субсидиями, предоставленными государственному (муниципальному) учреждению (ф. 0501016)</t>
  </si>
  <si>
    <t>41.2. Сумма планируемых поступлений по целевой субсидии (руб)</t>
  </si>
  <si>
    <t>V. Информация о показателях бюджетной сметы</t>
  </si>
  <si>
    <t>42. Наименования показателей бюджетной сметы в разрезе кодов бюджетной классификации (раздел, подраздел, целевая статья, вид расходов, КОСГУ) и соответствующих им сумм (руб.)</t>
  </si>
  <si>
    <t>Отчет о результатах деятельности государственного (муниципального) учреждения и об использовании закрепленного за ним государственного (муниципального) имущества (Бюджетная смета казенного учреждения)</t>
  </si>
  <si>
    <t>VI. Информация о результатах деятельности и об использовании имущества</t>
  </si>
  <si>
    <t>43. Отчетный год, за который составляется отчет о результатах деятельности и об использовании имущества</t>
  </si>
  <si>
    <t>Отчет о результатах деятельности государственного (муниципального) учреждения и об использовании закрепленного за ним государственного (муниципального) имущества</t>
  </si>
  <si>
    <t>44. Количество штатных единиц на начало и конец отчетного года</t>
  </si>
  <si>
    <t>45. Средняя заработная плата сотрудников</t>
  </si>
  <si>
    <t>46. Сведения об изменении балансовой стоимости нефинансовых активов за отчетный год (проценты)</t>
  </si>
  <si>
    <t>46.1. Изменение балансовой стоимости нефинансовых активов, всего, из них:</t>
  </si>
  <si>
    <t>46.2. балансовой стоимости недвижимого имущества</t>
  </si>
  <si>
    <t>46.3. балансовой стоимости особо ценного движимого имущества</t>
  </si>
  <si>
    <t>47. Общая сумма требований в возмещение ущерба по недостачам и хищениям материальных ценностей, денежных средств, а также от порчи материальных ценностей</t>
  </si>
  <si>
    <t>(руб)</t>
  </si>
  <si>
    <t>48. Изменения дебиторской задолженности за отчетный год (в процентах) по:</t>
  </si>
  <si>
    <t>48.1. доходам (поступлениям)</t>
  </si>
  <si>
    <t>48.2. выплатам (расходам)</t>
  </si>
  <si>
    <t>49. Изменения кредиторской задолженности за отчетный год (в процентах), всего, из них:</t>
  </si>
  <si>
    <t>49.1. просроченной кредиторской задолженности</t>
  </si>
  <si>
    <t>50. Количество потребителей, воспользовавшихся услугами (работами) учреждения (в том числе платными сверх государственного (муниципального) задания), в разрезе услуг (работ)</t>
  </si>
  <si>
    <t>51. Количество жалоб потребителей на оказание услуг (выполнение работ) в разрезе услуг (работ)</t>
  </si>
  <si>
    <t>52. Принятые меры по результатам рассмотрения жалоб на оказание услуг (выполнение работ) в разрезе услуг (работ)</t>
  </si>
  <si>
    <t>53. Сведения о кассовых поступлениях (руб)</t>
  </si>
  <si>
    <t>53.1. Общая сумма кассовых поступлений, всего, из них:</t>
  </si>
  <si>
    <t>53.2. субсидий на выполнение государственного (муниципального) задания</t>
  </si>
  <si>
    <t>53.3. целевых субсидий</t>
  </si>
  <si>
    <t>53.4. бюджетных инвестиций</t>
  </si>
  <si>
    <t>53.5. от оказания учреждением платных услуг (выполнения работ) и иной приносящей доход деятельности</t>
  </si>
  <si>
    <t>54. Суммы кассовых выплат в разрезе направлений расходов (для автономных учреждений) (руб)</t>
  </si>
  <si>
    <t>55. Суммы кассовых выплат в разрезе направлений расходов и соответствующих им кодов КОСГУ (для бюджетного учреждения) (руб)</t>
  </si>
  <si>
    <t>56. Суммы кассовых выплат в разрезе направлений расходов и соответствующих им кодов расходов бюджетной классификации (раздела, подраздела, целевой статьи, вида расходов, КОСГУ) (для казенных учреждений) (руб)</t>
  </si>
  <si>
    <t>57. Сведения о балансовой стоимости недвижимого имущества на начало и на конец отчетного года (руб)</t>
  </si>
  <si>
    <t>57.1. Балансовая стоимость недвижимого имущества, всего, из них:</t>
  </si>
  <si>
    <t>Отчет о результатах деятельности государственного (муниципального) учреждения и об использовании закрепленного за ним государственного (муниципального) имущества за отчетный год и за год, предшествующий отчетному</t>
  </si>
  <si>
    <t>57.2. недвижимого имущества, переданного в аренду</t>
  </si>
  <si>
    <t>57.3. недвижимого имущества, переданного в безвозмездное пользование</t>
  </si>
  <si>
    <t>58. Сведения о балансовой стоимости движимого имущества на начало и на конец отчетного года (руб)</t>
  </si>
  <si>
    <t>58.1. Балансовая стоимость движимого имущества учреждения, всего, из них:</t>
  </si>
  <si>
    <t>58.2. движимого имущества, переданного в аренду</t>
  </si>
  <si>
    <t>58.3. движимого имущества, переданного в безвозмездное пользование</t>
  </si>
  <si>
    <t>59. Сведения о площадях недвижимого имущества на начало и на конец отчетного года (кв. м)</t>
  </si>
  <si>
    <t>59.1. Общая площадь объектов недвижимого имущества, всего, из них:</t>
  </si>
  <si>
    <t>59.2. переданного в аренду</t>
  </si>
  <si>
    <t>59.3. переданного в безвозмездное пользование</t>
  </si>
  <si>
    <t>60. Объем средств, полученных в отчетном году от распоряжения в установленном порядке имуществом, на начало и на конец отчетного года (руб)</t>
  </si>
  <si>
    <t>VII. Сведения о проведенных в отношении государственного (муниципального) учреждения контрольных мероприятиях и их результатах</t>
  </si>
  <si>
    <t>61. Наименование органа государственной власти (государственного органа), органа местного самоуправления, осуществляющего проведение контрольного мероприятия</t>
  </si>
  <si>
    <t>Сведения (документы) о проведенных в отношении учреждения контрольных мероприятиях (правовой акт органа государственной власти (государственного органа), органа местного самоуправления, осуществляющего проведение контрольного мероприятия)</t>
  </si>
  <si>
    <t>62. План (тема) контрольного мероприятия</t>
  </si>
  <si>
    <t>63. Период проведения контрольного мероприятия</t>
  </si>
  <si>
    <t>64. Выявленные нарушения</t>
  </si>
  <si>
    <t>Сведения (документы) о проведенных в отношении учреждения контрольных мероприятиях (акт о результатах контрольного мероприятия)</t>
  </si>
  <si>
    <t>65. Мероприятия, проведенные по результатам контрольного мероприятия</t>
  </si>
  <si>
    <t>Сведения (документы) о проведенных в отношении учреждения контрольных мероприятиях (акт о повторно проведенном контрольном мероприятии, отчет о результатах проведенных мероприятий по результатам контрольного мероприятия)</t>
  </si>
  <si>
    <t>VIII. Информация о годовой бухгалтерской отчетности учреждения, сформированной в соответствии с требованиями к форматам предоставления годовой бухгалтерской отчетности в структурированном виде, установленными Федеральным казначейством</t>
  </si>
  <si>
    <t>66. Сведения о показателях годовой бухгалтерской отчетности бюджетного (автономного) учреждения</t>
  </si>
  <si>
    <t>66.1. Суммы нефинансовых активов, финансовых активов, обязательств и финансовых результатов, отраженные в Балансе государственного (муниципального) учреждения (ф. 0503730) в разрезе соответствующих граф и строк Баланса</t>
  </si>
  <si>
    <t>Годовая бухгалтерская отчетность учреждения (Баланс государственного (муниципального) учреждения (ф. 0503730)</t>
  </si>
  <si>
    <t>66.2. Показатели финансовых результатов деятельности учреждения (доходов, расходов, результата), изменения нефинансовых активов, финансовых активов и обязательств (увеличения, уменьшения), сформированные за отчетный финансовый год и отраженные в Отчете о финансовых результатах деятельности учреждения (ф. 0503721), в разрезе соответствующих строк и граф отчета</t>
  </si>
  <si>
    <t>Годовая бухгалтерская отчетность учреждения (Отчет о финансовых результатах деятельности учреждения (ф. 0503721)</t>
  </si>
  <si>
    <t>66.3. Показатели исполнения учреждением плана его финансово-хозяйственной деятельности за отчетный финансовый год, отраженные в Отчете об исполнении учреждением плана его финансово-хозяйственной деятельности (ф. 0503737), в разрезе соответствующих источников финансового обеспечения, а также строк и граф данного отчета</t>
  </si>
  <si>
    <t>Годовая бухгалтерская отчетность учреждения (Отчет об исполнении учреждением плана его финансово-хозяйственной деятельности (ф. 0503737)</t>
  </si>
  <si>
    <t>67. Сведения о годовой бюджетной отчетности казенных учреждений и бюджетных учреждений, по которым не принято решений о предоставлении им субсидий</t>
  </si>
  <si>
    <t>67.1. Сумма нефинансовых активов, финансовых активов, обязательств и финансовых результатов, отраженные в Балансе главного распорядителя, распорядителя, получателя бюджетных средств, главного администратора, администратора источников финансирования дефицита бюджета, главного администратора, администратора доходов бюджета (ф. 0503130), в разрезе соответствующих граф и строк Баланса</t>
  </si>
  <si>
    <t>Годовая бухгалтерская отчетность учреждения (Баланс главного распорядителя, распорядителя, получателя бюджетных средств, главного администратора, администратора источников финансирования дефицита бюджета, главного администратора, администратора доходов бюджета (ф. 0503130)</t>
  </si>
  <si>
    <t>67.2. Показатели финансовых результатов деятельности учреждения (доходов, расходов, результата), изменения нефинансовых активов, финансовых активов и обязательств (их увеличения, уменьшения), сформированные за отчетный финансовый год и отраженные в Отчете о финансовых результатах деятельности (ф. 0503121), в разрезе соответствующих строк и граф отчета</t>
  </si>
  <si>
    <t>Годовая бухгалтерская отчетность учреждения (Отчет о финансовых результатах деятельности (ф. 0503121)</t>
  </si>
  <si>
    <t>67.3. Показатели исполнения учреждением бюджета за отчетный финансовый год, отраженные в Отчете об исполнении бюджета (ф. 0503127)</t>
  </si>
  <si>
    <t>Годовая бухгалтерская отчетность учреждения (Отчет об исполнении бюджета (ф. 0503127)</t>
  </si>
  <si>
    <t>67.4. Исключен</t>
  </si>
  <si>
    <t>Информация об изменениях:</t>
  </si>
  <si>
    <t>См. текст пункта 67.4</t>
  </si>
  <si>
    <t>IX. Иная информация об учреждении</t>
  </si>
  <si>
    <t>68. Сведения об организациях, в которых открыты лицевые счета учреждения</t>
  </si>
  <si>
    <t>68.1 Наименование органа Федерального казначейства или финансового органа муниципального образования (кредитной организации), в котором открыт лицевой счет (счет) учреждения</t>
  </si>
  <si>
    <t>Выписка из лицевого счета (счета) учреждения (договор банковского счета)</t>
  </si>
  <si>
    <t>68.2 Адрес органа Федерального казначейства или финансового органа муниципального образования (кредитной организации), в котором открыт лицевой счет (счет) учреждения</t>
  </si>
  <si>
    <t>Информационное письмо территориального органа Федерального казначейства или финансового органа муниципального образования (договор банковского счета)</t>
  </si>
  <si>
    <t>69. Сведения о лицензируемых видах деятельности (при наличии)</t>
  </si>
  <si>
    <t>69.1 Орган, выдавший лицензию</t>
  </si>
  <si>
    <t>Лицензия на право осуществления юридическим лицом данного вида деятельности</t>
  </si>
  <si>
    <t>69.2 Лицензируемый вид деятельности</t>
  </si>
  <si>
    <t>69.3 Номер и дата регистрации лицензии</t>
  </si>
  <si>
    <t>70. Сведения об аккредитации учреждения (при наличии)</t>
  </si>
  <si>
    <t>70.1 Аккредитационный орган</t>
  </si>
  <si>
    <t>Свидетельство о госаккредитации</t>
  </si>
  <si>
    <t>70.2 Наименование аккредитуемой деятельности</t>
  </si>
  <si>
    <t>70.3 Срок действия аккредитации</t>
  </si>
  <si>
    <t>71. Сведения о реквизитах учреждения для оплаты оказываемых услуг</t>
  </si>
  <si>
    <t>71.1 Наименование банка, в котором открыт расчетный счет</t>
  </si>
  <si>
    <t>71.2 Банковский идентификационный код</t>
  </si>
  <si>
    <t>71.3 Номер корреспондентского счета</t>
  </si>
  <si>
    <t>71.4 Номер расчетного счета</t>
  </si>
  <si>
    <t>71.5 Код бюджетной классификации, по которому отражаются поступления</t>
  </si>
  <si>
    <t>71.6 Наименование получателя</t>
  </si>
  <si>
    <t>71.7 ИНН получателя</t>
  </si>
  <si>
    <t>71.8 КПП получателя</t>
  </si>
  <si>
    <t>71.9 Вид платежа</t>
  </si>
  <si>
    <t>71.10 Назначение платежа</t>
  </si>
  <si>
    <t>Система ГАРАНТ: http://base.garant.ru/12188232/#ixzz392kN9efL</t>
  </si>
  <si>
    <t>да - 2, нет - 0</t>
  </si>
  <si>
    <t>да, по всем разделам и подразделам -2;
да, по всем разделам (без подразделов) -1;
нет -0</t>
  </si>
  <si>
    <t>да,  сведения представлены по муниципальным программам, охватывающим свыше 2/3 всех расходов бюджета - 2, 
да, охватывают свыше 1/3, но не более 2/3 всех расходов бюджета - 1;
да, охватывают не более 1/3 всех расходов бюджета - 0</t>
  </si>
  <si>
    <t>Сумма значений итоговых показателей по муниципальным образованиям</t>
  </si>
  <si>
    <t>да, с детализацией муниципального долга по видам заимствований  - 2;
да, без детализации муниципального долга по видам заимствований  - 1;
нет - 0</t>
  </si>
  <si>
    <t>7</t>
  </si>
  <si>
    <t>6</t>
  </si>
  <si>
    <t>Наименование  муниципального образования Ивановской области</t>
  </si>
  <si>
    <t xml:space="preserve"> II  этап.  Годовой отчет об исполнении бюджета муниципального образования Ивановской области</t>
  </si>
  <si>
    <t>1. Годовой отчет об исполнении бюджета муниципального образования Ивановской области</t>
  </si>
  <si>
    <t>Показатели  II этапа  структурированной информации  "Годовой отчет об исполнении бюджета муниципального образования Ивановской области"</t>
  </si>
  <si>
    <t>Муниципальные районы, поселения, входящие в состав муниципальных районов</t>
  </si>
  <si>
    <t>2.1 Публикация в сети Интернет "Бюджета для граждан", разработанного на основе годового отчета об исполнении бюджета муниципального образования за отчетный финансовый год</t>
  </si>
  <si>
    <t>2.4 Размещение в "Бюджете для граждан" сведений о реализуемых в отчетном финансовом году муниципальных программах и достигнутых показателях в увязке с объемами бюджетных расходов, направленных на их достижение</t>
  </si>
  <si>
    <t>2.5 Размещение в "Бюджете для граждан"  сведений о выполнении обязательств по финансированию социально-значимых проектов за счет бюджета муниципального образования за отчетный финансовый год</t>
  </si>
  <si>
    <t>2.6 Размещение в "Бюджете для граждан" сведений об объеме муниципального долга по состоянию на начало и на конец отчетного года</t>
  </si>
  <si>
    <t>2.7 Размещение в "бюджете для граждан" контактной информации для граждан, которые хотят больше узнать о бюджете</t>
  </si>
  <si>
    <t>3.1 Размещение информационного сообщения для граждан о проведении публичных слушаний по годовому отчету об исполнении бюджета за отчетный финансовый год</t>
  </si>
  <si>
    <t>3</t>
  </si>
  <si>
    <t>4</t>
  </si>
  <si>
    <t>5</t>
  </si>
  <si>
    <t>8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</si>
  <si>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</si>
  <si>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</si>
  <si>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</si>
  <si>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</si>
  <si>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</si>
  <si>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</si>
  <si>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</si>
  <si>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</si>
  <si>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</si>
  <si>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</si>
  <si>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</si>
  <si>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</si>
  <si>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</si>
  <si>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</si>
  <si>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</si>
  <si>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9</t>
  </si>
  <si>
    <t>10</t>
  </si>
  <si>
    <t>Городские округа</t>
  </si>
  <si>
    <t>3.2 Проведение во II квартале текущего финансового года органами местного самоуправления Ивановской области опросов общественного мнения по бюджетной тематике и публикация отчетов по результатам проведенных опросов</t>
  </si>
  <si>
    <t>2. Бюджет для граждан (годовой отчет об исполнении бюджета муниципального образования Ивановской области)</t>
  </si>
  <si>
    <t xml:space="preserve">3. Общественное участие </t>
  </si>
  <si>
    <t>да, предоставлена - 2 ;
нет, не предоставлена - 0</t>
  </si>
  <si>
    <t>заседания состоялись, итоговые документы опубликованы - 2, заседания состоялись, итоговые документы не опубликованы - 1, не состоялись/не опубликованы -  0</t>
  </si>
  <si>
    <t>1.1 Публикация проекта решения об исполнении бюджета муниципального образования за отчетный финансовый год в открытом доступе на портале (сайте) муниципального образования, в разделе, предназначенном для публикации бюджетных данных</t>
  </si>
  <si>
    <t>1.9 Публикация в составе материалов к проекту решения об исполнении бюджета муниципального образования за отчетный финансовый год сведений о результатах реализации и (или) оценке эффективности муниципальных программ за отчетный финансовый год</t>
  </si>
  <si>
    <t>да, по всем видам доходов - 2;
да, по большинству перечисленных видов доходов - 1; 
нет - 0</t>
  </si>
  <si>
    <t>да, опубликован в структурированном виде, с указанием полных или кратких наименований всех составляющих- 2; 
да, опубликован, но не в структурированном виде (без указания полных или кратких наименований всех составляющих) -1;
нет - 0</t>
  </si>
  <si>
    <t>27</t>
  </si>
  <si>
    <t>3.6 Организация в  текущем квартале заседаний общественного Совета, созданного при финансовом органе муниципального образования, и публикация итоговых документов (протоколов) данных заседаний</t>
  </si>
  <si>
    <t xml:space="preserve">3.3 Предоставлена ли  возможность гражданам задать вопрос по бюджетной тематике и получить на него ответ в открытом доступе в сети Интернет </t>
  </si>
  <si>
    <t>3.4 Насколько активно граждане использовали возможность задать вопрос по бюджетной тематике и получить на него ответ в открытом доступе в сети Интернет   в II квартале текущего финансового года</t>
  </si>
  <si>
    <t xml:space="preserve">3.5 Использование органами местного самоуправления  во II квартале текущего финансового года социальных сетей  для распространения информации о бюджете </t>
  </si>
  <si>
    <t>Итого баллов, полученное муниципальным образованием по показателям  1.1-1.10</t>
  </si>
  <si>
    <t>Максимальное количество баллов по показателям    1.1-1.10</t>
  </si>
  <si>
    <t>Итого баллов, полученное муниципальным образованием по показателям  2.1-2.7</t>
  </si>
  <si>
    <t>Максимальное количество баллов по показателям    2.1-2.7</t>
  </si>
  <si>
    <t>Итого баллов, полученное муниципальным образованием по показателям     3.1-3.6</t>
  </si>
  <si>
    <t>Максимальное количество баллов по показателям     3.1-3.6</t>
  </si>
  <si>
    <t xml:space="preserve">Итого баллов, полученное муниципальным образованием по показателям II этапа </t>
  </si>
  <si>
    <t xml:space="preserve">Итого максимальное количество баллов по показателям II этапа </t>
  </si>
  <si>
    <t>28</t>
  </si>
  <si>
    <t>29</t>
  </si>
  <si>
    <t>30</t>
  </si>
  <si>
    <t>31</t>
  </si>
  <si>
    <t>32</t>
  </si>
  <si>
    <t>33</t>
  </si>
  <si>
    <t>34</t>
  </si>
  <si>
    <t>да, для муниципальных образований с численностью ˃ 200 тыс. человек - 0,1% от общей численности населения, до 200 тыс. человек - 0,2% от общей численности населения - 2; для муниципальных образований с численностью ˃ 200 тыс. человек - 0,05% от общей численности населения, до 200 тыс. человек - 0,1% от общей численности населения -1; 
нет, опросы не проводились - 0</t>
  </si>
  <si>
    <t>Вичуга</t>
  </si>
  <si>
    <t>Иваново</t>
  </si>
  <si>
    <t>Кинешма</t>
  </si>
  <si>
    <t>Кохма</t>
  </si>
  <si>
    <t>Тейково</t>
  </si>
  <si>
    <t>Шуя</t>
  </si>
  <si>
    <t>Фурмановский муниципальный район</t>
  </si>
  <si>
    <t>Фурмановское городское поселение</t>
  </si>
  <si>
    <t>Дуляпинское  сельское поселение</t>
  </si>
  <si>
    <t>Иванковское сельское поселение</t>
  </si>
  <si>
    <t>Панинское сельское поселение</t>
  </si>
  <si>
    <t>Хромцовское сельское поселение</t>
  </si>
  <si>
    <t>Широковское сельское поселение</t>
  </si>
  <si>
    <t>Верхнеландеховский муниципальный район</t>
  </si>
  <si>
    <t>Верхнеландеховское городское поселение</t>
  </si>
  <si>
    <t>Кромское сельское поселение</t>
  </si>
  <si>
    <t>Мытское селькое поселение</t>
  </si>
  <si>
    <t>Симаковское сельское поселение</t>
  </si>
  <si>
    <t>Вичугский муниципальный район</t>
  </si>
  <si>
    <t>Каменское городское поселение</t>
  </si>
  <si>
    <t>Новописцовское городское поселение</t>
  </si>
  <si>
    <t>Старовичугское городское поселение</t>
  </si>
  <si>
    <t>Сошниковское сельское поселение</t>
  </si>
  <si>
    <t>Сунженское сельское поселение</t>
  </si>
  <si>
    <t>Октябрьское сельское поселение</t>
  </si>
  <si>
    <t>Гаврилово-Посадский муниципальный район</t>
  </si>
  <si>
    <t>Гаврилово-Посадское городское поселение</t>
  </si>
  <si>
    <t>Петровское городское поселение</t>
  </si>
  <si>
    <t>Новоселковское сельское поселение</t>
  </si>
  <si>
    <t>Осановецкое сельское поселение</t>
  </si>
  <si>
    <t>Шекшовское сельское поселение</t>
  </si>
  <si>
    <t>Заволжский муниципальный район</t>
  </si>
  <si>
    <t>Заволжское городское поселение</t>
  </si>
  <si>
    <t>Волжское сельское поселение</t>
  </si>
  <si>
    <t>Междуреченское сельское поселение</t>
  </si>
  <si>
    <t>Сосневское сельское поселение</t>
  </si>
  <si>
    <t>Дмитриевское сельское поселение</t>
  </si>
  <si>
    <t>Ивановский муниципальный район</t>
  </si>
  <si>
    <t>Балахонковское сельское поселение</t>
  </si>
  <si>
    <t>Беляницкое сельское поселение</t>
  </si>
  <si>
    <t>Богданихское сельское поселение</t>
  </si>
  <si>
    <t>Богородское сельское поселение</t>
  </si>
  <si>
    <t>Коляновское сельское поселение</t>
  </si>
  <si>
    <t>Куликовское сельское поселение</t>
  </si>
  <si>
    <t>Новоталицкое сельское поселение</t>
  </si>
  <si>
    <t>Озерновское сельское поселение</t>
  </si>
  <si>
    <t>Подвязновское сельское поселение</t>
  </si>
  <si>
    <t>Тимошихское сельское поселение</t>
  </si>
  <si>
    <t>Чернореченское сельское поселение</t>
  </si>
  <si>
    <t>Ильинский муниципальный район</t>
  </si>
  <si>
    <t>Ильинское городское поселение</t>
  </si>
  <si>
    <t>Аньковское сельское поселение</t>
  </si>
  <si>
    <t>Ивашевское сельское поселение</t>
  </si>
  <si>
    <t>Исаевское сельское поселение</t>
  </si>
  <si>
    <t>Щенниковское сельское поселение</t>
  </si>
  <si>
    <t>Кинешемский муниципальный район</t>
  </si>
  <si>
    <t>Наволокское городское поселение</t>
  </si>
  <si>
    <t>Батмановское сельское поселение</t>
  </si>
  <si>
    <t>Горковское сельское поселение</t>
  </si>
  <si>
    <t>Ласкарихинское сельское поселение</t>
  </si>
  <si>
    <t>Луговское сельское поселение</t>
  </si>
  <si>
    <t>Решемское сельское поселение</t>
  </si>
  <si>
    <t>Шилекшинское сельское поселение</t>
  </si>
  <si>
    <t>Комсомольский муниципальный район</t>
  </si>
  <si>
    <t>Комсомольское городское поселение</t>
  </si>
  <si>
    <t>Марковское сельское поселение</t>
  </si>
  <si>
    <t>Новоусадебское сельское поселение</t>
  </si>
  <si>
    <t>Писцовское сельское поселение</t>
  </si>
  <si>
    <t>Подозерское сельское поселение</t>
  </si>
  <si>
    <t>Лежневский муниципальный район</t>
  </si>
  <si>
    <t>Лежневское городское поселение</t>
  </si>
  <si>
    <t>Лежневское сельское поселение</t>
  </si>
  <si>
    <t>Новогоркинское сельское поселение</t>
  </si>
  <si>
    <t>Сабиновское сельское поселение</t>
  </si>
  <si>
    <t>Шилыковское сельское поселение</t>
  </si>
  <si>
    <t>Лухский муниципальный район</t>
  </si>
  <si>
    <t>Лухское городское поселение</t>
  </si>
  <si>
    <t>Благовещенское сельское поселение</t>
  </si>
  <si>
    <t>Порздневское сельское поселение</t>
  </si>
  <si>
    <t>Рябовское сельское поселение</t>
  </si>
  <si>
    <t>Тимирязевское сельское поселение</t>
  </si>
  <si>
    <t>Палехский муниципальный район</t>
  </si>
  <si>
    <t>Палехское городское поселение</t>
  </si>
  <si>
    <t>Майдаковское сельское поселение</t>
  </si>
  <si>
    <t>Пановское сельское поселение</t>
  </si>
  <si>
    <t>Раменское сельское поселение</t>
  </si>
  <si>
    <t>Пестяковский муниципальный район</t>
  </si>
  <si>
    <t>Пестяковское городское поселение</t>
  </si>
  <si>
    <t>Нижнеландеховское сельское поселение</t>
  </si>
  <si>
    <t>Пестяковское сельское поселение</t>
  </si>
  <si>
    <t>Приволжский муниципальный район</t>
  </si>
  <si>
    <t>Плесское городское поселение</t>
  </si>
  <si>
    <t>Приволжское городское поселение</t>
  </si>
  <si>
    <t>Ингарское сельское поселение</t>
  </si>
  <si>
    <t>Новское сельское поселение</t>
  </si>
  <si>
    <t>Рождественское сельское поселение</t>
  </si>
  <si>
    <t>Пучежский муниципальный район</t>
  </si>
  <si>
    <t>Пучежское городское поселение</t>
  </si>
  <si>
    <t>Затеихинское сельское поселение</t>
  </si>
  <si>
    <t>Илья-Высоковское сельское поселение</t>
  </si>
  <si>
    <t>Мортковское сельское поселение</t>
  </si>
  <si>
    <t>Сеготское сельское поселение</t>
  </si>
  <si>
    <t>Родниковский муниципальный район</t>
  </si>
  <si>
    <t>Родниковское городское поселение</t>
  </si>
  <si>
    <t>Каминское сельское поселение</t>
  </si>
  <si>
    <t>Парское сельское поселение</t>
  </si>
  <si>
    <t>Филисовское сельское поселение</t>
  </si>
  <si>
    <t>Савинский муниципальный район</t>
  </si>
  <si>
    <t>Савинское городское поселение</t>
  </si>
  <si>
    <t>Архиповское сельское поселение</t>
  </si>
  <si>
    <t>Вознесенское сельское поселение</t>
  </si>
  <si>
    <t>Воскресенское сельское поселение</t>
  </si>
  <si>
    <t>Горячевское сельское поселение</t>
  </si>
  <si>
    <t>Савинское сельское поселение</t>
  </si>
  <si>
    <t>Тейковский муниципальный район</t>
  </si>
  <si>
    <t>Нерльское городское поселение</t>
  </si>
  <si>
    <t>Большеклочковское сельское поселение</t>
  </si>
  <si>
    <t>Крапивновское сельское поселение</t>
  </si>
  <si>
    <t>Морозовское сельское поселение</t>
  </si>
  <si>
    <t>Новогоряновское сельское поселение</t>
  </si>
  <si>
    <t>Новолеушинское сельское поселение</t>
  </si>
  <si>
    <t>Шуйский муниципальный район</t>
  </si>
  <si>
    <t>Колобовское городское поселение</t>
  </si>
  <si>
    <t>Афанасьевское сельское поселение</t>
  </si>
  <si>
    <t>Васильевское сельское поселение</t>
  </si>
  <si>
    <t>Введенское сельское поселение</t>
  </si>
  <si>
    <t>Китовское сельское поселение</t>
  </si>
  <si>
    <t>Остаповское сельское поселение</t>
  </si>
  <si>
    <t>Перемиловское сельское поселение</t>
  </si>
  <si>
    <t>Семейкинское сельское поселение</t>
  </si>
  <si>
    <t>Южский муниципальный район</t>
  </si>
  <si>
    <t>Южское городское поселение</t>
  </si>
  <si>
    <t>Мугреево-Никольское сельское поселение</t>
  </si>
  <si>
    <t>Новоклязьминское сельское поселение</t>
  </si>
  <si>
    <t>Холуйское сельское поселение</t>
  </si>
  <si>
    <t>Хотимльское сельское поселение</t>
  </si>
  <si>
    <t>Юрьевецкий муниципальный район</t>
  </si>
  <si>
    <t>Юрьевецкое городское поселение</t>
  </si>
  <si>
    <t>Елнатское сельское поселение</t>
  </si>
  <si>
    <t>Михайловское сельское поселение</t>
  </si>
  <si>
    <t>Соболевское сельское поселение</t>
  </si>
  <si>
    <t>воспользовались не менее 15 человек - 2 ;
воспользовались от 5 до 15 человек - 1;
воспользовались менее 5 человек - 0</t>
  </si>
  <si>
    <t>1.2 Публикация в составе материалов к проекту решения об исполнении  бюджета муниципального образования  за отчетный финансовый год заключения контрольно-счетного органа муниципального образования на годовой отчет об исполнении бюджета муниципального образования за отчетный финансовый год</t>
  </si>
  <si>
    <t xml:space="preserve">1.3 Публикация в составе материалов к проекту решения об исполнении бюджета муниципального образования за отчетный финансовый год итогового документа (решения/протокола), принятого по результатам публичных слушаний по годовому отчету об исполнении бюджета мунипального образования </t>
  </si>
  <si>
    <t>1.4 Размещение в составе опубликованных материалов к проекту решения об исполнении бюджета муниципального образования за отчетный финансовый год сведений о прогнозируемых и фактических значениях показателей социально-экономического развития муниципального образования за отчетный год</t>
  </si>
  <si>
    <t xml:space="preserve">1.5 Публикация в составе проекта решения об исполнении бюджета муниципального образования за отчетный финансовый год или в материалах к нему сведений о фактических поступлениях доходов по видам доходов в сравнении с  утвержденными (установленными) решением о бюджете значениями </t>
  </si>
  <si>
    <t>1.6 Публикация в составе проекта решения об исполнении бюджета муниципального образования за отчетный финансовый год или в материалах к нему сведений о фактически произведенных расходах по разделам и подразделам классификации расходов бюджета в сравнении с первоначально утвержденными решением о бюджете значениями</t>
  </si>
  <si>
    <t>1.7 Публикация в составе проекта решения об исполнении бюджета муниципального образования за отчетный финансовый год или в материалах к нему сведений о фактически произведенных расходах на реализацию муниципальных программ в сравнении с первоначально утвержденными решением о бюджете значениями</t>
  </si>
  <si>
    <t>1.8 Размещение в составе материалов к проекту решения об исполнении бюджета муниципального образования за отчетный финансовый год  сведений об объеме муниципального долга и его соответствии первоначально утвержденным (установленным) решением о бюджете предельным значениям</t>
  </si>
  <si>
    <t>2.2 Размещение в «Бюджете для граждан» сведений об исполнении бюджета муниципального образования за отчетный финансовый год по доходам в разрезе видов доходов с объяснениями причин отклонения (в случае их наличия)</t>
  </si>
  <si>
    <t>2.3 Размещение в "Бюджете для граждан" сведений об исполнении бюджета муниципального образования за отчетный финансовый год  по расходам по разделам и подразделам классификации расходов бюджета с объяснениями причин отклонения (в случае их наличия)</t>
  </si>
  <si>
    <t>Талицко - Мугреевское сельское поселение</t>
  </si>
  <si>
    <t xml:space="preserve">Приложение 2 к  Порядку </t>
  </si>
  <si>
    <t>да, опубликован в формате электронных таблиц - 2, нет - 0</t>
  </si>
  <si>
    <t>1.10 Публикация в составе материалов к проекту решения об исполнении бюджета муниципального образования за отчетный финансовый год отчета об исполнении бюджета за отчетный финансовый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</si>
</sst>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sz val="9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u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4"/>
      <color rgb="FF000000"/>
      <name val="Arial"/>
      <family val="2"/>
      <charset val="204"/>
    </font>
    <font>
      <sz val="10.55"/>
      <color rgb="FF000000"/>
      <name val="Arial"/>
      <family val="2"/>
      <charset val="204"/>
    </font>
    <font>
      <b/>
      <sz val="11"/>
      <color rgb="FF000080"/>
      <name val="Arial"/>
      <family val="2"/>
      <charset val="204"/>
    </font>
    <font>
      <sz val="10.55"/>
      <color rgb="FF008000"/>
      <name val="Arial"/>
      <family val="2"/>
      <charset val="204"/>
    </font>
    <font>
      <i/>
      <sz val="9"/>
      <color rgb="FF80008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0"/>
      <name val="Calibri"/>
      <family val="2"/>
      <charset val="204"/>
    </font>
    <font>
      <sz val="10.55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A6D6A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35" fillId="0" borderId="0"/>
  </cellStyleXfs>
  <cellXfs count="201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Border="1"/>
    <xf numFmtId="0" fontId="4" fillId="0" borderId="0" xfId="0" applyFont="1" applyAlignment="1"/>
    <xf numFmtId="0" fontId="11" fillId="0" borderId="0" xfId="0" applyFont="1"/>
    <xf numFmtId="0" fontId="6" fillId="0" borderId="0" xfId="0" applyFont="1" applyAlignment="1"/>
    <xf numFmtId="0" fontId="13" fillId="0" borderId="0" xfId="0" applyFont="1"/>
    <xf numFmtId="0" fontId="0" fillId="0" borderId="9" xfId="0" applyBorder="1"/>
    <xf numFmtId="0" fontId="4" fillId="0" borderId="9" xfId="0" applyFont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1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9" fillId="2" borderId="0" xfId="1" applyFont="1" applyFill="1" applyBorder="1" applyAlignment="1">
      <alignment horizontal="center" vertical="center" wrapText="1"/>
    </xf>
    <xf numFmtId="0" fontId="0" fillId="0" borderId="8" xfId="0" applyBorder="1"/>
    <xf numFmtId="0" fontId="9" fillId="2" borderId="0" xfId="1" applyFont="1" applyFill="1" applyBorder="1" applyAlignment="1">
      <alignment horizontal="left" vertical="center" wrapText="1"/>
    </xf>
    <xf numFmtId="0" fontId="9" fillId="2" borderId="0" xfId="1" applyFont="1" applyFill="1" applyBorder="1" applyAlignment="1">
      <alignment vertical="center" wrapText="1"/>
    </xf>
    <xf numFmtId="0" fontId="9" fillId="2" borderId="9" xfId="1" applyFont="1" applyFill="1" applyBorder="1" applyAlignment="1">
      <alignment vertical="center" wrapText="1"/>
    </xf>
    <xf numFmtId="0" fontId="9" fillId="2" borderId="0" xfId="1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15" fillId="0" borderId="0" xfId="0" applyFont="1"/>
    <xf numFmtId="0" fontId="12" fillId="0" borderId="0" xfId="0" applyFont="1"/>
    <xf numFmtId="0" fontId="3" fillId="0" borderId="0" xfId="0" applyFont="1" applyFill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4" fillId="4" borderId="9" xfId="0" applyFont="1" applyFill="1" applyBorder="1" applyAlignment="1" applyProtection="1">
      <alignment horizontal="center"/>
      <protection locked="0"/>
    </xf>
    <xf numFmtId="0" fontId="4" fillId="4" borderId="5" xfId="0" applyFont="1" applyFill="1" applyBorder="1" applyAlignment="1" applyProtection="1">
      <alignment horizontal="center"/>
      <protection locked="0"/>
    </xf>
    <xf numFmtId="0" fontId="0" fillId="0" borderId="0" xfId="0" applyFill="1"/>
    <xf numFmtId="0" fontId="4" fillId="0" borderId="0" xfId="0" applyFont="1" applyFill="1" applyAlignment="1">
      <alignment horizontal="left"/>
    </xf>
    <xf numFmtId="0" fontId="0" fillId="0" borderId="0" xfId="0" applyFill="1" applyBorder="1"/>
    <xf numFmtId="0" fontId="17" fillId="0" borderId="0" xfId="0" applyFont="1"/>
    <xf numFmtId="0" fontId="9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21" fillId="0" borderId="0" xfId="2" applyAlignment="1" applyProtection="1"/>
    <xf numFmtId="0" fontId="0" fillId="0" borderId="0" xfId="0" applyAlignment="1">
      <alignment horizontal="center" vertical="center" wrapText="1"/>
    </xf>
    <xf numFmtId="0" fontId="23" fillId="0" borderId="13" xfId="0" applyFont="1" applyBorder="1" applyAlignment="1">
      <alignment horizontal="center" vertical="top" wrapText="1"/>
    </xf>
    <xf numFmtId="0" fontId="23" fillId="0" borderId="14" xfId="0" applyFont="1" applyBorder="1" applyAlignment="1">
      <alignment horizontal="center" vertical="top" wrapText="1"/>
    </xf>
    <xf numFmtId="0" fontId="23" fillId="0" borderId="15" xfId="0" applyFont="1" applyBorder="1" applyAlignment="1">
      <alignment horizontal="center" vertical="top" wrapText="1"/>
    </xf>
    <xf numFmtId="0" fontId="23" fillId="0" borderId="16" xfId="0" applyFont="1" applyBorder="1" applyAlignment="1">
      <alignment horizontal="center" vertical="top" wrapText="1"/>
    </xf>
    <xf numFmtId="0" fontId="23" fillId="0" borderId="15" xfId="0" applyFont="1" applyBorder="1" applyAlignment="1">
      <alignment vertical="top" wrapText="1"/>
    </xf>
    <xf numFmtId="0" fontId="23" fillId="0" borderId="16" xfId="0" applyFont="1" applyBorder="1" applyAlignment="1">
      <alignment vertical="top" wrapText="1"/>
    </xf>
    <xf numFmtId="0" fontId="21" fillId="0" borderId="15" xfId="2" applyBorder="1" applyAlignment="1" applyProtection="1">
      <alignment vertical="top" wrapText="1"/>
    </xf>
    <xf numFmtId="0" fontId="22" fillId="0" borderId="0" xfId="0" applyFont="1"/>
    <xf numFmtId="0" fontId="22" fillId="0" borderId="16" xfId="0" applyFont="1" applyBorder="1" applyAlignment="1">
      <alignment vertical="top" wrapText="1"/>
    </xf>
    <xf numFmtId="0" fontId="23" fillId="0" borderId="17" xfId="0" applyFont="1" applyBorder="1" applyAlignment="1">
      <alignment vertical="top" wrapText="1"/>
    </xf>
    <xf numFmtId="0" fontId="21" fillId="0" borderId="16" xfId="2" applyBorder="1" applyAlignment="1" applyProtection="1">
      <alignment vertical="top" wrapText="1"/>
    </xf>
    <xf numFmtId="0" fontId="21" fillId="0" borderId="17" xfId="2" applyBorder="1" applyAlignment="1" applyProtection="1">
      <alignment vertical="top" wrapText="1"/>
    </xf>
    <xf numFmtId="0" fontId="26" fillId="0" borderId="17" xfId="0" applyFont="1" applyBorder="1" applyAlignment="1">
      <alignment horizontal="justify" vertical="top" wrapText="1"/>
    </xf>
    <xf numFmtId="0" fontId="21" fillId="0" borderId="15" xfId="2" applyBorder="1" applyAlignment="1" applyProtection="1">
      <alignment horizontal="justify" vertical="top" wrapText="1"/>
    </xf>
    <xf numFmtId="0" fontId="23" fillId="0" borderId="15" xfId="0" applyFont="1" applyBorder="1" applyAlignment="1">
      <alignment vertical="top" wrapText="1"/>
    </xf>
    <xf numFmtId="0" fontId="23" fillId="0" borderId="15" xfId="0" applyFont="1" applyBorder="1" applyAlignment="1">
      <alignment vertical="top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28" fillId="0" borderId="15" xfId="2" applyFont="1" applyBorder="1" applyAlignment="1" applyProtection="1">
      <alignment vertical="top" wrapText="1"/>
    </xf>
    <xf numFmtId="0" fontId="23" fillId="0" borderId="0" xfId="0" applyFont="1" applyBorder="1" applyAlignment="1">
      <alignment vertical="top" wrapText="1"/>
    </xf>
    <xf numFmtId="0" fontId="29" fillId="0" borderId="0" xfId="0" applyFont="1" applyBorder="1" applyAlignment="1">
      <alignment vertical="top" wrapText="1"/>
    </xf>
    <xf numFmtId="0" fontId="14" fillId="0" borderId="0" xfId="0" applyFont="1" applyBorder="1"/>
    <xf numFmtId="0" fontId="4" fillId="6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49" fontId="4" fillId="6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9" fillId="6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6" borderId="1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9" fillId="6" borderId="1" xfId="0" applyFont="1" applyFill="1" applyBorder="1" applyAlignment="1">
      <alignment horizontal="left" vertical="center"/>
    </xf>
    <xf numFmtId="3" fontId="27" fillId="6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16" fontId="30" fillId="6" borderId="6" xfId="0" applyNumberFormat="1" applyFont="1" applyFill="1" applyBorder="1" applyAlignment="1">
      <alignment horizontal="center" vertical="center" wrapText="1"/>
    </xf>
    <xf numFmtId="0" fontId="30" fillId="6" borderId="2" xfId="0" applyFont="1" applyFill="1" applyBorder="1" applyAlignment="1">
      <alignment horizontal="center" vertical="center" wrapText="1"/>
    </xf>
    <xf numFmtId="0" fontId="30" fillId="6" borderId="6" xfId="0" applyFont="1" applyFill="1" applyBorder="1" applyAlignment="1">
      <alignment horizontal="center" vertical="center" wrapText="1"/>
    </xf>
    <xf numFmtId="0" fontId="30" fillId="6" borderId="6" xfId="0" applyNumberFormat="1" applyFont="1" applyFill="1" applyBorder="1" applyAlignment="1">
      <alignment horizontal="center" vertical="center" wrapText="1"/>
    </xf>
    <xf numFmtId="0" fontId="30" fillId="6" borderId="2" xfId="0" applyNumberFormat="1" applyFont="1" applyFill="1" applyBorder="1" applyAlignment="1">
      <alignment horizontal="center" vertical="center" wrapText="1"/>
    </xf>
    <xf numFmtId="0" fontId="30" fillId="6" borderId="20" xfId="0" applyFont="1" applyFill="1" applyBorder="1" applyAlignment="1">
      <alignment horizontal="center" vertical="center" wrapText="1"/>
    </xf>
    <xf numFmtId="16" fontId="30" fillId="6" borderId="20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30" fillId="6" borderId="20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37" fillId="0" borderId="1" xfId="0" applyFont="1" applyFill="1" applyBorder="1" applyAlignment="1" applyProtection="1">
      <alignment horizontal="center" vertical="center" wrapText="1"/>
      <protection locked="0"/>
    </xf>
    <xf numFmtId="3" fontId="36" fillId="0" borderId="1" xfId="0" applyNumberFormat="1" applyFont="1" applyFill="1" applyBorder="1" applyAlignment="1">
      <alignment horizontal="center" vertical="center" wrapText="1"/>
    </xf>
    <xf numFmtId="3" fontId="27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34" fillId="0" borderId="1" xfId="3" applyFont="1" applyFill="1" applyBorder="1" applyAlignment="1">
      <alignment vertical="center" wrapText="1"/>
    </xf>
    <xf numFmtId="0" fontId="33" fillId="0" borderId="1" xfId="0" applyFont="1" applyFill="1" applyBorder="1" applyAlignment="1">
      <alignment vertical="center" wrapText="1"/>
    </xf>
    <xf numFmtId="0" fontId="34" fillId="0" borderId="1" xfId="1" applyFont="1" applyFill="1" applyBorder="1" applyAlignment="1">
      <alignment vertical="center" wrapText="1"/>
    </xf>
    <xf numFmtId="0" fontId="34" fillId="0" borderId="1" xfId="0" applyNumberFormat="1" applyFont="1" applyFill="1" applyBorder="1" applyAlignment="1" applyProtection="1">
      <alignment vertical="center" wrapText="1"/>
    </xf>
    <xf numFmtId="0" fontId="34" fillId="0" borderId="1" xfId="0" applyFont="1" applyFill="1" applyBorder="1" applyAlignment="1">
      <alignment vertical="center" wrapText="1"/>
    </xf>
    <xf numFmtId="0" fontId="36" fillId="0" borderId="1" xfId="0" applyFont="1" applyFill="1" applyBorder="1" applyAlignment="1" applyProtection="1">
      <alignment horizontal="center" vertical="center" wrapText="1"/>
      <protection locked="0"/>
    </xf>
    <xf numFmtId="0" fontId="27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center"/>
    </xf>
    <xf numFmtId="3" fontId="9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9" fillId="4" borderId="3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5" borderId="0" xfId="0" applyFill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4" fillId="4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9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 wrapText="1"/>
    </xf>
    <xf numFmtId="0" fontId="1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8" xfId="0" applyBorder="1"/>
    <xf numFmtId="0" fontId="0" fillId="0" borderId="10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2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4" fillId="0" borderId="18" xfId="0" applyFont="1" applyBorder="1" applyAlignment="1">
      <alignment horizontal="center" vertical="top" wrapText="1"/>
    </xf>
    <xf numFmtId="0" fontId="24" fillId="0" borderId="14" xfId="0" applyFont="1" applyBorder="1" applyAlignment="1">
      <alignment horizontal="center" vertical="top" wrapText="1"/>
    </xf>
    <xf numFmtId="0" fontId="23" fillId="0" borderId="19" xfId="0" applyFont="1" applyBorder="1" applyAlignment="1">
      <alignment vertical="top" wrapText="1"/>
    </xf>
    <xf numFmtId="0" fontId="23" fillId="0" borderId="15" xfId="0" applyFont="1" applyBorder="1" applyAlignment="1">
      <alignment vertical="top" wrapText="1"/>
    </xf>
    <xf numFmtId="0" fontId="22" fillId="0" borderId="19" xfId="0" applyFont="1" applyBorder="1" applyAlignment="1">
      <alignment vertical="top" wrapText="1"/>
    </xf>
    <xf numFmtId="0" fontId="22" fillId="0" borderId="17" xfId="0" applyFont="1" applyBorder="1" applyAlignment="1">
      <alignment vertical="top" wrapText="1"/>
    </xf>
    <xf numFmtId="0" fontId="22" fillId="0" borderId="15" xfId="0" applyFont="1" applyBorder="1" applyAlignment="1">
      <alignment vertical="top" wrapText="1"/>
    </xf>
    <xf numFmtId="0" fontId="31" fillId="6" borderId="2" xfId="0" applyNumberFormat="1" applyFont="1" applyFill="1" applyBorder="1" applyAlignment="1">
      <alignment horizontal="center" vertical="center" wrapText="1"/>
    </xf>
    <xf numFmtId="0" fontId="31" fillId="6" borderId="12" xfId="0" applyNumberFormat="1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 wrapText="1"/>
    </xf>
    <xf numFmtId="0" fontId="36" fillId="6" borderId="20" xfId="0" applyFont="1" applyFill="1" applyBorder="1" applyAlignment="1">
      <alignment horizontal="center" vertical="center" wrapText="1"/>
    </xf>
    <xf numFmtId="0" fontId="36" fillId="6" borderId="1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27" fillId="6" borderId="2" xfId="0" applyFont="1" applyFill="1" applyBorder="1" applyAlignment="1">
      <alignment horizontal="center" vertical="center" wrapText="1"/>
    </xf>
    <xf numFmtId="0" fontId="27" fillId="6" borderId="20" xfId="0" applyFont="1" applyFill="1" applyBorder="1" applyAlignment="1">
      <alignment horizontal="center" vertical="center" wrapText="1"/>
    </xf>
    <xf numFmtId="0" fontId="27" fillId="6" borderId="1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31" fillId="6" borderId="3" xfId="0" applyFont="1" applyFill="1" applyBorder="1" applyAlignment="1">
      <alignment horizontal="center" vertical="center" wrapText="1"/>
    </xf>
    <xf numFmtId="0" fontId="31" fillId="6" borderId="5" xfId="0" applyFont="1" applyFill="1" applyBorder="1" applyAlignment="1">
      <alignment horizontal="center" vertical="center" wrapText="1"/>
    </xf>
    <xf numFmtId="0" fontId="31" fillId="6" borderId="4" xfId="0" applyFont="1" applyFill="1" applyBorder="1" applyAlignment="1">
      <alignment horizontal="center" vertical="center" wrapText="1"/>
    </xf>
    <xf numFmtId="16" fontId="31" fillId="6" borderId="2" xfId="0" applyNumberFormat="1" applyFont="1" applyFill="1" applyBorder="1" applyAlignment="1">
      <alignment horizontal="center" vertical="center" wrapText="1"/>
    </xf>
    <xf numFmtId="16" fontId="31" fillId="6" borderId="12" xfId="0" applyNumberFormat="1" applyFont="1" applyFill="1" applyBorder="1" applyAlignment="1">
      <alignment horizontal="center" vertical="center" wrapText="1"/>
    </xf>
    <xf numFmtId="0" fontId="31" fillId="6" borderId="2" xfId="0" applyFont="1" applyFill="1" applyBorder="1" applyAlignment="1">
      <alignment horizontal="center" vertical="center" wrapText="1"/>
    </xf>
    <xf numFmtId="0" fontId="31" fillId="6" borderId="12" xfId="0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center" vertical="center" wrapText="1"/>
    </xf>
    <xf numFmtId="0" fontId="36" fillId="6" borderId="6" xfId="0" applyFont="1" applyFill="1" applyBorder="1" applyAlignment="1">
      <alignment horizontal="center" vertical="center" wrapText="1"/>
    </xf>
    <xf numFmtId="0" fontId="36" fillId="6" borderId="8" xfId="0" applyFont="1" applyFill="1" applyBorder="1" applyAlignment="1">
      <alignment horizontal="center" vertical="center" wrapText="1"/>
    </xf>
    <xf numFmtId="0" fontId="36" fillId="6" borderId="10" xfId="0" applyFont="1" applyFill="1" applyBorder="1" applyAlignment="1">
      <alignment horizontal="center" vertical="center" wrapText="1"/>
    </xf>
  </cellXfs>
  <cellStyles count="4">
    <cellStyle name="Гиперссылка" xfId="2" builtinId="8"/>
    <cellStyle name="Обычный" xfId="0" builtinId="0"/>
    <cellStyle name="Обычный 2" xfId="1"/>
    <cellStyle name="Обычный_на 1 июля 2010 года" xfId="3"/>
  </cellStyles>
  <dxfs count="0"/>
  <tableStyles count="0" defaultTableStyle="TableStyleMedium2" defaultPivotStyle="PivotStyleLight16"/>
  <colors>
    <mruColors>
      <color rgb="FFFA6D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359832</xdr:colOff>
      <xdr:row>27</xdr:row>
      <xdr:rowOff>158751</xdr:rowOff>
    </xdr:from>
    <xdr:to>
      <xdr:col>0</xdr:col>
      <xdr:colOff>600182</xdr:colOff>
      <xdr:row>29</xdr:row>
      <xdr:rowOff>95251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xmlns="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359832" y="8276168"/>
          <a:ext cx="240350" cy="3810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349250</xdr:colOff>
      <xdr:row>28</xdr:row>
      <xdr:rowOff>211666</xdr:rowOff>
    </xdr:from>
    <xdr:to>
      <xdr:col>0</xdr:col>
      <xdr:colOff>582516</xdr:colOff>
      <xdr:row>30</xdr:row>
      <xdr:rowOff>63500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xmlns="" id="{00000000-0008-0000-02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349250" y="8530166"/>
          <a:ext cx="233266" cy="338667"/>
        </a:xfrm>
        <a:prstGeom prst="rect">
          <a:avLst/>
        </a:prstGeom>
        <a:noFill/>
      </xdr:spPr>
    </xdr:pic>
    <xdr:clientData/>
  </xdr:twoCellAnchor>
  <xdr:twoCellAnchor>
    <xdr:from>
      <xdr:col>0</xdr:col>
      <xdr:colOff>338667</xdr:colOff>
      <xdr:row>29</xdr:row>
      <xdr:rowOff>179916</xdr:rowOff>
    </xdr:from>
    <xdr:to>
      <xdr:col>0</xdr:col>
      <xdr:colOff>544142</xdr:colOff>
      <xdr:row>31</xdr:row>
      <xdr:rowOff>63500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xmlns="" id="{00000000-0008-0000-02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338667" y="8741833"/>
          <a:ext cx="205475" cy="328084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28</xdr:row>
      <xdr:rowOff>233891</xdr:rowOff>
    </xdr:from>
    <xdr:to>
      <xdr:col>4</xdr:col>
      <xdr:colOff>84667</xdr:colOff>
      <xdr:row>30</xdr:row>
      <xdr:rowOff>89849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xmlns="" id="{00000000-0008-0000-02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603500" y="8552391"/>
          <a:ext cx="84667" cy="342791"/>
        </a:xfrm>
        <a:prstGeom prst="rect">
          <a:avLst/>
        </a:prstGeom>
        <a:noFill/>
      </xdr:spPr>
    </xdr:pic>
    <xdr:clientData/>
  </xdr:twoCellAnchor>
  <xdr:twoCellAnchor>
    <xdr:from>
      <xdr:col>11</xdr:col>
      <xdr:colOff>751418</xdr:colOff>
      <xdr:row>27</xdr:row>
      <xdr:rowOff>190500</xdr:rowOff>
    </xdr:from>
    <xdr:to>
      <xdr:col>15</xdr:col>
      <xdr:colOff>236009</xdr:colOff>
      <xdr:row>31</xdr:row>
      <xdr:rowOff>84667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xmlns="" id="{00000000-0008-0000-02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572501" y="8307917"/>
          <a:ext cx="2680758" cy="78316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base.garant.ru/12184447/" TargetMode="External"/><Relationship Id="rId13" Type="http://schemas.openxmlformats.org/officeDocument/2006/relationships/hyperlink" Target="http://base.garant.ru/12184447/" TargetMode="External"/><Relationship Id="rId18" Type="http://schemas.openxmlformats.org/officeDocument/2006/relationships/hyperlink" Target="http://base.garant.ru/12181732/" TargetMode="External"/><Relationship Id="rId3" Type="http://schemas.openxmlformats.org/officeDocument/2006/relationships/hyperlink" Target="http://base.garant.ru/70465940/" TargetMode="External"/><Relationship Id="rId21" Type="http://schemas.openxmlformats.org/officeDocument/2006/relationships/hyperlink" Target="http://base.garant.ru/57745748/" TargetMode="External"/><Relationship Id="rId7" Type="http://schemas.openxmlformats.org/officeDocument/2006/relationships/hyperlink" Target="http://base.garant.ru/70292486/" TargetMode="External"/><Relationship Id="rId12" Type="http://schemas.openxmlformats.org/officeDocument/2006/relationships/hyperlink" Target="http://base.garant.ru/12184447/" TargetMode="External"/><Relationship Id="rId17" Type="http://schemas.openxmlformats.org/officeDocument/2006/relationships/hyperlink" Target="http://base.garant.ru/12181732/" TargetMode="External"/><Relationship Id="rId2" Type="http://schemas.openxmlformats.org/officeDocument/2006/relationships/hyperlink" Target="http://base.garant.ru/179064/" TargetMode="External"/><Relationship Id="rId16" Type="http://schemas.openxmlformats.org/officeDocument/2006/relationships/hyperlink" Target="http://base.garant.ru/12181732/" TargetMode="External"/><Relationship Id="rId20" Type="http://schemas.openxmlformats.org/officeDocument/2006/relationships/hyperlink" Target="http://base.garant.ru/70519060/" TargetMode="External"/><Relationship Id="rId1" Type="http://schemas.openxmlformats.org/officeDocument/2006/relationships/hyperlink" Target="http://base.garant.ru/185134/" TargetMode="External"/><Relationship Id="rId6" Type="http://schemas.openxmlformats.org/officeDocument/2006/relationships/hyperlink" Target="http://base.garant.ru/12144391/" TargetMode="External"/><Relationship Id="rId11" Type="http://schemas.openxmlformats.org/officeDocument/2006/relationships/hyperlink" Target="http://base.garant.ru/12184447/" TargetMode="External"/><Relationship Id="rId24" Type="http://schemas.openxmlformats.org/officeDocument/2006/relationships/hyperlink" Target="http://base.garant.ru/12188232/" TargetMode="External"/><Relationship Id="rId5" Type="http://schemas.openxmlformats.org/officeDocument/2006/relationships/hyperlink" Target="http://base.garant.ru/12120330/" TargetMode="External"/><Relationship Id="rId15" Type="http://schemas.openxmlformats.org/officeDocument/2006/relationships/hyperlink" Target="http://base.garant.ru/12181732/" TargetMode="External"/><Relationship Id="rId23" Type="http://schemas.openxmlformats.org/officeDocument/2006/relationships/hyperlink" Target="http://base.garant.ru/70292486/" TargetMode="External"/><Relationship Id="rId10" Type="http://schemas.openxmlformats.org/officeDocument/2006/relationships/hyperlink" Target="http://base.garant.ru/12184447/" TargetMode="External"/><Relationship Id="rId19" Type="http://schemas.openxmlformats.org/officeDocument/2006/relationships/hyperlink" Target="http://base.garant.ru/12181732/" TargetMode="External"/><Relationship Id="rId4" Type="http://schemas.openxmlformats.org/officeDocument/2006/relationships/hyperlink" Target="http://base.garant.ru/12117985/" TargetMode="External"/><Relationship Id="rId9" Type="http://schemas.openxmlformats.org/officeDocument/2006/relationships/hyperlink" Target="http://base.garant.ru/12184447/" TargetMode="External"/><Relationship Id="rId14" Type="http://schemas.openxmlformats.org/officeDocument/2006/relationships/hyperlink" Target="http://base.garant.ru/12181732/" TargetMode="External"/><Relationship Id="rId22" Type="http://schemas.openxmlformats.org/officeDocument/2006/relationships/hyperlink" Target="http://base.garant.ru/555333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0"/>
  <sheetViews>
    <sheetView view="pageBreakPreview" topLeftCell="BX20" zoomScale="90" zoomScaleSheetLayoutView="90" workbookViewId="0">
      <selection activeCell="CL50" sqref="CL50"/>
    </sheetView>
  </sheetViews>
  <sheetFormatPr defaultRowHeight="15" x14ac:dyDescent="0.25"/>
  <cols>
    <col min="1" max="1" width="7.140625" customWidth="1"/>
    <col min="2" max="2" width="27.140625" customWidth="1"/>
    <col min="3" max="6" width="7" customWidth="1"/>
    <col min="7" max="7" width="19.28515625" customWidth="1"/>
    <col min="8" max="8" width="6" customWidth="1"/>
    <col min="9" max="9" width="18.42578125" customWidth="1"/>
    <col min="10" max="10" width="5.7109375" customWidth="1"/>
    <col min="11" max="11" width="17.5703125" customWidth="1"/>
    <col min="12" max="12" width="5.7109375" customWidth="1"/>
    <col min="13" max="13" width="15.42578125" customWidth="1"/>
    <col min="14" max="14" width="5.7109375" customWidth="1"/>
    <col min="15" max="15" width="15.140625" customWidth="1"/>
    <col min="16" max="16" width="6" customWidth="1"/>
    <col min="17" max="17" width="17.28515625" customWidth="1"/>
    <col min="18" max="18" width="12.140625" customWidth="1"/>
  </cols>
  <sheetData>
    <row r="1" spans="1:18" s="39" customFormat="1" ht="22.5" customHeight="1" x14ac:dyDescent="0.25">
      <c r="P1" s="132" t="s">
        <v>53</v>
      </c>
      <c r="Q1" s="132"/>
      <c r="R1" s="132"/>
    </row>
    <row r="3" spans="1:18" ht="18" customHeight="1" x14ac:dyDescent="0.25">
      <c r="A3" s="136" t="s">
        <v>57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</row>
    <row r="4" spans="1:18" ht="15.75" x14ac:dyDescent="0.25"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s="40" customFormat="1" ht="15.75" customHeight="1" x14ac:dyDescent="0.25">
      <c r="A5" s="137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</row>
    <row r="6" spans="1:18" ht="24" customHeight="1" x14ac:dyDescent="0.25">
      <c r="B6" s="135" t="s">
        <v>16</v>
      </c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</row>
    <row r="7" spans="1:18" s="40" customFormat="1" ht="30.75" customHeight="1" x14ac:dyDescent="0.25">
      <c r="A7" s="138" t="s">
        <v>21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</row>
    <row r="8" spans="1:18" ht="15.75" x14ac:dyDescent="0.25">
      <c r="C8" s="5"/>
      <c r="D8" s="5"/>
      <c r="E8" s="5"/>
      <c r="F8" s="5"/>
      <c r="G8" s="5"/>
      <c r="H8" s="5"/>
      <c r="I8" s="5"/>
      <c r="J8" s="5"/>
    </row>
    <row r="9" spans="1:18" ht="15.75" x14ac:dyDescent="0.25">
      <c r="B9" s="143" t="s">
        <v>19</v>
      </c>
      <c r="C9" s="143"/>
      <c r="D9" s="142" t="s">
        <v>22</v>
      </c>
      <c r="E9" s="142"/>
      <c r="F9" s="142"/>
      <c r="G9" s="38"/>
      <c r="H9" s="38"/>
      <c r="I9" s="41"/>
      <c r="J9" s="16"/>
    </row>
    <row r="10" spans="1:18" ht="15.75" x14ac:dyDescent="0.25">
      <c r="B10" s="5"/>
      <c r="C10" s="5"/>
      <c r="D10" s="142" t="s">
        <v>6</v>
      </c>
      <c r="E10" s="142"/>
      <c r="F10" s="142"/>
      <c r="G10" s="38"/>
      <c r="H10" s="38"/>
      <c r="I10" s="42"/>
      <c r="J10" s="16"/>
    </row>
    <row r="11" spans="1:18" ht="15" customHeight="1" x14ac:dyDescent="0.25">
      <c r="B11" s="5"/>
      <c r="C11" s="5"/>
      <c r="D11" s="5"/>
      <c r="E11" s="5"/>
      <c r="F11" s="5"/>
      <c r="G11" s="5"/>
      <c r="H11" s="5"/>
      <c r="I11" s="5"/>
      <c r="J11" s="5"/>
    </row>
    <row r="12" spans="1:18" s="43" customFormat="1" ht="15.75" x14ac:dyDescent="0.25">
      <c r="B12" s="133" t="s">
        <v>54</v>
      </c>
      <c r="C12" s="133"/>
      <c r="D12" s="133"/>
      <c r="E12" s="133"/>
      <c r="F12" s="133"/>
      <c r="G12" s="133"/>
      <c r="H12" s="133"/>
      <c r="I12" s="51">
        <f>IFERROR(R76/I10*100,0)</f>
        <v>0</v>
      </c>
      <c r="J12" s="44"/>
      <c r="K12" s="45"/>
      <c r="L12" s="45"/>
    </row>
    <row r="13" spans="1:18" ht="15.75" x14ac:dyDescent="0.25">
      <c r="B13" s="37"/>
    </row>
    <row r="14" spans="1:18" ht="75" customHeight="1" x14ac:dyDescent="0.25">
      <c r="A14" s="131" t="s">
        <v>37</v>
      </c>
      <c r="B14" s="134" t="s">
        <v>38</v>
      </c>
      <c r="C14" s="131" t="s">
        <v>23</v>
      </c>
      <c r="D14" s="131"/>
      <c r="E14" s="131"/>
      <c r="F14" s="131"/>
      <c r="G14" s="131" t="s">
        <v>39</v>
      </c>
      <c r="H14" s="139" t="s">
        <v>58</v>
      </c>
      <c r="I14" s="140"/>
      <c r="J14" s="140"/>
      <c r="K14" s="140"/>
      <c r="L14" s="140"/>
      <c r="M14" s="140"/>
      <c r="N14" s="140"/>
      <c r="O14" s="140"/>
      <c r="P14" s="140"/>
      <c r="Q14" s="141"/>
      <c r="R14" s="131" t="s">
        <v>56</v>
      </c>
    </row>
    <row r="15" spans="1:18" ht="97.5" customHeight="1" x14ac:dyDescent="0.25">
      <c r="A15" s="131"/>
      <c r="B15" s="134"/>
      <c r="C15" s="131"/>
      <c r="D15" s="131"/>
      <c r="E15" s="131"/>
      <c r="F15" s="131"/>
      <c r="G15" s="131"/>
      <c r="H15" s="49" t="s">
        <v>44</v>
      </c>
      <c r="I15" s="50" t="s">
        <v>40</v>
      </c>
      <c r="J15" s="49" t="s">
        <v>45</v>
      </c>
      <c r="K15" s="50" t="s">
        <v>43</v>
      </c>
      <c r="L15" s="49" t="s">
        <v>46</v>
      </c>
      <c r="M15" s="50" t="s">
        <v>2</v>
      </c>
      <c r="N15" s="49" t="s">
        <v>47</v>
      </c>
      <c r="O15" s="50" t="s">
        <v>3</v>
      </c>
      <c r="P15" s="49" t="s">
        <v>48</v>
      </c>
      <c r="Q15" s="55" t="s">
        <v>4</v>
      </c>
      <c r="R15" s="131"/>
    </row>
    <row r="16" spans="1:18" ht="15.75" x14ac:dyDescent="0.25">
      <c r="A16" s="50">
        <v>1</v>
      </c>
      <c r="B16" s="50">
        <v>2</v>
      </c>
      <c r="C16" s="131">
        <v>3</v>
      </c>
      <c r="D16" s="131"/>
      <c r="E16" s="131"/>
      <c r="F16" s="131"/>
      <c r="G16" s="50">
        <v>4</v>
      </c>
      <c r="H16" s="49">
        <v>5</v>
      </c>
      <c r="I16" s="50" t="s">
        <v>41</v>
      </c>
      <c r="J16" s="49">
        <v>6</v>
      </c>
      <c r="K16" s="50" t="s">
        <v>42</v>
      </c>
      <c r="L16" s="49">
        <v>7</v>
      </c>
      <c r="M16" s="50" t="s">
        <v>49</v>
      </c>
      <c r="N16" s="49">
        <v>8</v>
      </c>
      <c r="O16" s="50" t="s">
        <v>50</v>
      </c>
      <c r="P16" s="49">
        <v>9</v>
      </c>
      <c r="Q16" s="50" t="s">
        <v>51</v>
      </c>
      <c r="R16" s="50">
        <v>10</v>
      </c>
    </row>
    <row r="17" spans="1:18" ht="15.75" x14ac:dyDescent="0.25">
      <c r="A17" s="52">
        <v>1</v>
      </c>
      <c r="B17" s="52"/>
      <c r="C17" s="125"/>
      <c r="D17" s="126"/>
      <c r="E17" s="126"/>
      <c r="F17" s="127"/>
      <c r="G17" s="52"/>
      <c r="H17" s="49">
        <v>0.1</v>
      </c>
      <c r="I17" s="52">
        <v>1</v>
      </c>
      <c r="J17" s="49">
        <v>0.1</v>
      </c>
      <c r="K17" s="52">
        <v>1</v>
      </c>
      <c r="L17" s="49">
        <v>0.2</v>
      </c>
      <c r="M17" s="52">
        <v>1</v>
      </c>
      <c r="N17" s="49">
        <v>0.2</v>
      </c>
      <c r="O17" s="52">
        <v>1</v>
      </c>
      <c r="P17" s="49">
        <v>0.4</v>
      </c>
      <c r="Q17" s="52">
        <v>1</v>
      </c>
      <c r="R17" s="50">
        <f>IF(K17=2,H17*I17+J17+L17+N17+P17*Q17,H17*I17+J17*K17+IF(M17=2,L17,L17*M17)+IF(O17=2,N17,N17*O17)+P17*Q17)</f>
        <v>1</v>
      </c>
    </row>
    <row r="18" spans="1:18" ht="15.75" x14ac:dyDescent="0.25">
      <c r="A18" s="52">
        <f>A17+1</f>
        <v>2</v>
      </c>
      <c r="B18" s="52"/>
      <c r="C18" s="125"/>
      <c r="D18" s="126"/>
      <c r="E18" s="126"/>
      <c r="F18" s="127"/>
      <c r="G18" s="52"/>
      <c r="H18" s="49">
        <v>0.1</v>
      </c>
      <c r="I18" s="52">
        <v>0</v>
      </c>
      <c r="J18" s="49">
        <v>0.1</v>
      </c>
      <c r="K18" s="52">
        <v>1</v>
      </c>
      <c r="L18" s="49">
        <v>0.2</v>
      </c>
      <c r="M18" s="52">
        <v>1</v>
      </c>
      <c r="N18" s="49">
        <v>0.2</v>
      </c>
      <c r="O18" s="52">
        <v>1</v>
      </c>
      <c r="P18" s="49">
        <v>0.4</v>
      </c>
      <c r="Q18" s="52">
        <v>1</v>
      </c>
      <c r="R18" s="50">
        <f>IF(K18=2,H18*I18+J18+L18+N18+P18*Q18,H18*I18+J18*K18+IF(M18=2,L18,L18*M18)+IF(O18=2,N18,N18*O18)+P18*Q18)</f>
        <v>0.9</v>
      </c>
    </row>
    <row r="19" spans="1:18" ht="15.75" x14ac:dyDescent="0.25">
      <c r="A19" s="52">
        <f t="shared" ref="A19:A75" si="0">A18+1</f>
        <v>3</v>
      </c>
      <c r="B19" s="52"/>
      <c r="C19" s="125"/>
      <c r="D19" s="126"/>
      <c r="E19" s="126"/>
      <c r="F19" s="127"/>
      <c r="G19" s="52"/>
      <c r="H19" s="49">
        <v>0.1</v>
      </c>
      <c r="I19" s="52">
        <v>0</v>
      </c>
      <c r="J19" s="49">
        <v>0.1</v>
      </c>
      <c r="K19" s="52">
        <v>0</v>
      </c>
      <c r="L19" s="49">
        <v>0.2</v>
      </c>
      <c r="M19" s="52">
        <v>1</v>
      </c>
      <c r="N19" s="49">
        <v>0.2</v>
      </c>
      <c r="O19" s="52">
        <v>1</v>
      </c>
      <c r="P19" s="49">
        <v>0.4</v>
      </c>
      <c r="Q19" s="52">
        <v>1</v>
      </c>
      <c r="R19" s="50">
        <f>IF(K19=2,H19*I19+J19+L19+N19+P19*Q19,H19*I19+J19*K19+IF(M19=2,L19,L19*M19)+IF(O19=2,N19,N19*O19)+P19*Q19)</f>
        <v>0.8</v>
      </c>
    </row>
    <row r="20" spans="1:18" ht="15.75" x14ac:dyDescent="0.25">
      <c r="A20" s="52">
        <f t="shared" si="0"/>
        <v>4</v>
      </c>
      <c r="B20" s="52"/>
      <c r="C20" s="125"/>
      <c r="D20" s="126"/>
      <c r="E20" s="126"/>
      <c r="F20" s="127"/>
      <c r="G20" s="52"/>
      <c r="H20" s="49">
        <v>0.1</v>
      </c>
      <c r="I20" s="52">
        <v>0</v>
      </c>
      <c r="J20" s="49">
        <v>0.1</v>
      </c>
      <c r="K20" s="52">
        <v>0</v>
      </c>
      <c r="L20" s="49">
        <v>0.2</v>
      </c>
      <c r="M20" s="52">
        <v>0</v>
      </c>
      <c r="N20" s="49">
        <v>0.2</v>
      </c>
      <c r="O20" s="52">
        <v>1</v>
      </c>
      <c r="P20" s="49">
        <v>0.4</v>
      </c>
      <c r="Q20" s="52">
        <v>1</v>
      </c>
      <c r="R20" s="50">
        <f t="shared" ref="R20:R75" si="1">IF(K20=2,H20*I20+J20+L20+N20+P20*Q20,H20*I20+J20*K20+IF(M20=2,L20,L20*M20)+IF(O20=2,N20,N20*O20)+P20*Q20)</f>
        <v>0.60000000000000009</v>
      </c>
    </row>
    <row r="21" spans="1:18" ht="15.75" x14ac:dyDescent="0.25">
      <c r="A21" s="52">
        <f t="shared" si="0"/>
        <v>5</v>
      </c>
      <c r="B21" s="52"/>
      <c r="C21" s="125"/>
      <c r="D21" s="126"/>
      <c r="E21" s="126"/>
      <c r="F21" s="127"/>
      <c r="G21" s="52"/>
      <c r="H21" s="49">
        <v>0.1</v>
      </c>
      <c r="I21" s="52">
        <v>0</v>
      </c>
      <c r="J21" s="49">
        <v>0.1</v>
      </c>
      <c r="K21" s="52">
        <v>0</v>
      </c>
      <c r="L21" s="49">
        <v>0.2</v>
      </c>
      <c r="M21" s="52">
        <v>0</v>
      </c>
      <c r="N21" s="49">
        <v>0.2</v>
      </c>
      <c r="O21" s="52">
        <v>0</v>
      </c>
      <c r="P21" s="49">
        <v>0.4</v>
      </c>
      <c r="Q21" s="52">
        <v>1</v>
      </c>
      <c r="R21" s="50">
        <f t="shared" si="1"/>
        <v>0.4</v>
      </c>
    </row>
    <row r="22" spans="1:18" ht="15.75" x14ac:dyDescent="0.25">
      <c r="A22" s="52">
        <f t="shared" si="0"/>
        <v>6</v>
      </c>
      <c r="B22" s="52"/>
      <c r="C22" s="125"/>
      <c r="D22" s="126"/>
      <c r="E22" s="126"/>
      <c r="F22" s="127"/>
      <c r="G22" s="52"/>
      <c r="H22" s="49">
        <v>0.1</v>
      </c>
      <c r="I22" s="52">
        <v>0</v>
      </c>
      <c r="J22" s="49">
        <v>0.1</v>
      </c>
      <c r="K22" s="52">
        <v>0</v>
      </c>
      <c r="L22" s="49">
        <v>0.2</v>
      </c>
      <c r="M22" s="52">
        <v>0</v>
      </c>
      <c r="N22" s="49">
        <v>0.2</v>
      </c>
      <c r="O22" s="52">
        <v>0</v>
      </c>
      <c r="P22" s="49">
        <v>0.4</v>
      </c>
      <c r="Q22" s="52">
        <v>0</v>
      </c>
      <c r="R22" s="50">
        <f t="shared" si="1"/>
        <v>0</v>
      </c>
    </row>
    <row r="23" spans="1:18" ht="15.75" x14ac:dyDescent="0.25">
      <c r="A23" s="52">
        <f t="shared" si="0"/>
        <v>7</v>
      </c>
      <c r="B23" s="52"/>
      <c r="C23" s="125"/>
      <c r="D23" s="126"/>
      <c r="E23" s="126"/>
      <c r="F23" s="127"/>
      <c r="G23" s="52"/>
      <c r="H23" s="49">
        <v>0.1</v>
      </c>
      <c r="I23" s="52">
        <v>1</v>
      </c>
      <c r="J23" s="49">
        <v>0.1</v>
      </c>
      <c r="K23" s="52">
        <v>0</v>
      </c>
      <c r="L23" s="49">
        <v>0.2</v>
      </c>
      <c r="M23" s="52">
        <v>0</v>
      </c>
      <c r="N23" s="49">
        <v>0.2</v>
      </c>
      <c r="O23" s="52">
        <v>0</v>
      </c>
      <c r="P23" s="49">
        <v>0.4</v>
      </c>
      <c r="Q23" s="52">
        <v>0</v>
      </c>
      <c r="R23" s="50">
        <f t="shared" si="1"/>
        <v>0.1</v>
      </c>
    </row>
    <row r="24" spans="1:18" ht="15.75" x14ac:dyDescent="0.25">
      <c r="A24" s="52">
        <f t="shared" si="0"/>
        <v>8</v>
      </c>
      <c r="B24" s="52"/>
      <c r="C24" s="125"/>
      <c r="D24" s="126"/>
      <c r="E24" s="126"/>
      <c r="F24" s="127"/>
      <c r="G24" s="52"/>
      <c r="H24" s="49">
        <v>0.1</v>
      </c>
      <c r="I24" s="52">
        <v>1</v>
      </c>
      <c r="J24" s="49">
        <v>0.1</v>
      </c>
      <c r="K24" s="52">
        <v>0</v>
      </c>
      <c r="L24" s="49">
        <v>0.2</v>
      </c>
      <c r="M24" s="52">
        <v>0</v>
      </c>
      <c r="N24" s="49">
        <v>0.2</v>
      </c>
      <c r="O24" s="52">
        <v>0</v>
      </c>
      <c r="P24" s="49">
        <v>0.4</v>
      </c>
      <c r="Q24" s="52">
        <v>1</v>
      </c>
      <c r="R24" s="50">
        <f t="shared" si="1"/>
        <v>0.5</v>
      </c>
    </row>
    <row r="25" spans="1:18" ht="15.75" x14ac:dyDescent="0.25">
      <c r="A25" s="52">
        <f t="shared" si="0"/>
        <v>9</v>
      </c>
      <c r="B25" s="52"/>
      <c r="C25" s="125"/>
      <c r="D25" s="126"/>
      <c r="E25" s="126"/>
      <c r="F25" s="127"/>
      <c r="G25" s="52"/>
      <c r="H25" s="49">
        <v>0.1</v>
      </c>
      <c r="I25" s="52">
        <v>1</v>
      </c>
      <c r="J25" s="49">
        <v>0.1</v>
      </c>
      <c r="K25" s="52">
        <v>0</v>
      </c>
      <c r="L25" s="49">
        <v>0.2</v>
      </c>
      <c r="M25" s="52">
        <v>0</v>
      </c>
      <c r="N25" s="49">
        <v>0.2</v>
      </c>
      <c r="O25" s="52">
        <v>1</v>
      </c>
      <c r="P25" s="49">
        <v>0.4</v>
      </c>
      <c r="Q25" s="52">
        <v>1</v>
      </c>
      <c r="R25" s="50">
        <f t="shared" si="1"/>
        <v>0.70000000000000007</v>
      </c>
    </row>
    <row r="26" spans="1:18" ht="15.75" x14ac:dyDescent="0.25">
      <c r="A26" s="52">
        <f t="shared" si="0"/>
        <v>10</v>
      </c>
      <c r="B26" s="52"/>
      <c r="C26" s="125"/>
      <c r="D26" s="126"/>
      <c r="E26" s="126"/>
      <c r="F26" s="127"/>
      <c r="G26" s="52"/>
      <c r="H26" s="49">
        <v>0.1</v>
      </c>
      <c r="I26" s="52">
        <v>1</v>
      </c>
      <c r="J26" s="49">
        <v>0.1</v>
      </c>
      <c r="K26" s="52">
        <v>0</v>
      </c>
      <c r="L26" s="49">
        <v>0.2</v>
      </c>
      <c r="M26" s="52">
        <v>1</v>
      </c>
      <c r="N26" s="49">
        <v>0.2</v>
      </c>
      <c r="O26" s="52">
        <v>1</v>
      </c>
      <c r="P26" s="49">
        <v>0.4</v>
      </c>
      <c r="Q26" s="52">
        <v>1</v>
      </c>
      <c r="R26" s="50">
        <f t="shared" si="1"/>
        <v>0.9</v>
      </c>
    </row>
    <row r="27" spans="1:18" ht="15.75" x14ac:dyDescent="0.25">
      <c r="A27" s="52">
        <f t="shared" si="0"/>
        <v>11</v>
      </c>
      <c r="B27" s="52"/>
      <c r="C27" s="125"/>
      <c r="D27" s="126"/>
      <c r="E27" s="126"/>
      <c r="F27" s="127"/>
      <c r="G27" s="52"/>
      <c r="H27" s="49">
        <v>0.1</v>
      </c>
      <c r="I27" s="52">
        <v>1</v>
      </c>
      <c r="J27" s="49">
        <v>0.1</v>
      </c>
      <c r="K27" s="52">
        <v>2</v>
      </c>
      <c r="L27" s="49">
        <v>0.2</v>
      </c>
      <c r="M27" s="52">
        <v>2</v>
      </c>
      <c r="N27" s="49">
        <v>0.2</v>
      </c>
      <c r="O27" s="52">
        <v>2</v>
      </c>
      <c r="P27" s="49">
        <v>0.4</v>
      </c>
      <c r="Q27" s="52">
        <v>1</v>
      </c>
      <c r="R27" s="50">
        <f t="shared" si="1"/>
        <v>1</v>
      </c>
    </row>
    <row r="28" spans="1:18" ht="15.75" x14ac:dyDescent="0.25">
      <c r="A28" s="52">
        <f t="shared" si="0"/>
        <v>12</v>
      </c>
      <c r="B28" s="52"/>
      <c r="C28" s="125"/>
      <c r="D28" s="126"/>
      <c r="E28" s="126"/>
      <c r="F28" s="127"/>
      <c r="G28" s="52"/>
      <c r="H28" s="49">
        <v>0.1</v>
      </c>
      <c r="I28" s="52">
        <v>1</v>
      </c>
      <c r="J28" s="49">
        <v>0.1</v>
      </c>
      <c r="K28" s="52">
        <v>2</v>
      </c>
      <c r="L28" s="49">
        <v>0.2</v>
      </c>
      <c r="M28" s="52">
        <v>2</v>
      </c>
      <c r="N28" s="49">
        <v>0.2</v>
      </c>
      <c r="O28" s="52">
        <v>2</v>
      </c>
      <c r="P28" s="49">
        <v>0.4</v>
      </c>
      <c r="Q28" s="52">
        <v>0</v>
      </c>
      <c r="R28" s="50">
        <f t="shared" si="1"/>
        <v>0.60000000000000009</v>
      </c>
    </row>
    <row r="29" spans="1:18" ht="15.75" x14ac:dyDescent="0.25">
      <c r="A29" s="52">
        <f t="shared" si="0"/>
        <v>13</v>
      </c>
      <c r="B29" s="52"/>
      <c r="C29" s="125"/>
      <c r="D29" s="126"/>
      <c r="E29" s="126"/>
      <c r="F29" s="127"/>
      <c r="G29" s="52"/>
      <c r="H29" s="49">
        <v>0.1</v>
      </c>
      <c r="I29" s="52">
        <v>1</v>
      </c>
      <c r="J29" s="49">
        <v>0.1</v>
      </c>
      <c r="K29" s="52">
        <v>1</v>
      </c>
      <c r="L29" s="49">
        <v>0.2</v>
      </c>
      <c r="M29" s="52">
        <v>2</v>
      </c>
      <c r="N29" s="49">
        <v>0.2</v>
      </c>
      <c r="O29" s="52">
        <v>2</v>
      </c>
      <c r="P29" s="49">
        <v>0.4</v>
      </c>
      <c r="Q29" s="52">
        <v>1</v>
      </c>
      <c r="R29" s="50">
        <f t="shared" si="1"/>
        <v>1</v>
      </c>
    </row>
    <row r="30" spans="1:18" ht="15.75" x14ac:dyDescent="0.25">
      <c r="A30" s="52">
        <f t="shared" si="0"/>
        <v>14</v>
      </c>
      <c r="B30" s="52"/>
      <c r="C30" s="125"/>
      <c r="D30" s="126"/>
      <c r="E30" s="126"/>
      <c r="F30" s="127"/>
      <c r="G30" s="52"/>
      <c r="H30" s="49">
        <v>0.1</v>
      </c>
      <c r="I30" s="52">
        <v>1</v>
      </c>
      <c r="J30" s="49">
        <v>0.1</v>
      </c>
      <c r="K30" s="52">
        <v>1</v>
      </c>
      <c r="L30" s="49">
        <v>0.2</v>
      </c>
      <c r="M30" s="52">
        <v>2</v>
      </c>
      <c r="N30" s="49">
        <v>0.2</v>
      </c>
      <c r="O30" s="52">
        <v>2</v>
      </c>
      <c r="P30" s="49">
        <v>0.4</v>
      </c>
      <c r="Q30" s="52">
        <v>0</v>
      </c>
      <c r="R30" s="50">
        <f t="shared" si="1"/>
        <v>0.60000000000000009</v>
      </c>
    </row>
    <row r="31" spans="1:18" ht="15.75" x14ac:dyDescent="0.25">
      <c r="A31" s="52">
        <f t="shared" si="0"/>
        <v>15</v>
      </c>
      <c r="B31" s="52"/>
      <c r="C31" s="125"/>
      <c r="D31" s="126"/>
      <c r="E31" s="126"/>
      <c r="F31" s="127"/>
      <c r="G31" s="52"/>
      <c r="H31" s="49">
        <v>0.1</v>
      </c>
      <c r="I31" s="52"/>
      <c r="J31" s="49">
        <v>0.1</v>
      </c>
      <c r="K31" s="52"/>
      <c r="L31" s="49">
        <v>0.2</v>
      </c>
      <c r="M31" s="52"/>
      <c r="N31" s="49">
        <v>0.2</v>
      </c>
      <c r="O31" s="52"/>
      <c r="P31" s="49">
        <v>0.4</v>
      </c>
      <c r="Q31" s="52"/>
      <c r="R31" s="50">
        <f t="shared" si="1"/>
        <v>0</v>
      </c>
    </row>
    <row r="32" spans="1:18" ht="15.75" x14ac:dyDescent="0.25">
      <c r="A32" s="52">
        <f t="shared" si="0"/>
        <v>16</v>
      </c>
      <c r="B32" s="52"/>
      <c r="C32" s="125"/>
      <c r="D32" s="126"/>
      <c r="E32" s="126"/>
      <c r="F32" s="127"/>
      <c r="G32" s="52"/>
      <c r="H32" s="49">
        <v>0.1</v>
      </c>
      <c r="I32" s="52"/>
      <c r="J32" s="49">
        <v>0.1</v>
      </c>
      <c r="K32" s="52"/>
      <c r="L32" s="49">
        <v>0.2</v>
      </c>
      <c r="M32" s="52"/>
      <c r="N32" s="49">
        <v>0.2</v>
      </c>
      <c r="O32" s="52"/>
      <c r="P32" s="49">
        <v>0.4</v>
      </c>
      <c r="Q32" s="52"/>
      <c r="R32" s="50">
        <f t="shared" si="1"/>
        <v>0</v>
      </c>
    </row>
    <row r="33" spans="1:18" ht="15.75" x14ac:dyDescent="0.25">
      <c r="A33" s="52">
        <f t="shared" si="0"/>
        <v>17</v>
      </c>
      <c r="B33" s="52"/>
      <c r="C33" s="125"/>
      <c r="D33" s="126"/>
      <c r="E33" s="126"/>
      <c r="F33" s="127"/>
      <c r="G33" s="52"/>
      <c r="H33" s="49">
        <v>0.1</v>
      </c>
      <c r="I33" s="52"/>
      <c r="J33" s="49">
        <v>0.1</v>
      </c>
      <c r="K33" s="52"/>
      <c r="L33" s="49">
        <v>0.2</v>
      </c>
      <c r="M33" s="52"/>
      <c r="N33" s="49">
        <v>0.2</v>
      </c>
      <c r="O33" s="52"/>
      <c r="P33" s="49">
        <v>0.4</v>
      </c>
      <c r="Q33" s="52"/>
      <c r="R33" s="50">
        <f t="shared" si="1"/>
        <v>0</v>
      </c>
    </row>
    <row r="34" spans="1:18" ht="15.75" x14ac:dyDescent="0.25">
      <c r="A34" s="52">
        <f t="shared" si="0"/>
        <v>18</v>
      </c>
      <c r="B34" s="52"/>
      <c r="C34" s="125"/>
      <c r="D34" s="126"/>
      <c r="E34" s="126"/>
      <c r="F34" s="127"/>
      <c r="G34" s="52"/>
      <c r="H34" s="49">
        <v>0.1</v>
      </c>
      <c r="I34" s="52"/>
      <c r="J34" s="49">
        <v>0.1</v>
      </c>
      <c r="K34" s="52"/>
      <c r="L34" s="49">
        <v>0.2</v>
      </c>
      <c r="M34" s="52"/>
      <c r="N34" s="49">
        <v>0.2</v>
      </c>
      <c r="O34" s="52"/>
      <c r="P34" s="49">
        <v>0.4</v>
      </c>
      <c r="Q34" s="52"/>
      <c r="R34" s="50">
        <f t="shared" si="1"/>
        <v>0</v>
      </c>
    </row>
    <row r="35" spans="1:18" ht="15.75" x14ac:dyDescent="0.25">
      <c r="A35" s="52">
        <f t="shared" si="0"/>
        <v>19</v>
      </c>
      <c r="B35" s="52"/>
      <c r="C35" s="125"/>
      <c r="D35" s="126"/>
      <c r="E35" s="126"/>
      <c r="F35" s="127"/>
      <c r="G35" s="52"/>
      <c r="H35" s="49">
        <v>0.1</v>
      </c>
      <c r="I35" s="52"/>
      <c r="J35" s="49">
        <v>0.1</v>
      </c>
      <c r="K35" s="52"/>
      <c r="L35" s="49">
        <v>0.2</v>
      </c>
      <c r="M35" s="52"/>
      <c r="N35" s="49">
        <v>0.2</v>
      </c>
      <c r="O35" s="52"/>
      <c r="P35" s="49">
        <v>0.4</v>
      </c>
      <c r="Q35" s="52"/>
      <c r="R35" s="50">
        <f t="shared" si="1"/>
        <v>0</v>
      </c>
    </row>
    <row r="36" spans="1:18" ht="15.75" x14ac:dyDescent="0.25">
      <c r="A36" s="52">
        <f t="shared" si="0"/>
        <v>20</v>
      </c>
      <c r="B36" s="52"/>
      <c r="C36" s="125"/>
      <c r="D36" s="126"/>
      <c r="E36" s="126"/>
      <c r="F36" s="127"/>
      <c r="G36" s="52"/>
      <c r="H36" s="49">
        <v>0.1</v>
      </c>
      <c r="I36" s="52"/>
      <c r="J36" s="49">
        <v>0.1</v>
      </c>
      <c r="K36" s="52"/>
      <c r="L36" s="49">
        <v>0.2</v>
      </c>
      <c r="M36" s="52"/>
      <c r="N36" s="49">
        <v>0.2</v>
      </c>
      <c r="O36" s="52"/>
      <c r="P36" s="49">
        <v>0.4</v>
      </c>
      <c r="Q36" s="52"/>
      <c r="R36" s="50">
        <f t="shared" si="1"/>
        <v>0</v>
      </c>
    </row>
    <row r="37" spans="1:18" ht="15.75" x14ac:dyDescent="0.25">
      <c r="A37" s="52">
        <f t="shared" si="0"/>
        <v>21</v>
      </c>
      <c r="B37" s="52"/>
      <c r="C37" s="125"/>
      <c r="D37" s="126"/>
      <c r="E37" s="126"/>
      <c r="F37" s="127"/>
      <c r="G37" s="52"/>
      <c r="H37" s="49">
        <v>0.1</v>
      </c>
      <c r="I37" s="52"/>
      <c r="J37" s="49">
        <v>0.1</v>
      </c>
      <c r="K37" s="52"/>
      <c r="L37" s="49">
        <v>0.2</v>
      </c>
      <c r="M37" s="52"/>
      <c r="N37" s="49">
        <v>0.2</v>
      </c>
      <c r="O37" s="52"/>
      <c r="P37" s="49">
        <v>0.4</v>
      </c>
      <c r="Q37" s="52"/>
      <c r="R37" s="50">
        <f t="shared" si="1"/>
        <v>0</v>
      </c>
    </row>
    <row r="38" spans="1:18" ht="15.75" x14ac:dyDescent="0.25">
      <c r="A38" s="52">
        <f t="shared" si="0"/>
        <v>22</v>
      </c>
      <c r="B38" s="52"/>
      <c r="C38" s="125"/>
      <c r="D38" s="126"/>
      <c r="E38" s="126"/>
      <c r="F38" s="127"/>
      <c r="G38" s="52"/>
      <c r="H38" s="49">
        <v>0.1</v>
      </c>
      <c r="I38" s="52"/>
      <c r="J38" s="49">
        <v>0.1</v>
      </c>
      <c r="K38" s="52"/>
      <c r="L38" s="49">
        <v>0.2</v>
      </c>
      <c r="M38" s="52"/>
      <c r="N38" s="49">
        <v>0.2</v>
      </c>
      <c r="O38" s="52"/>
      <c r="P38" s="49">
        <v>0.4</v>
      </c>
      <c r="Q38" s="52"/>
      <c r="R38" s="50">
        <f t="shared" si="1"/>
        <v>0</v>
      </c>
    </row>
    <row r="39" spans="1:18" ht="15.75" x14ac:dyDescent="0.25">
      <c r="A39" s="52">
        <f t="shared" si="0"/>
        <v>23</v>
      </c>
      <c r="B39" s="52"/>
      <c r="C39" s="125"/>
      <c r="D39" s="126"/>
      <c r="E39" s="126"/>
      <c r="F39" s="127"/>
      <c r="G39" s="52"/>
      <c r="H39" s="49">
        <v>0.1</v>
      </c>
      <c r="I39" s="52"/>
      <c r="J39" s="49">
        <v>0.1</v>
      </c>
      <c r="K39" s="52"/>
      <c r="L39" s="49">
        <v>0.2</v>
      </c>
      <c r="M39" s="52"/>
      <c r="N39" s="49">
        <v>0.2</v>
      </c>
      <c r="O39" s="52"/>
      <c r="P39" s="49">
        <v>0.4</v>
      </c>
      <c r="Q39" s="52"/>
      <c r="R39" s="50">
        <f t="shared" si="1"/>
        <v>0</v>
      </c>
    </row>
    <row r="40" spans="1:18" ht="15.75" x14ac:dyDescent="0.25">
      <c r="A40" s="52">
        <f t="shared" si="0"/>
        <v>24</v>
      </c>
      <c r="B40" s="52"/>
      <c r="C40" s="125"/>
      <c r="D40" s="126"/>
      <c r="E40" s="126"/>
      <c r="F40" s="127"/>
      <c r="G40" s="52"/>
      <c r="H40" s="49">
        <v>0.1</v>
      </c>
      <c r="I40" s="52"/>
      <c r="J40" s="49">
        <v>0.1</v>
      </c>
      <c r="K40" s="52"/>
      <c r="L40" s="49">
        <v>0.2</v>
      </c>
      <c r="M40" s="52"/>
      <c r="N40" s="49">
        <v>0.2</v>
      </c>
      <c r="O40" s="52"/>
      <c r="P40" s="49">
        <v>0.4</v>
      </c>
      <c r="Q40" s="52"/>
      <c r="R40" s="50">
        <f t="shared" si="1"/>
        <v>0</v>
      </c>
    </row>
    <row r="41" spans="1:18" ht="15.75" x14ac:dyDescent="0.25">
      <c r="A41" s="52">
        <f t="shared" si="0"/>
        <v>25</v>
      </c>
      <c r="B41" s="52"/>
      <c r="C41" s="125"/>
      <c r="D41" s="126"/>
      <c r="E41" s="126"/>
      <c r="F41" s="127"/>
      <c r="G41" s="52"/>
      <c r="H41" s="49">
        <v>0.1</v>
      </c>
      <c r="I41" s="52"/>
      <c r="J41" s="49">
        <v>0.1</v>
      </c>
      <c r="K41" s="52"/>
      <c r="L41" s="49">
        <v>0.2</v>
      </c>
      <c r="M41" s="52"/>
      <c r="N41" s="49">
        <v>0.2</v>
      </c>
      <c r="O41" s="52"/>
      <c r="P41" s="49">
        <v>0.4</v>
      </c>
      <c r="Q41" s="52"/>
      <c r="R41" s="50">
        <f t="shared" si="1"/>
        <v>0</v>
      </c>
    </row>
    <row r="42" spans="1:18" ht="15.75" x14ac:dyDescent="0.25">
      <c r="A42" s="52">
        <f t="shared" si="0"/>
        <v>26</v>
      </c>
      <c r="B42" s="52"/>
      <c r="C42" s="125"/>
      <c r="D42" s="126"/>
      <c r="E42" s="126"/>
      <c r="F42" s="127"/>
      <c r="G42" s="52"/>
      <c r="H42" s="49">
        <v>0.1</v>
      </c>
      <c r="I42" s="52"/>
      <c r="J42" s="49">
        <v>0.1</v>
      </c>
      <c r="K42" s="52"/>
      <c r="L42" s="49">
        <v>0.2</v>
      </c>
      <c r="M42" s="52"/>
      <c r="N42" s="49">
        <v>0.2</v>
      </c>
      <c r="O42" s="52"/>
      <c r="P42" s="49">
        <v>0.4</v>
      </c>
      <c r="Q42" s="52"/>
      <c r="R42" s="50">
        <f t="shared" si="1"/>
        <v>0</v>
      </c>
    </row>
    <row r="43" spans="1:18" ht="15.75" x14ac:dyDescent="0.25">
      <c r="A43" s="52">
        <f t="shared" si="0"/>
        <v>27</v>
      </c>
      <c r="B43" s="52"/>
      <c r="C43" s="125"/>
      <c r="D43" s="126"/>
      <c r="E43" s="126"/>
      <c r="F43" s="127"/>
      <c r="G43" s="52"/>
      <c r="H43" s="49">
        <v>0.1</v>
      </c>
      <c r="I43" s="52"/>
      <c r="J43" s="49">
        <v>0.1</v>
      </c>
      <c r="K43" s="52"/>
      <c r="L43" s="49">
        <v>0.2</v>
      </c>
      <c r="M43" s="52"/>
      <c r="N43" s="49">
        <v>0.2</v>
      </c>
      <c r="O43" s="52"/>
      <c r="P43" s="49">
        <v>0.4</v>
      </c>
      <c r="Q43" s="52"/>
      <c r="R43" s="50">
        <f t="shared" si="1"/>
        <v>0</v>
      </c>
    </row>
    <row r="44" spans="1:18" ht="15.75" x14ac:dyDescent="0.25">
      <c r="A44" s="52">
        <f t="shared" si="0"/>
        <v>28</v>
      </c>
      <c r="B44" s="52"/>
      <c r="C44" s="125"/>
      <c r="D44" s="126"/>
      <c r="E44" s="126"/>
      <c r="F44" s="127"/>
      <c r="G44" s="52"/>
      <c r="H44" s="49">
        <v>0.1</v>
      </c>
      <c r="I44" s="52"/>
      <c r="J44" s="49">
        <v>0.1</v>
      </c>
      <c r="K44" s="52"/>
      <c r="L44" s="49">
        <v>0.2</v>
      </c>
      <c r="M44" s="52"/>
      <c r="N44" s="49">
        <v>0.2</v>
      </c>
      <c r="O44" s="52"/>
      <c r="P44" s="49">
        <v>0.4</v>
      </c>
      <c r="Q44" s="52"/>
      <c r="R44" s="50">
        <f t="shared" si="1"/>
        <v>0</v>
      </c>
    </row>
    <row r="45" spans="1:18" ht="15.75" x14ac:dyDescent="0.25">
      <c r="A45" s="52">
        <f t="shared" si="0"/>
        <v>29</v>
      </c>
      <c r="B45" s="52"/>
      <c r="C45" s="125"/>
      <c r="D45" s="126"/>
      <c r="E45" s="126"/>
      <c r="F45" s="127"/>
      <c r="G45" s="52"/>
      <c r="H45" s="49">
        <v>0.1</v>
      </c>
      <c r="I45" s="52"/>
      <c r="J45" s="49">
        <v>0.1</v>
      </c>
      <c r="K45" s="52"/>
      <c r="L45" s="49">
        <v>0.2</v>
      </c>
      <c r="M45" s="52"/>
      <c r="N45" s="49">
        <v>0.2</v>
      </c>
      <c r="O45" s="52"/>
      <c r="P45" s="49">
        <v>0.4</v>
      </c>
      <c r="Q45" s="52"/>
      <c r="R45" s="50">
        <f t="shared" si="1"/>
        <v>0</v>
      </c>
    </row>
    <row r="46" spans="1:18" ht="15.75" x14ac:dyDescent="0.25">
      <c r="A46" s="52">
        <f t="shared" si="0"/>
        <v>30</v>
      </c>
      <c r="B46" s="52"/>
      <c r="C46" s="125"/>
      <c r="D46" s="126"/>
      <c r="E46" s="126"/>
      <c r="F46" s="127"/>
      <c r="G46" s="52"/>
      <c r="H46" s="49">
        <v>0.1</v>
      </c>
      <c r="I46" s="52"/>
      <c r="J46" s="49">
        <v>0.1</v>
      </c>
      <c r="K46" s="52"/>
      <c r="L46" s="49">
        <v>0.2</v>
      </c>
      <c r="M46" s="52"/>
      <c r="N46" s="49">
        <v>0.2</v>
      </c>
      <c r="O46" s="52"/>
      <c r="P46" s="49">
        <v>0.4</v>
      </c>
      <c r="Q46" s="52"/>
      <c r="R46" s="50">
        <f t="shared" si="1"/>
        <v>0</v>
      </c>
    </row>
    <row r="47" spans="1:18" ht="15.75" x14ac:dyDescent="0.25">
      <c r="A47" s="52">
        <f t="shared" si="0"/>
        <v>31</v>
      </c>
      <c r="B47" s="52"/>
      <c r="C47" s="125"/>
      <c r="D47" s="126"/>
      <c r="E47" s="126"/>
      <c r="F47" s="127"/>
      <c r="G47" s="52"/>
      <c r="H47" s="49">
        <v>0.1</v>
      </c>
      <c r="I47" s="52"/>
      <c r="J47" s="49">
        <v>0.1</v>
      </c>
      <c r="K47" s="52"/>
      <c r="L47" s="49">
        <v>0.2</v>
      </c>
      <c r="M47" s="52"/>
      <c r="N47" s="49">
        <v>0.2</v>
      </c>
      <c r="O47" s="52"/>
      <c r="P47" s="49">
        <v>0.4</v>
      </c>
      <c r="Q47" s="52"/>
      <c r="R47" s="50">
        <f t="shared" si="1"/>
        <v>0</v>
      </c>
    </row>
    <row r="48" spans="1:18" ht="15.75" x14ac:dyDescent="0.25">
      <c r="A48" s="52">
        <f t="shared" si="0"/>
        <v>32</v>
      </c>
      <c r="B48" s="52"/>
      <c r="C48" s="125"/>
      <c r="D48" s="126"/>
      <c r="E48" s="126"/>
      <c r="F48" s="127"/>
      <c r="G48" s="52"/>
      <c r="H48" s="49">
        <v>0.1</v>
      </c>
      <c r="I48" s="52"/>
      <c r="J48" s="49">
        <v>0.1</v>
      </c>
      <c r="K48" s="52"/>
      <c r="L48" s="49">
        <v>0.2</v>
      </c>
      <c r="M48" s="52"/>
      <c r="N48" s="49">
        <v>0.2</v>
      </c>
      <c r="O48" s="52"/>
      <c r="P48" s="49">
        <v>0.4</v>
      </c>
      <c r="Q48" s="52"/>
      <c r="R48" s="50">
        <f t="shared" si="1"/>
        <v>0</v>
      </c>
    </row>
    <row r="49" spans="1:18" ht="15.75" x14ac:dyDescent="0.25">
      <c r="A49" s="52">
        <f t="shared" si="0"/>
        <v>33</v>
      </c>
      <c r="B49" s="52"/>
      <c r="C49" s="125"/>
      <c r="D49" s="126"/>
      <c r="E49" s="126"/>
      <c r="F49" s="127"/>
      <c r="G49" s="52"/>
      <c r="H49" s="49">
        <v>0.1</v>
      </c>
      <c r="I49" s="52"/>
      <c r="J49" s="49">
        <v>0.1</v>
      </c>
      <c r="K49" s="52"/>
      <c r="L49" s="49">
        <v>0.2</v>
      </c>
      <c r="M49" s="52"/>
      <c r="N49" s="49">
        <v>0.2</v>
      </c>
      <c r="O49" s="52"/>
      <c r="P49" s="49">
        <v>0.4</v>
      </c>
      <c r="Q49" s="52"/>
      <c r="R49" s="50">
        <f t="shared" si="1"/>
        <v>0</v>
      </c>
    </row>
    <row r="50" spans="1:18" ht="15.75" x14ac:dyDescent="0.25">
      <c r="A50" s="52">
        <f t="shared" si="0"/>
        <v>34</v>
      </c>
      <c r="B50" s="52"/>
      <c r="C50" s="125"/>
      <c r="D50" s="126"/>
      <c r="E50" s="126"/>
      <c r="F50" s="127"/>
      <c r="G50" s="52"/>
      <c r="H50" s="49">
        <v>0.1</v>
      </c>
      <c r="I50" s="52"/>
      <c r="J50" s="49">
        <v>0.1</v>
      </c>
      <c r="K50" s="52"/>
      <c r="L50" s="49">
        <v>0.2</v>
      </c>
      <c r="M50" s="52"/>
      <c r="N50" s="49">
        <v>0.2</v>
      </c>
      <c r="O50" s="52"/>
      <c r="P50" s="49">
        <v>0.4</v>
      </c>
      <c r="Q50" s="52"/>
      <c r="R50" s="50">
        <f t="shared" si="1"/>
        <v>0</v>
      </c>
    </row>
    <row r="51" spans="1:18" ht="15.75" x14ac:dyDescent="0.25">
      <c r="A51" s="52">
        <f t="shared" si="0"/>
        <v>35</v>
      </c>
      <c r="B51" s="52"/>
      <c r="C51" s="125"/>
      <c r="D51" s="126"/>
      <c r="E51" s="126"/>
      <c r="F51" s="127"/>
      <c r="G51" s="52"/>
      <c r="H51" s="49">
        <v>0.1</v>
      </c>
      <c r="I51" s="52"/>
      <c r="J51" s="49">
        <v>0.1</v>
      </c>
      <c r="K51" s="52"/>
      <c r="L51" s="49">
        <v>0.2</v>
      </c>
      <c r="M51" s="52"/>
      <c r="N51" s="49">
        <v>0.2</v>
      </c>
      <c r="O51" s="52"/>
      <c r="P51" s="49">
        <v>0.4</v>
      </c>
      <c r="Q51" s="52"/>
      <c r="R51" s="50">
        <f t="shared" si="1"/>
        <v>0</v>
      </c>
    </row>
    <row r="52" spans="1:18" ht="15.75" x14ac:dyDescent="0.25">
      <c r="A52" s="52">
        <f t="shared" si="0"/>
        <v>36</v>
      </c>
      <c r="B52" s="52"/>
      <c r="C52" s="125"/>
      <c r="D52" s="126"/>
      <c r="E52" s="126"/>
      <c r="F52" s="127"/>
      <c r="G52" s="52"/>
      <c r="H52" s="49">
        <v>0.1</v>
      </c>
      <c r="I52" s="52"/>
      <c r="J52" s="49">
        <v>0.1</v>
      </c>
      <c r="K52" s="52"/>
      <c r="L52" s="49">
        <v>0.2</v>
      </c>
      <c r="M52" s="52"/>
      <c r="N52" s="49">
        <v>0.2</v>
      </c>
      <c r="O52" s="52"/>
      <c r="P52" s="49">
        <v>0.4</v>
      </c>
      <c r="Q52" s="52"/>
      <c r="R52" s="50">
        <f t="shared" si="1"/>
        <v>0</v>
      </c>
    </row>
    <row r="53" spans="1:18" ht="15.75" x14ac:dyDescent="0.25">
      <c r="A53" s="52">
        <f t="shared" si="0"/>
        <v>37</v>
      </c>
      <c r="B53" s="52"/>
      <c r="C53" s="125"/>
      <c r="D53" s="126"/>
      <c r="E53" s="126"/>
      <c r="F53" s="127"/>
      <c r="G53" s="52"/>
      <c r="H53" s="49">
        <v>0.1</v>
      </c>
      <c r="I53" s="52"/>
      <c r="J53" s="49">
        <v>0.1</v>
      </c>
      <c r="K53" s="52"/>
      <c r="L53" s="49">
        <v>0.2</v>
      </c>
      <c r="M53" s="52"/>
      <c r="N53" s="49">
        <v>0.2</v>
      </c>
      <c r="O53" s="52"/>
      <c r="P53" s="49">
        <v>0.4</v>
      </c>
      <c r="Q53" s="52"/>
      <c r="R53" s="50">
        <f t="shared" si="1"/>
        <v>0</v>
      </c>
    </row>
    <row r="54" spans="1:18" ht="15.75" x14ac:dyDescent="0.25">
      <c r="A54" s="52">
        <f t="shared" si="0"/>
        <v>38</v>
      </c>
      <c r="B54" s="52"/>
      <c r="C54" s="125"/>
      <c r="D54" s="126"/>
      <c r="E54" s="126"/>
      <c r="F54" s="127"/>
      <c r="G54" s="52"/>
      <c r="H54" s="49">
        <v>0.1</v>
      </c>
      <c r="I54" s="52"/>
      <c r="J54" s="49">
        <v>0.1</v>
      </c>
      <c r="K54" s="52"/>
      <c r="L54" s="49">
        <v>0.2</v>
      </c>
      <c r="M54" s="52"/>
      <c r="N54" s="49">
        <v>0.2</v>
      </c>
      <c r="O54" s="52"/>
      <c r="P54" s="49">
        <v>0.4</v>
      </c>
      <c r="Q54" s="52"/>
      <c r="R54" s="50">
        <f t="shared" si="1"/>
        <v>0</v>
      </c>
    </row>
    <row r="55" spans="1:18" ht="15.75" x14ac:dyDescent="0.25">
      <c r="A55" s="52">
        <f t="shared" si="0"/>
        <v>39</v>
      </c>
      <c r="B55" s="52"/>
      <c r="C55" s="125"/>
      <c r="D55" s="126"/>
      <c r="E55" s="126"/>
      <c r="F55" s="127"/>
      <c r="G55" s="52"/>
      <c r="H55" s="49">
        <v>0.1</v>
      </c>
      <c r="I55" s="52"/>
      <c r="J55" s="49">
        <v>0.1</v>
      </c>
      <c r="K55" s="52"/>
      <c r="L55" s="49">
        <v>0.2</v>
      </c>
      <c r="M55" s="52"/>
      <c r="N55" s="49">
        <v>0.2</v>
      </c>
      <c r="O55" s="52"/>
      <c r="P55" s="49">
        <v>0.4</v>
      </c>
      <c r="Q55" s="52"/>
      <c r="R55" s="50">
        <f t="shared" si="1"/>
        <v>0</v>
      </c>
    </row>
    <row r="56" spans="1:18" ht="15.75" x14ac:dyDescent="0.25">
      <c r="A56" s="52">
        <f t="shared" si="0"/>
        <v>40</v>
      </c>
      <c r="B56" s="52"/>
      <c r="C56" s="125"/>
      <c r="D56" s="126"/>
      <c r="E56" s="126"/>
      <c r="F56" s="127"/>
      <c r="G56" s="52"/>
      <c r="H56" s="49">
        <v>0.1</v>
      </c>
      <c r="I56" s="52"/>
      <c r="J56" s="49">
        <v>0.1</v>
      </c>
      <c r="K56" s="52"/>
      <c r="L56" s="49">
        <v>0.2</v>
      </c>
      <c r="M56" s="52"/>
      <c r="N56" s="49">
        <v>0.2</v>
      </c>
      <c r="O56" s="52"/>
      <c r="P56" s="49">
        <v>0.4</v>
      </c>
      <c r="Q56" s="52"/>
      <c r="R56" s="50">
        <f t="shared" si="1"/>
        <v>0</v>
      </c>
    </row>
    <row r="57" spans="1:18" ht="15.75" x14ac:dyDescent="0.25">
      <c r="A57" s="52">
        <f t="shared" si="0"/>
        <v>41</v>
      </c>
      <c r="B57" s="52"/>
      <c r="C57" s="125"/>
      <c r="D57" s="126"/>
      <c r="E57" s="126"/>
      <c r="F57" s="127"/>
      <c r="G57" s="52"/>
      <c r="H57" s="49">
        <v>0.1</v>
      </c>
      <c r="I57" s="52"/>
      <c r="J57" s="49">
        <v>0.1</v>
      </c>
      <c r="K57" s="52"/>
      <c r="L57" s="49">
        <v>0.2</v>
      </c>
      <c r="M57" s="52"/>
      <c r="N57" s="49">
        <v>0.2</v>
      </c>
      <c r="O57" s="52"/>
      <c r="P57" s="49">
        <v>0.4</v>
      </c>
      <c r="Q57" s="52"/>
      <c r="R57" s="50">
        <f t="shared" si="1"/>
        <v>0</v>
      </c>
    </row>
    <row r="58" spans="1:18" ht="15.75" x14ac:dyDescent="0.25">
      <c r="A58" s="52">
        <f t="shared" si="0"/>
        <v>42</v>
      </c>
      <c r="B58" s="52"/>
      <c r="C58" s="125"/>
      <c r="D58" s="126"/>
      <c r="E58" s="126"/>
      <c r="F58" s="127"/>
      <c r="G58" s="52"/>
      <c r="H58" s="49">
        <v>0.1</v>
      </c>
      <c r="I58" s="52"/>
      <c r="J58" s="49">
        <v>0.1</v>
      </c>
      <c r="K58" s="52"/>
      <c r="L58" s="49">
        <v>0.2</v>
      </c>
      <c r="M58" s="52"/>
      <c r="N58" s="49">
        <v>0.2</v>
      </c>
      <c r="O58" s="52"/>
      <c r="P58" s="49">
        <v>0.4</v>
      </c>
      <c r="Q58" s="52"/>
      <c r="R58" s="50">
        <f t="shared" si="1"/>
        <v>0</v>
      </c>
    </row>
    <row r="59" spans="1:18" ht="15.75" x14ac:dyDescent="0.25">
      <c r="A59" s="52">
        <f t="shared" si="0"/>
        <v>43</v>
      </c>
      <c r="B59" s="52"/>
      <c r="C59" s="125"/>
      <c r="D59" s="126"/>
      <c r="E59" s="126"/>
      <c r="F59" s="127"/>
      <c r="G59" s="52"/>
      <c r="H59" s="49">
        <v>0.1</v>
      </c>
      <c r="I59" s="52"/>
      <c r="J59" s="49">
        <v>0.1</v>
      </c>
      <c r="K59" s="52"/>
      <c r="L59" s="49">
        <v>0.2</v>
      </c>
      <c r="M59" s="52"/>
      <c r="N59" s="49">
        <v>0.2</v>
      </c>
      <c r="O59" s="52"/>
      <c r="P59" s="49">
        <v>0.4</v>
      </c>
      <c r="Q59" s="52"/>
      <c r="R59" s="50">
        <f t="shared" si="1"/>
        <v>0</v>
      </c>
    </row>
    <row r="60" spans="1:18" ht="15.75" x14ac:dyDescent="0.25">
      <c r="A60" s="52">
        <f t="shared" si="0"/>
        <v>44</v>
      </c>
      <c r="B60" s="52"/>
      <c r="C60" s="125"/>
      <c r="D60" s="126"/>
      <c r="E60" s="126"/>
      <c r="F60" s="127"/>
      <c r="G60" s="52"/>
      <c r="H60" s="49">
        <v>0.1</v>
      </c>
      <c r="I60" s="52"/>
      <c r="J60" s="49">
        <v>0.1</v>
      </c>
      <c r="K60" s="52"/>
      <c r="L60" s="49">
        <v>0.2</v>
      </c>
      <c r="M60" s="52"/>
      <c r="N60" s="49">
        <v>0.2</v>
      </c>
      <c r="O60" s="52"/>
      <c r="P60" s="49">
        <v>0.4</v>
      </c>
      <c r="Q60" s="52"/>
      <c r="R60" s="50">
        <f t="shared" si="1"/>
        <v>0</v>
      </c>
    </row>
    <row r="61" spans="1:18" ht="15.75" x14ac:dyDescent="0.25">
      <c r="A61" s="52">
        <f t="shared" si="0"/>
        <v>45</v>
      </c>
      <c r="B61" s="52"/>
      <c r="C61" s="125"/>
      <c r="D61" s="126"/>
      <c r="E61" s="126"/>
      <c r="F61" s="127"/>
      <c r="G61" s="52"/>
      <c r="H61" s="49">
        <v>0.1</v>
      </c>
      <c r="I61" s="52"/>
      <c r="J61" s="49">
        <v>0.1</v>
      </c>
      <c r="K61" s="52"/>
      <c r="L61" s="49">
        <v>0.2</v>
      </c>
      <c r="M61" s="52"/>
      <c r="N61" s="49">
        <v>0.2</v>
      </c>
      <c r="O61" s="52"/>
      <c r="P61" s="49">
        <v>0.4</v>
      </c>
      <c r="Q61" s="52"/>
      <c r="R61" s="50">
        <f t="shared" si="1"/>
        <v>0</v>
      </c>
    </row>
    <row r="62" spans="1:18" ht="15.75" x14ac:dyDescent="0.25">
      <c r="A62" s="52">
        <f t="shared" si="0"/>
        <v>46</v>
      </c>
      <c r="B62" s="52"/>
      <c r="C62" s="125"/>
      <c r="D62" s="126"/>
      <c r="E62" s="126"/>
      <c r="F62" s="127"/>
      <c r="G62" s="52"/>
      <c r="H62" s="49">
        <v>0.1</v>
      </c>
      <c r="I62" s="52"/>
      <c r="J62" s="49">
        <v>0.1</v>
      </c>
      <c r="K62" s="52"/>
      <c r="L62" s="49">
        <v>0.2</v>
      </c>
      <c r="M62" s="52"/>
      <c r="N62" s="49">
        <v>0.2</v>
      </c>
      <c r="O62" s="52"/>
      <c r="P62" s="49">
        <v>0.4</v>
      </c>
      <c r="Q62" s="52"/>
      <c r="R62" s="50">
        <f t="shared" si="1"/>
        <v>0</v>
      </c>
    </row>
    <row r="63" spans="1:18" ht="15.75" x14ac:dyDescent="0.25">
      <c r="A63" s="52">
        <f t="shared" si="0"/>
        <v>47</v>
      </c>
      <c r="B63" s="52"/>
      <c r="C63" s="125"/>
      <c r="D63" s="126"/>
      <c r="E63" s="126"/>
      <c r="F63" s="127"/>
      <c r="G63" s="52"/>
      <c r="H63" s="49">
        <v>0.1</v>
      </c>
      <c r="I63" s="52"/>
      <c r="J63" s="49">
        <v>0.1</v>
      </c>
      <c r="K63" s="52"/>
      <c r="L63" s="49">
        <v>0.2</v>
      </c>
      <c r="M63" s="52"/>
      <c r="N63" s="49">
        <v>0.2</v>
      </c>
      <c r="O63" s="52"/>
      <c r="P63" s="49">
        <v>0.4</v>
      </c>
      <c r="Q63" s="52"/>
      <c r="R63" s="50">
        <f t="shared" si="1"/>
        <v>0</v>
      </c>
    </row>
    <row r="64" spans="1:18" ht="15.75" x14ac:dyDescent="0.25">
      <c r="A64" s="52">
        <f t="shared" si="0"/>
        <v>48</v>
      </c>
      <c r="B64" s="52"/>
      <c r="C64" s="125"/>
      <c r="D64" s="126"/>
      <c r="E64" s="126"/>
      <c r="F64" s="127"/>
      <c r="G64" s="52"/>
      <c r="H64" s="49">
        <v>0.1</v>
      </c>
      <c r="I64" s="52"/>
      <c r="J64" s="49">
        <v>0.1</v>
      </c>
      <c r="K64" s="52"/>
      <c r="L64" s="49">
        <v>0.2</v>
      </c>
      <c r="M64" s="52"/>
      <c r="N64" s="49">
        <v>0.2</v>
      </c>
      <c r="O64" s="52"/>
      <c r="P64" s="49">
        <v>0.4</v>
      </c>
      <c r="Q64" s="52"/>
      <c r="R64" s="50">
        <f t="shared" si="1"/>
        <v>0</v>
      </c>
    </row>
    <row r="65" spans="1:18" ht="15.75" x14ac:dyDescent="0.25">
      <c r="A65" s="52">
        <f t="shared" si="0"/>
        <v>49</v>
      </c>
      <c r="B65" s="52"/>
      <c r="C65" s="125"/>
      <c r="D65" s="126"/>
      <c r="E65" s="126"/>
      <c r="F65" s="127"/>
      <c r="G65" s="52"/>
      <c r="H65" s="49">
        <v>0.1</v>
      </c>
      <c r="I65" s="52"/>
      <c r="J65" s="49">
        <v>0.1</v>
      </c>
      <c r="K65" s="52"/>
      <c r="L65" s="49">
        <v>0.2</v>
      </c>
      <c r="M65" s="52"/>
      <c r="N65" s="49">
        <v>0.2</v>
      </c>
      <c r="O65" s="52"/>
      <c r="P65" s="49">
        <v>0.4</v>
      </c>
      <c r="Q65" s="52"/>
      <c r="R65" s="50">
        <f t="shared" si="1"/>
        <v>0</v>
      </c>
    </row>
    <row r="66" spans="1:18" ht="15.75" x14ac:dyDescent="0.25">
      <c r="A66" s="52">
        <f t="shared" si="0"/>
        <v>50</v>
      </c>
      <c r="B66" s="52"/>
      <c r="C66" s="125"/>
      <c r="D66" s="126"/>
      <c r="E66" s="126"/>
      <c r="F66" s="127"/>
      <c r="G66" s="52"/>
      <c r="H66" s="49">
        <v>0.1</v>
      </c>
      <c r="I66" s="52"/>
      <c r="J66" s="49">
        <v>0.1</v>
      </c>
      <c r="K66" s="52"/>
      <c r="L66" s="49">
        <v>0.2</v>
      </c>
      <c r="M66" s="52"/>
      <c r="N66" s="49">
        <v>0.2</v>
      </c>
      <c r="O66" s="52"/>
      <c r="P66" s="49">
        <v>0.4</v>
      </c>
      <c r="Q66" s="52"/>
      <c r="R66" s="50">
        <f t="shared" si="1"/>
        <v>0</v>
      </c>
    </row>
    <row r="67" spans="1:18" ht="15.75" x14ac:dyDescent="0.25">
      <c r="A67" s="52">
        <f t="shared" si="0"/>
        <v>51</v>
      </c>
      <c r="B67" s="52"/>
      <c r="C67" s="125"/>
      <c r="D67" s="126"/>
      <c r="E67" s="126"/>
      <c r="F67" s="127"/>
      <c r="G67" s="52"/>
      <c r="H67" s="49">
        <v>0.1</v>
      </c>
      <c r="I67" s="52"/>
      <c r="J67" s="49">
        <v>0.1</v>
      </c>
      <c r="K67" s="52"/>
      <c r="L67" s="49">
        <v>0.2</v>
      </c>
      <c r="M67" s="52"/>
      <c r="N67" s="49">
        <v>0.2</v>
      </c>
      <c r="O67" s="52"/>
      <c r="P67" s="49">
        <v>0.4</v>
      </c>
      <c r="Q67" s="52"/>
      <c r="R67" s="50">
        <f t="shared" si="1"/>
        <v>0</v>
      </c>
    </row>
    <row r="68" spans="1:18" ht="15.75" x14ac:dyDescent="0.25">
      <c r="A68" s="52">
        <f t="shared" si="0"/>
        <v>52</v>
      </c>
      <c r="B68" s="52"/>
      <c r="C68" s="125"/>
      <c r="D68" s="126"/>
      <c r="E68" s="126"/>
      <c r="F68" s="127"/>
      <c r="G68" s="52"/>
      <c r="H68" s="49">
        <v>0.1</v>
      </c>
      <c r="I68" s="52"/>
      <c r="J68" s="49">
        <v>0.1</v>
      </c>
      <c r="K68" s="52"/>
      <c r="L68" s="49">
        <v>0.2</v>
      </c>
      <c r="M68" s="52"/>
      <c r="N68" s="49">
        <v>0.2</v>
      </c>
      <c r="O68" s="52"/>
      <c r="P68" s="49">
        <v>0.4</v>
      </c>
      <c r="Q68" s="52"/>
      <c r="R68" s="50">
        <f t="shared" si="1"/>
        <v>0</v>
      </c>
    </row>
    <row r="69" spans="1:18" ht="15.75" x14ac:dyDescent="0.25">
      <c r="A69" s="52">
        <f t="shared" si="0"/>
        <v>53</v>
      </c>
      <c r="B69" s="52"/>
      <c r="C69" s="125"/>
      <c r="D69" s="126"/>
      <c r="E69" s="126"/>
      <c r="F69" s="127"/>
      <c r="G69" s="52"/>
      <c r="H69" s="49">
        <v>0.1</v>
      </c>
      <c r="I69" s="52"/>
      <c r="J69" s="49">
        <v>0.1</v>
      </c>
      <c r="K69" s="52"/>
      <c r="L69" s="49">
        <v>0.2</v>
      </c>
      <c r="M69" s="52"/>
      <c r="N69" s="49">
        <v>0.2</v>
      </c>
      <c r="O69" s="52"/>
      <c r="P69" s="49">
        <v>0.4</v>
      </c>
      <c r="Q69" s="52"/>
      <c r="R69" s="50">
        <f t="shared" si="1"/>
        <v>0</v>
      </c>
    </row>
    <row r="70" spans="1:18" ht="15.75" x14ac:dyDescent="0.25">
      <c r="A70" s="52">
        <f t="shared" si="0"/>
        <v>54</v>
      </c>
      <c r="B70" s="52"/>
      <c r="C70" s="125"/>
      <c r="D70" s="126"/>
      <c r="E70" s="126"/>
      <c r="F70" s="127"/>
      <c r="G70" s="52"/>
      <c r="H70" s="49">
        <v>0.1</v>
      </c>
      <c r="I70" s="52"/>
      <c r="J70" s="49">
        <v>0.1</v>
      </c>
      <c r="K70" s="52"/>
      <c r="L70" s="49">
        <v>0.2</v>
      </c>
      <c r="M70" s="52"/>
      <c r="N70" s="49">
        <v>0.2</v>
      </c>
      <c r="O70" s="52"/>
      <c r="P70" s="49">
        <v>0.4</v>
      </c>
      <c r="Q70" s="52"/>
      <c r="R70" s="50">
        <f t="shared" si="1"/>
        <v>0</v>
      </c>
    </row>
    <row r="71" spans="1:18" ht="15.75" x14ac:dyDescent="0.25">
      <c r="A71" s="52">
        <f t="shared" si="0"/>
        <v>55</v>
      </c>
      <c r="B71" s="52"/>
      <c r="C71" s="125"/>
      <c r="D71" s="126"/>
      <c r="E71" s="126"/>
      <c r="F71" s="127"/>
      <c r="G71" s="52"/>
      <c r="H71" s="49">
        <v>0.1</v>
      </c>
      <c r="I71" s="52"/>
      <c r="J71" s="49">
        <v>0.1</v>
      </c>
      <c r="K71" s="52"/>
      <c r="L71" s="49">
        <v>0.2</v>
      </c>
      <c r="M71" s="52"/>
      <c r="N71" s="49">
        <v>0.2</v>
      </c>
      <c r="O71" s="52"/>
      <c r="P71" s="49">
        <v>0.4</v>
      </c>
      <c r="Q71" s="52"/>
      <c r="R71" s="50">
        <f t="shared" si="1"/>
        <v>0</v>
      </c>
    </row>
    <row r="72" spans="1:18" ht="15.75" x14ac:dyDescent="0.25">
      <c r="A72" s="52">
        <f t="shared" si="0"/>
        <v>56</v>
      </c>
      <c r="B72" s="52"/>
      <c r="C72" s="125"/>
      <c r="D72" s="126"/>
      <c r="E72" s="126"/>
      <c r="F72" s="127"/>
      <c r="G72" s="52"/>
      <c r="H72" s="49">
        <v>0.1</v>
      </c>
      <c r="I72" s="52"/>
      <c r="J72" s="49">
        <v>0.1</v>
      </c>
      <c r="K72" s="52"/>
      <c r="L72" s="49">
        <v>0.2</v>
      </c>
      <c r="M72" s="52"/>
      <c r="N72" s="49">
        <v>0.2</v>
      </c>
      <c r="O72" s="52"/>
      <c r="P72" s="49">
        <v>0.4</v>
      </c>
      <c r="Q72" s="52"/>
      <c r="R72" s="50">
        <f t="shared" si="1"/>
        <v>0</v>
      </c>
    </row>
    <row r="73" spans="1:18" ht="15.75" x14ac:dyDescent="0.25">
      <c r="A73" s="52">
        <f t="shared" si="0"/>
        <v>57</v>
      </c>
      <c r="B73" s="52"/>
      <c r="C73" s="125"/>
      <c r="D73" s="126"/>
      <c r="E73" s="126"/>
      <c r="F73" s="127"/>
      <c r="G73" s="52"/>
      <c r="H73" s="49">
        <v>0.1</v>
      </c>
      <c r="I73" s="52"/>
      <c r="J73" s="49">
        <v>0.1</v>
      </c>
      <c r="K73" s="52"/>
      <c r="L73" s="49">
        <v>0.2</v>
      </c>
      <c r="M73" s="52"/>
      <c r="N73" s="49">
        <v>0.2</v>
      </c>
      <c r="O73" s="52"/>
      <c r="P73" s="49">
        <v>0.4</v>
      </c>
      <c r="Q73" s="52"/>
      <c r="R73" s="50">
        <f t="shared" si="1"/>
        <v>0</v>
      </c>
    </row>
    <row r="74" spans="1:18" ht="15.75" x14ac:dyDescent="0.25">
      <c r="A74" s="52">
        <f t="shared" si="0"/>
        <v>58</v>
      </c>
      <c r="B74" s="52"/>
      <c r="C74" s="125"/>
      <c r="D74" s="126"/>
      <c r="E74" s="126"/>
      <c r="F74" s="127"/>
      <c r="G74" s="52"/>
      <c r="H74" s="49">
        <v>0.1</v>
      </c>
      <c r="I74" s="52"/>
      <c r="J74" s="49">
        <v>0.1</v>
      </c>
      <c r="K74" s="52"/>
      <c r="L74" s="49">
        <v>0.2</v>
      </c>
      <c r="M74" s="52"/>
      <c r="N74" s="49">
        <v>0.2</v>
      </c>
      <c r="O74" s="52"/>
      <c r="P74" s="49">
        <v>0.4</v>
      </c>
      <c r="Q74" s="52"/>
      <c r="R74" s="50">
        <f t="shared" si="1"/>
        <v>0</v>
      </c>
    </row>
    <row r="75" spans="1:18" ht="15.75" x14ac:dyDescent="0.25">
      <c r="A75" s="52">
        <f t="shared" si="0"/>
        <v>59</v>
      </c>
      <c r="B75" s="52"/>
      <c r="C75" s="125"/>
      <c r="D75" s="126"/>
      <c r="E75" s="126"/>
      <c r="F75" s="127"/>
      <c r="G75" s="52"/>
      <c r="H75" s="49">
        <v>0.1</v>
      </c>
      <c r="I75" s="52"/>
      <c r="J75" s="49">
        <v>0.1</v>
      </c>
      <c r="K75" s="52"/>
      <c r="L75" s="49">
        <v>0.2</v>
      </c>
      <c r="M75" s="52"/>
      <c r="N75" s="49">
        <v>0.2</v>
      </c>
      <c r="O75" s="52"/>
      <c r="P75" s="49">
        <v>0.4</v>
      </c>
      <c r="Q75" s="52"/>
      <c r="R75" s="50">
        <f t="shared" si="1"/>
        <v>0</v>
      </c>
    </row>
    <row r="76" spans="1:18" s="46" customFormat="1" ht="34.5" customHeight="1" x14ac:dyDescent="0.25">
      <c r="A76" s="47" t="s">
        <v>52</v>
      </c>
      <c r="B76" s="128" t="s">
        <v>55</v>
      </c>
      <c r="C76" s="129"/>
      <c r="D76" s="129"/>
      <c r="E76" s="129"/>
      <c r="F76" s="130"/>
      <c r="G76" s="47" t="s">
        <v>52</v>
      </c>
      <c r="H76" s="48" t="s">
        <v>52</v>
      </c>
      <c r="I76" s="47" t="s">
        <v>52</v>
      </c>
      <c r="J76" s="48" t="s">
        <v>52</v>
      </c>
      <c r="K76" s="47" t="s">
        <v>52</v>
      </c>
      <c r="L76" s="48" t="s">
        <v>52</v>
      </c>
      <c r="M76" s="47" t="s">
        <v>52</v>
      </c>
      <c r="N76" s="48" t="s">
        <v>52</v>
      </c>
      <c r="O76" s="47" t="s">
        <v>52</v>
      </c>
      <c r="P76" s="48" t="s">
        <v>52</v>
      </c>
      <c r="Q76" s="47" t="s">
        <v>52</v>
      </c>
      <c r="R76" s="47">
        <f>SUM(R17:R75)</f>
        <v>9.1000000000000014</v>
      </c>
    </row>
    <row r="77" spans="1:18" ht="15.75" x14ac:dyDescent="0.25">
      <c r="C77" s="3"/>
    </row>
    <row r="78" spans="1:18" s="40" customFormat="1" ht="15.75" x14ac:dyDescent="0.25">
      <c r="B78" s="53" t="s">
        <v>17</v>
      </c>
      <c r="C78" s="54"/>
      <c r="D78" s="54"/>
      <c r="E78" s="54"/>
      <c r="I78" s="54"/>
      <c r="J78" s="54"/>
    </row>
    <row r="79" spans="1:18" ht="26.25" x14ac:dyDescent="0.4">
      <c r="C79" s="34"/>
    </row>
    <row r="80" spans="1:18" ht="26.25" x14ac:dyDescent="0.4">
      <c r="C80" s="34"/>
    </row>
  </sheetData>
  <sheetProtection autoFilter="0"/>
  <autoFilter ref="A16:R76">
    <filterColumn colId="2" showButton="0"/>
    <filterColumn colId="3" showButton="0"/>
    <filterColumn colId="4" showButton="0"/>
  </autoFilter>
  <customSheetViews>
    <customSheetView guid="{AEA2E2E3-5B32-4875-901B-B78609C8AED7}" scale="90" showPageBreaks="1" fitToPage="1" printArea="1" showAutoFilter="1" state="hidden" view="pageBreakPreview">
      <selection activeCell="B14" sqref="B14:B15"/>
      <pageMargins left="0.47244094488188981" right="0.31496062992125984" top="0.28000000000000003" bottom="0.55118110236220474" header="0.17" footer="0.31496062992125984"/>
      <pageSetup paperSize="9" scale="67" fitToHeight="0" orientation="landscape" r:id="rId1"/>
      <autoFilter ref="A16:R76">
        <filterColumn colId="2" showButton="0"/>
        <filterColumn colId="3" showButton="0"/>
        <filterColumn colId="4" showButton="0"/>
      </autoFilter>
    </customSheetView>
    <customSheetView guid="{BC3DAF18-7010-4F12-AA15-743444918B74}" scale="90" showPageBreaks="1" fitToPage="1" printArea="1" showAutoFilter="1" state="hidden" view="pageBreakPreview">
      <selection activeCell="B14" sqref="B14:B15"/>
      <pageMargins left="0.47244094488188981" right="0.31496062992125984" top="0.28000000000000003" bottom="0.55118110236220474" header="0.17" footer="0.31496062992125984"/>
      <pageSetup paperSize="9" scale="67" fitToHeight="0" orientation="landscape" r:id="rId2"/>
      <autoFilter ref="A16:R76">
        <filterColumn colId="2" showButton="0"/>
        <filterColumn colId="3" showButton="0"/>
        <filterColumn colId="4" showButton="0"/>
      </autoFilter>
    </customSheetView>
  </customSheetViews>
  <mergeCells count="76">
    <mergeCell ref="C27:F27"/>
    <mergeCell ref="C28:F28"/>
    <mergeCell ref="C29:F29"/>
    <mergeCell ref="B6:R6"/>
    <mergeCell ref="A3:R3"/>
    <mergeCell ref="A5:R5"/>
    <mergeCell ref="A7:R7"/>
    <mergeCell ref="H14:Q14"/>
    <mergeCell ref="D9:F9"/>
    <mergeCell ref="D10:F10"/>
    <mergeCell ref="G14:G15"/>
    <mergeCell ref="B9:C9"/>
    <mergeCell ref="C22:F22"/>
    <mergeCell ref="C23:F23"/>
    <mergeCell ref="C24:F24"/>
    <mergeCell ref="C25:F25"/>
    <mergeCell ref="C26:F26"/>
    <mergeCell ref="A14:A15"/>
    <mergeCell ref="C18:F18"/>
    <mergeCell ref="C19:F19"/>
    <mergeCell ref="C16:F16"/>
    <mergeCell ref="C17:F17"/>
    <mergeCell ref="C14:F15"/>
    <mergeCell ref="R14:R15"/>
    <mergeCell ref="P1:R1"/>
    <mergeCell ref="B12:H12"/>
    <mergeCell ref="C20:F20"/>
    <mergeCell ref="C21:F21"/>
    <mergeCell ref="B14:B15"/>
    <mergeCell ref="C30:F30"/>
    <mergeCell ref="C31:F31"/>
    <mergeCell ref="C32:F32"/>
    <mergeCell ref="C33:F33"/>
    <mergeCell ref="C34:F34"/>
    <mergeCell ref="C35:F35"/>
    <mergeCell ref="C36:F36"/>
    <mergeCell ref="C37:F37"/>
    <mergeCell ref="C38:F38"/>
    <mergeCell ref="C39:F39"/>
    <mergeCell ref="C40:F40"/>
    <mergeCell ref="C41:F41"/>
    <mergeCell ref="C42:F42"/>
    <mergeCell ref="C43:F43"/>
    <mergeCell ref="C44:F44"/>
    <mergeCell ref="C45:F45"/>
    <mergeCell ref="C46:F46"/>
    <mergeCell ref="C47:F47"/>
    <mergeCell ref="C48:F48"/>
    <mergeCell ref="C49:F49"/>
    <mergeCell ref="C50:F50"/>
    <mergeCell ref="C51:F51"/>
    <mergeCell ref="C52:F52"/>
    <mergeCell ref="C53:F53"/>
    <mergeCell ref="C54:F54"/>
    <mergeCell ref="C55:F55"/>
    <mergeCell ref="C56:F56"/>
    <mergeCell ref="C57:F57"/>
    <mergeCell ref="C58:F58"/>
    <mergeCell ref="C59:F59"/>
    <mergeCell ref="C60:F60"/>
    <mergeCell ref="C61:F61"/>
    <mergeCell ref="C62:F62"/>
    <mergeCell ref="C63:F63"/>
    <mergeCell ref="C64:F64"/>
    <mergeCell ref="C65:F65"/>
    <mergeCell ref="C66:F66"/>
    <mergeCell ref="C67:F67"/>
    <mergeCell ref="C68:F68"/>
    <mergeCell ref="C69:F69"/>
    <mergeCell ref="C75:F75"/>
    <mergeCell ref="B76:F76"/>
    <mergeCell ref="C70:F70"/>
    <mergeCell ref="C71:F71"/>
    <mergeCell ref="C72:F72"/>
    <mergeCell ref="C73:F73"/>
    <mergeCell ref="C74:F74"/>
  </mergeCells>
  <pageMargins left="0.47244094488188981" right="0.31496062992125984" top="0.28000000000000003" bottom="0.55118110236220474" header="0.17" footer="0.31496062992125984"/>
  <pageSetup paperSize="9" scale="67" fitToHeight="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L14" sqref="L14"/>
    </sheetView>
  </sheetViews>
  <sheetFormatPr defaultRowHeight="15" x14ac:dyDescent="0.25"/>
  <cols>
    <col min="1" max="1" width="5.85546875" customWidth="1"/>
    <col min="2" max="2" width="19.85546875" customWidth="1"/>
    <col min="3" max="3" width="18.5703125" customWidth="1"/>
    <col min="4" max="4" width="21.140625" customWidth="1"/>
    <col min="5" max="5" width="20.42578125" customWidth="1"/>
    <col min="6" max="6" width="19.7109375" customWidth="1"/>
    <col min="7" max="7" width="20" customWidth="1"/>
    <col min="8" max="8" width="18.7109375" customWidth="1"/>
    <col min="9" max="9" width="17.42578125" customWidth="1"/>
  </cols>
  <sheetData>
    <row r="1" spans="1:9" ht="15.75" x14ac:dyDescent="0.25">
      <c r="E1" s="15"/>
      <c r="G1" s="147" t="s">
        <v>15</v>
      </c>
      <c r="H1" s="147"/>
      <c r="I1" s="147"/>
    </row>
    <row r="2" spans="1:9" ht="15.75" x14ac:dyDescent="0.25">
      <c r="E2" s="15"/>
      <c r="G2" s="15"/>
      <c r="H2" s="15"/>
    </row>
    <row r="4" spans="1:9" ht="15.75" x14ac:dyDescent="0.25">
      <c r="A4" s="8"/>
      <c r="B4" s="8"/>
      <c r="C4" s="13"/>
      <c r="D4" s="13"/>
      <c r="E4" s="13"/>
      <c r="F4" s="13"/>
      <c r="G4" s="13"/>
      <c r="H4" s="16"/>
      <c r="I4" s="8"/>
    </row>
    <row r="5" spans="1:9" x14ac:dyDescent="0.25">
      <c r="E5" s="6" t="s">
        <v>16</v>
      </c>
    </row>
    <row r="6" spans="1:9" x14ac:dyDescent="0.25">
      <c r="D6" s="6"/>
    </row>
    <row r="7" spans="1:9" x14ac:dyDescent="0.25">
      <c r="C7" s="8"/>
    </row>
    <row r="8" spans="1:9" ht="14.25" customHeight="1" x14ac:dyDescent="0.25">
      <c r="B8" s="25" t="s">
        <v>19</v>
      </c>
      <c r="C8" s="23"/>
      <c r="D8" s="22" t="s">
        <v>20</v>
      </c>
      <c r="E8" s="13"/>
    </row>
    <row r="9" spans="1:9" ht="14.25" customHeight="1" x14ac:dyDescent="0.25">
      <c r="B9" s="23"/>
      <c r="C9" s="23"/>
      <c r="D9" s="20"/>
      <c r="E9" s="21"/>
    </row>
    <row r="10" spans="1:9" ht="14.25" customHeight="1" x14ac:dyDescent="0.25">
      <c r="B10" s="23"/>
      <c r="C10" s="23"/>
      <c r="D10" s="22" t="s">
        <v>6</v>
      </c>
      <c r="E10" s="13"/>
    </row>
    <row r="11" spans="1:9" ht="14.25" customHeight="1" x14ac:dyDescent="0.25">
      <c r="B11" s="23"/>
      <c r="C11" s="23"/>
      <c r="D11" s="22"/>
      <c r="E11" s="8"/>
    </row>
    <row r="12" spans="1:9" ht="15" customHeight="1" x14ac:dyDescent="0.25">
      <c r="B12" s="24"/>
      <c r="C12" s="24"/>
    </row>
    <row r="13" spans="1:9" ht="18.75" customHeight="1" x14ac:dyDescent="0.25">
      <c r="A13" s="144" t="s">
        <v>0</v>
      </c>
      <c r="B13" s="144" t="s">
        <v>5</v>
      </c>
      <c r="C13" s="144" t="s">
        <v>9</v>
      </c>
      <c r="D13" s="144" t="s">
        <v>10</v>
      </c>
      <c r="E13" s="144" t="s">
        <v>11</v>
      </c>
      <c r="F13" s="144" t="s">
        <v>12</v>
      </c>
      <c r="G13" s="144" t="s">
        <v>13</v>
      </c>
      <c r="H13" s="144" t="s">
        <v>14</v>
      </c>
      <c r="I13" s="146" t="s">
        <v>18</v>
      </c>
    </row>
    <row r="14" spans="1:9" ht="78.75" customHeight="1" x14ac:dyDescent="0.25">
      <c r="A14" s="145" t="s">
        <v>1</v>
      </c>
      <c r="B14" s="145" t="s">
        <v>1</v>
      </c>
      <c r="C14" s="145" t="s">
        <v>1</v>
      </c>
      <c r="D14" s="144"/>
      <c r="E14" s="144"/>
      <c r="F14" s="144"/>
      <c r="G14" s="144"/>
      <c r="H14" s="144"/>
      <c r="I14" s="146"/>
    </row>
    <row r="15" spans="1:9" s="2" customFormat="1" ht="15.75" x14ac:dyDescent="0.25">
      <c r="A15" s="18">
        <v>1</v>
      </c>
      <c r="B15" s="18">
        <v>2</v>
      </c>
      <c r="C15" s="18">
        <v>3</v>
      </c>
      <c r="D15" s="18">
        <v>4</v>
      </c>
      <c r="E15" s="18">
        <v>5</v>
      </c>
      <c r="F15" s="18">
        <v>6</v>
      </c>
      <c r="G15" s="18">
        <v>7</v>
      </c>
      <c r="H15" s="18">
        <v>8</v>
      </c>
      <c r="I15" s="18">
        <v>9</v>
      </c>
    </row>
    <row r="16" spans="1:9" ht="15.75" x14ac:dyDescent="0.25">
      <c r="A16" s="18"/>
      <c r="B16" s="19"/>
      <c r="C16" s="19"/>
      <c r="D16" s="19"/>
      <c r="E16" s="19"/>
      <c r="F16" s="19"/>
      <c r="G16" s="19"/>
      <c r="H16" s="19"/>
      <c r="I16" s="1"/>
    </row>
    <row r="17" spans="1:9" ht="15.75" x14ac:dyDescent="0.25">
      <c r="A17" s="18"/>
      <c r="B17" s="19"/>
      <c r="C17" s="19"/>
      <c r="D17" s="19"/>
      <c r="E17" s="19"/>
      <c r="F17" s="19"/>
      <c r="G17" s="19"/>
      <c r="H17" s="19"/>
      <c r="I17" s="1"/>
    </row>
    <row r="18" spans="1:9" ht="15.75" x14ac:dyDescent="0.25">
      <c r="A18" s="18"/>
      <c r="B18" s="19"/>
      <c r="C18" s="19"/>
      <c r="D18" s="19"/>
      <c r="E18" s="19"/>
      <c r="F18" s="19"/>
      <c r="G18" s="19"/>
      <c r="H18" s="19"/>
      <c r="I18" s="1"/>
    </row>
    <row r="19" spans="1:9" ht="15.75" x14ac:dyDescent="0.25">
      <c r="A19" s="19"/>
      <c r="B19" s="19"/>
      <c r="C19" s="19"/>
      <c r="D19" s="19"/>
      <c r="E19" s="19"/>
      <c r="F19" s="19"/>
      <c r="G19" s="19"/>
      <c r="H19" s="19"/>
      <c r="I19" s="1"/>
    </row>
    <row r="20" spans="1:9" ht="15.75" x14ac:dyDescent="0.25">
      <c r="A20" s="19"/>
      <c r="B20" s="19"/>
      <c r="C20" s="19"/>
      <c r="D20" s="19"/>
      <c r="E20" s="19"/>
      <c r="F20" s="19"/>
      <c r="G20" s="19"/>
      <c r="H20" s="19"/>
      <c r="I20" s="1"/>
    </row>
    <row r="21" spans="1:9" ht="15.75" x14ac:dyDescent="0.25">
      <c r="A21" s="19"/>
      <c r="B21" s="19"/>
      <c r="C21" s="19"/>
      <c r="D21" s="19"/>
      <c r="E21" s="19"/>
      <c r="F21" s="19"/>
      <c r="G21" s="19"/>
      <c r="H21" s="19"/>
      <c r="I21" s="1"/>
    </row>
    <row r="22" spans="1:9" ht="15.75" x14ac:dyDescent="0.25">
      <c r="A22" s="19"/>
      <c r="B22" s="19"/>
      <c r="C22" s="19"/>
      <c r="D22" s="19"/>
      <c r="E22" s="19"/>
      <c r="F22" s="19"/>
      <c r="G22" s="19"/>
      <c r="H22" s="19"/>
      <c r="I22" s="1"/>
    </row>
    <row r="23" spans="1:9" ht="15.75" x14ac:dyDescent="0.25">
      <c r="A23" s="10"/>
      <c r="B23" s="10"/>
      <c r="C23" s="10"/>
      <c r="D23" s="10"/>
      <c r="E23" s="10"/>
      <c r="F23" s="10"/>
      <c r="G23" s="10"/>
      <c r="H23" s="10"/>
    </row>
    <row r="24" spans="1:9" ht="15.75" x14ac:dyDescent="0.25">
      <c r="A24" s="10"/>
      <c r="B24" s="10"/>
      <c r="C24" s="10"/>
      <c r="D24" s="10"/>
      <c r="E24" s="10"/>
      <c r="F24" s="10"/>
      <c r="G24" s="10"/>
      <c r="H24" s="10"/>
    </row>
    <row r="25" spans="1:9" ht="15.75" x14ac:dyDescent="0.25">
      <c r="A25" s="5" t="s">
        <v>17</v>
      </c>
      <c r="B25" s="10"/>
      <c r="C25" s="10"/>
      <c r="D25" s="10"/>
      <c r="E25" s="10"/>
      <c r="F25" s="10"/>
      <c r="G25" s="10"/>
      <c r="H25" s="10"/>
    </row>
  </sheetData>
  <customSheetViews>
    <customSheetView guid="{AEA2E2E3-5B32-4875-901B-B78609C8AED7}" state="hidden">
      <selection activeCell="L14" sqref="L14"/>
      <pageMargins left="0.70866141732283472" right="0.70866141732283472" top="0.74803149606299213" bottom="0.74803149606299213" header="0.31496062992125984" footer="0.31496062992125984"/>
      <pageSetup paperSize="9" scale="81" orientation="landscape" r:id="rId1"/>
    </customSheetView>
    <customSheetView guid="{BC3DAF18-7010-4F12-AA15-743444918B74}" state="hidden">
      <selection activeCell="L14" sqref="L14"/>
      <pageMargins left="0.70866141732283472" right="0.70866141732283472" top="0.74803149606299213" bottom="0.74803149606299213" header="0.31496062992125984" footer="0.31496062992125984"/>
      <pageSetup paperSize="9" scale="81" orientation="landscape" r:id="rId2"/>
    </customSheetView>
  </customSheetViews>
  <mergeCells count="10">
    <mergeCell ref="A13:A14"/>
    <mergeCell ref="B13:B14"/>
    <mergeCell ref="C13:C14"/>
    <mergeCell ref="I13:I14"/>
    <mergeCell ref="G1:I1"/>
    <mergeCell ref="D13:D14"/>
    <mergeCell ref="E13:E14"/>
    <mergeCell ref="H13:H14"/>
    <mergeCell ref="G13:G14"/>
    <mergeCell ref="F13:F14"/>
  </mergeCells>
  <pageMargins left="0.70866141732283472" right="0.70866141732283472" top="0.74803149606299213" bottom="0.74803149606299213" header="0.31496062992125984" footer="0.31496062992125984"/>
  <pageSetup paperSize="9" scale="81"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view="pageBreakPreview" topLeftCell="A7" zoomScale="90" zoomScaleSheetLayoutView="90" workbookViewId="0">
      <selection activeCell="I18" sqref="I18:L18"/>
    </sheetView>
  </sheetViews>
  <sheetFormatPr defaultRowHeight="15" x14ac:dyDescent="0.25"/>
  <cols>
    <col min="2" max="2" width="13" customWidth="1"/>
    <col min="3" max="3" width="7.42578125" customWidth="1"/>
    <col min="4" max="5" width="9.28515625" customWidth="1"/>
    <col min="7" max="7" width="7.140625" customWidth="1"/>
    <col min="8" max="8" width="6.140625" customWidth="1"/>
    <col min="9" max="9" width="15.85546875" customWidth="1"/>
    <col min="10" max="10" width="15.42578125" customWidth="1"/>
    <col min="11" max="11" width="15.140625" customWidth="1"/>
    <col min="12" max="12" width="17.28515625" customWidth="1"/>
    <col min="13" max="13" width="12.140625" customWidth="1"/>
    <col min="16" max="16" width="15" customWidth="1"/>
  </cols>
  <sheetData>
    <row r="1" spans="1:24" ht="22.5" customHeight="1" x14ac:dyDescent="0.25">
      <c r="A1" s="3"/>
      <c r="O1" s="148" t="s">
        <v>36</v>
      </c>
      <c r="P1" s="147"/>
      <c r="Q1" s="36"/>
    </row>
    <row r="2" spans="1:24" ht="20.25" x14ac:dyDescent="0.3">
      <c r="H2" s="4"/>
    </row>
    <row r="3" spans="1:24" ht="15.75" x14ac:dyDescent="0.25">
      <c r="A3" s="3"/>
    </row>
    <row r="4" spans="1:24" ht="17.25" x14ac:dyDescent="0.3">
      <c r="D4" s="12"/>
      <c r="E4" s="12"/>
      <c r="F4" s="11" t="s">
        <v>8</v>
      </c>
      <c r="G4" s="11"/>
      <c r="H4" s="11"/>
      <c r="I4" s="11"/>
      <c r="J4" s="11"/>
      <c r="K4" s="11"/>
      <c r="L4" s="11"/>
      <c r="M4" s="11"/>
      <c r="N4" s="11"/>
      <c r="O4" s="11"/>
      <c r="P4" s="9"/>
      <c r="Q4" s="9"/>
      <c r="R4" s="8"/>
      <c r="T4" s="8"/>
      <c r="U4" s="8"/>
      <c r="V4" s="8"/>
      <c r="W4" s="8"/>
      <c r="X4" s="8"/>
    </row>
    <row r="5" spans="1:24" ht="15.75" x14ac:dyDescent="0.25"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8"/>
      <c r="T5" s="8"/>
      <c r="U5" s="8"/>
      <c r="V5" s="8"/>
      <c r="W5" s="8"/>
      <c r="X5" s="8"/>
    </row>
    <row r="6" spans="1:24" ht="15.75" x14ac:dyDescent="0.25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  <c r="O6" s="13"/>
    </row>
    <row r="7" spans="1:24" ht="24" customHeight="1" x14ac:dyDescent="0.25">
      <c r="C7" s="163" t="s">
        <v>16</v>
      </c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</row>
    <row r="8" spans="1:24" ht="58.5" customHeight="1" x14ac:dyDescent="0.25">
      <c r="A8" s="151" t="s">
        <v>7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</row>
    <row r="9" spans="1:24" ht="16.5" x14ac:dyDescent="0.25">
      <c r="J9" s="7" t="s">
        <v>21</v>
      </c>
    </row>
    <row r="10" spans="1:24" ht="15.75" x14ac:dyDescent="0.25">
      <c r="A10" s="5"/>
      <c r="B10" s="5"/>
      <c r="C10" s="5"/>
      <c r="D10" s="5"/>
      <c r="E10" s="5"/>
      <c r="F10" s="5"/>
      <c r="G10" s="5"/>
      <c r="H10" s="26"/>
    </row>
    <row r="11" spans="1:24" ht="15.75" x14ac:dyDescent="0.25">
      <c r="A11" s="5" t="s">
        <v>19</v>
      </c>
      <c r="B11" s="5"/>
      <c r="C11" s="5"/>
      <c r="D11" s="5" t="s">
        <v>22</v>
      </c>
      <c r="E11" s="5"/>
      <c r="F11" s="165"/>
      <c r="G11" s="165"/>
      <c r="H11" s="27"/>
      <c r="I11" s="8"/>
    </row>
    <row r="12" spans="1:24" ht="15.75" x14ac:dyDescent="0.25">
      <c r="A12" s="5"/>
      <c r="B12" s="5"/>
      <c r="C12" s="5"/>
      <c r="D12" s="5" t="s">
        <v>6</v>
      </c>
      <c r="E12" s="5"/>
      <c r="F12" s="166"/>
      <c r="G12" s="166"/>
      <c r="H12" s="27"/>
      <c r="I12" s="8"/>
    </row>
    <row r="13" spans="1:24" ht="15" customHeight="1" x14ac:dyDescent="0.25">
      <c r="A13" s="5"/>
      <c r="B13" s="5"/>
      <c r="C13" s="5"/>
      <c r="D13" s="5"/>
      <c r="E13" s="5"/>
      <c r="F13" s="5"/>
      <c r="G13" s="28"/>
      <c r="H13" s="27"/>
      <c r="I13" s="8"/>
    </row>
    <row r="14" spans="1:24" ht="15.75" x14ac:dyDescent="0.25">
      <c r="A14" s="29" t="s">
        <v>34</v>
      </c>
      <c r="H14" s="8"/>
      <c r="I14" s="8"/>
      <c r="J14" s="8"/>
    </row>
    <row r="15" spans="1:24" ht="15.75" x14ac:dyDescent="0.25">
      <c r="A15" s="29"/>
      <c r="H15" s="8"/>
      <c r="I15" s="8"/>
    </row>
    <row r="16" spans="1:24" ht="15.75" x14ac:dyDescent="0.25">
      <c r="A16" s="30" t="s">
        <v>28</v>
      </c>
    </row>
    <row r="17" spans="1:16" ht="15.75" x14ac:dyDescent="0.25">
      <c r="A17" s="30"/>
    </row>
    <row r="18" spans="1:16" ht="89.25" customHeight="1" x14ac:dyDescent="0.25">
      <c r="A18" s="164" t="s">
        <v>23</v>
      </c>
      <c r="B18" s="164"/>
      <c r="C18" s="164"/>
      <c r="D18" s="164"/>
      <c r="E18" s="164" t="s">
        <v>35</v>
      </c>
      <c r="F18" s="164"/>
      <c r="G18" s="164"/>
      <c r="H18" s="164"/>
      <c r="I18" s="164" t="s">
        <v>26</v>
      </c>
      <c r="J18" s="164"/>
      <c r="K18" s="164"/>
      <c r="L18" s="164"/>
      <c r="M18" s="155" t="s">
        <v>25</v>
      </c>
      <c r="N18" s="157" t="s">
        <v>27</v>
      </c>
      <c r="O18" s="158"/>
      <c r="P18" s="159"/>
    </row>
    <row r="19" spans="1:16" ht="97.5" customHeight="1" x14ac:dyDescent="0.25">
      <c r="A19" s="164"/>
      <c r="B19" s="164"/>
      <c r="C19" s="164"/>
      <c r="D19" s="164"/>
      <c r="E19" s="164"/>
      <c r="F19" s="164"/>
      <c r="G19" s="164"/>
      <c r="H19" s="164"/>
      <c r="I19" s="31" t="s">
        <v>24</v>
      </c>
      <c r="J19" s="31" t="s">
        <v>2</v>
      </c>
      <c r="K19" s="31" t="s">
        <v>3</v>
      </c>
      <c r="L19" s="31" t="s">
        <v>4</v>
      </c>
      <c r="M19" s="156"/>
      <c r="N19" s="160"/>
      <c r="O19" s="161"/>
      <c r="P19" s="162"/>
    </row>
    <row r="20" spans="1:16" ht="15.75" x14ac:dyDescent="0.25">
      <c r="A20" s="150">
        <v>1</v>
      </c>
      <c r="B20" s="150"/>
      <c r="C20" s="150"/>
      <c r="D20" s="150"/>
      <c r="E20" s="150">
        <v>2</v>
      </c>
      <c r="F20" s="150"/>
      <c r="G20" s="150"/>
      <c r="H20" s="150"/>
      <c r="I20" s="152">
        <v>3</v>
      </c>
      <c r="J20" s="153"/>
      <c r="K20" s="153"/>
      <c r="L20" s="154"/>
      <c r="M20" s="32">
        <v>4</v>
      </c>
      <c r="N20" s="152">
        <v>5</v>
      </c>
      <c r="O20" s="153"/>
      <c r="P20" s="154"/>
    </row>
    <row r="21" spans="1:16" ht="15.75" x14ac:dyDescent="0.25">
      <c r="A21" s="150"/>
      <c r="B21" s="150"/>
      <c r="C21" s="150"/>
      <c r="D21" s="150"/>
      <c r="E21" s="150"/>
      <c r="F21" s="150"/>
      <c r="G21" s="150"/>
      <c r="H21" s="150"/>
      <c r="I21" s="33"/>
      <c r="J21" s="33"/>
      <c r="K21" s="33"/>
      <c r="L21" s="32"/>
      <c r="M21" s="32"/>
      <c r="N21" s="150"/>
      <c r="O21" s="150"/>
      <c r="P21" s="150"/>
    </row>
    <row r="22" spans="1:16" ht="15.75" x14ac:dyDescent="0.25">
      <c r="A22" s="150"/>
      <c r="B22" s="150"/>
      <c r="C22" s="150"/>
      <c r="D22" s="150"/>
      <c r="E22" s="150"/>
      <c r="F22" s="150"/>
      <c r="G22" s="150"/>
      <c r="H22" s="150"/>
      <c r="I22" s="33"/>
      <c r="J22" s="33"/>
      <c r="K22" s="33"/>
      <c r="L22" s="32"/>
      <c r="M22" s="32"/>
      <c r="N22" s="150"/>
      <c r="O22" s="150"/>
      <c r="P22" s="150"/>
    </row>
    <row r="23" spans="1:16" ht="15.75" x14ac:dyDescent="0.25">
      <c r="A23" s="150"/>
      <c r="B23" s="150"/>
      <c r="C23" s="150"/>
      <c r="D23" s="150"/>
      <c r="E23" s="150"/>
      <c r="F23" s="150"/>
      <c r="G23" s="150"/>
      <c r="H23" s="150"/>
      <c r="I23" s="33"/>
      <c r="J23" s="33"/>
      <c r="K23" s="33"/>
      <c r="L23" s="32"/>
      <c r="M23" s="32"/>
      <c r="N23" s="150"/>
      <c r="O23" s="150"/>
      <c r="P23" s="150"/>
    </row>
    <row r="24" spans="1:16" ht="15.75" x14ac:dyDescent="0.25">
      <c r="A24" s="150"/>
      <c r="B24" s="150"/>
      <c r="C24" s="150"/>
      <c r="D24" s="150"/>
      <c r="E24" s="150"/>
      <c r="F24" s="150"/>
      <c r="G24" s="150"/>
      <c r="H24" s="150"/>
      <c r="I24" s="33"/>
      <c r="J24" s="33"/>
      <c r="K24" s="33"/>
      <c r="L24" s="32"/>
      <c r="M24" s="32"/>
      <c r="N24" s="150"/>
      <c r="O24" s="150"/>
      <c r="P24" s="150"/>
    </row>
    <row r="25" spans="1:16" ht="15.75" x14ac:dyDescent="0.25">
      <c r="A25" s="3"/>
    </row>
    <row r="26" spans="1:16" ht="15.75" x14ac:dyDescent="0.25">
      <c r="A26" s="3"/>
    </row>
    <row r="27" spans="1:16" ht="15.75" x14ac:dyDescent="0.25">
      <c r="A27" s="5" t="s">
        <v>17</v>
      </c>
      <c r="B27" s="17"/>
      <c r="C27" s="17"/>
      <c r="D27" s="17"/>
      <c r="E27" s="17"/>
    </row>
    <row r="28" spans="1:16" ht="15.75" x14ac:dyDescent="0.25">
      <c r="A28" s="3"/>
    </row>
    <row r="29" spans="1:16" ht="18.75" x14ac:dyDescent="0.3">
      <c r="A29" s="35" t="s">
        <v>29</v>
      </c>
      <c r="B29" s="5" t="s">
        <v>30</v>
      </c>
    </row>
    <row r="30" spans="1:16" ht="18.75" customHeight="1" x14ac:dyDescent="0.25">
      <c r="B30" s="5" t="s">
        <v>31</v>
      </c>
      <c r="E30" s="149" t="s">
        <v>32</v>
      </c>
      <c r="F30" s="149"/>
      <c r="G30" s="149"/>
      <c r="H30" s="149"/>
    </row>
    <row r="31" spans="1:16" ht="15.75" x14ac:dyDescent="0.25">
      <c r="B31" s="29" t="s">
        <v>33</v>
      </c>
    </row>
    <row r="32" spans="1:16" ht="26.25" x14ac:dyDescent="0.4">
      <c r="A32" s="34"/>
    </row>
    <row r="33" spans="1:1" ht="26.25" x14ac:dyDescent="0.4">
      <c r="A33" s="34"/>
    </row>
    <row r="34" spans="1:1" ht="26.25" x14ac:dyDescent="0.4">
      <c r="A34" s="34"/>
    </row>
  </sheetData>
  <customSheetViews>
    <customSheetView guid="{AEA2E2E3-5B32-4875-901B-B78609C8AED7}" scale="90" showPageBreaks="1" state="hidden" view="pageBreakPreview" topLeftCell="A7">
      <selection activeCell="I18" sqref="I18:L18"/>
      <pageMargins left="0.70866141732283472" right="0.70866141732283472" top="0.74803149606299213" bottom="0.74803149606299213" header="0.31496062992125984" footer="0.31496062992125984"/>
      <pageSetup paperSize="9" scale="63" orientation="landscape" r:id="rId1"/>
    </customSheetView>
    <customSheetView guid="{BC3DAF18-7010-4F12-AA15-743444918B74}" scale="90" showPageBreaks="1" state="hidden" view="pageBreakPreview" topLeftCell="A7">
      <selection activeCell="I18" sqref="I18:L18"/>
      <pageMargins left="0.70866141732283472" right="0.70866141732283472" top="0.74803149606299213" bottom="0.74803149606299213" header="0.31496062992125984" footer="0.31496062992125984"/>
      <pageSetup paperSize="9" scale="63" orientation="landscape" r:id="rId2"/>
    </customSheetView>
  </customSheetViews>
  <mergeCells count="27">
    <mergeCell ref="I20:L20"/>
    <mergeCell ref="M18:M19"/>
    <mergeCell ref="N18:P19"/>
    <mergeCell ref="C7:O7"/>
    <mergeCell ref="I18:L18"/>
    <mergeCell ref="A18:D19"/>
    <mergeCell ref="E18:H19"/>
    <mergeCell ref="A20:D20"/>
    <mergeCell ref="N20:P20"/>
    <mergeCell ref="F11:G11"/>
    <mergeCell ref="F12:G12"/>
    <mergeCell ref="O1:P1"/>
    <mergeCell ref="E30:H30"/>
    <mergeCell ref="N21:P21"/>
    <mergeCell ref="N22:P22"/>
    <mergeCell ref="N23:P23"/>
    <mergeCell ref="N24:P24"/>
    <mergeCell ref="A8:P8"/>
    <mergeCell ref="E20:H20"/>
    <mergeCell ref="A21:D21"/>
    <mergeCell ref="A22:D22"/>
    <mergeCell ref="A23:D23"/>
    <mergeCell ref="A24:D24"/>
    <mergeCell ref="E21:H21"/>
    <mergeCell ref="E22:H22"/>
    <mergeCell ref="E23:H23"/>
    <mergeCell ref="E24:H24"/>
  </mergeCells>
  <pageMargins left="0.70866141732283472" right="0.70866141732283472" top="0.74803149606299213" bottom="0.74803149606299213" header="0.31496062992125984" footer="0.31496062992125984"/>
  <pageSetup paperSize="9" scale="63" orientation="landscape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8"/>
  <sheetViews>
    <sheetView workbookViewId="0">
      <selection activeCell="A47" sqref="A47:B47"/>
    </sheetView>
  </sheetViews>
  <sheetFormatPr defaultRowHeight="15" x14ac:dyDescent="0.25"/>
  <cols>
    <col min="1" max="1" width="48.140625" customWidth="1"/>
    <col min="2" max="2" width="31.5703125" customWidth="1"/>
    <col min="5" max="5" width="70.7109375" customWidth="1"/>
  </cols>
  <sheetData>
    <row r="1" spans="1:2" ht="15.75" thickBot="1" x14ac:dyDescent="0.3">
      <c r="A1" s="61" t="s">
        <v>60</v>
      </c>
      <c r="B1" s="62" t="s">
        <v>61</v>
      </c>
    </row>
    <row r="2" spans="1:2" ht="15.75" thickBot="1" x14ac:dyDescent="0.3">
      <c r="A2" s="63">
        <v>1</v>
      </c>
      <c r="B2" s="64">
        <v>2</v>
      </c>
    </row>
    <row r="3" spans="1:2" ht="15.75" thickBot="1" x14ac:dyDescent="0.3">
      <c r="A3" s="167" t="s">
        <v>62</v>
      </c>
      <c r="B3" s="168"/>
    </row>
    <row r="4" spans="1:2" ht="68.25" thickBot="1" x14ac:dyDescent="0.3">
      <c r="A4" s="65" t="s">
        <v>59</v>
      </c>
      <c r="B4" s="66" t="s">
        <v>63</v>
      </c>
    </row>
    <row r="5" spans="1:2" ht="15.75" thickBot="1" x14ac:dyDescent="0.3">
      <c r="A5" s="65" t="s">
        <v>64</v>
      </c>
      <c r="B5" s="66" t="s">
        <v>65</v>
      </c>
    </row>
    <row r="6" spans="1:2" ht="41.25" thickBot="1" x14ac:dyDescent="0.3">
      <c r="A6" s="65" t="s">
        <v>66</v>
      </c>
      <c r="B6" s="66" t="s">
        <v>67</v>
      </c>
    </row>
    <row r="7" spans="1:2" ht="95.25" thickBot="1" x14ac:dyDescent="0.3">
      <c r="A7" s="65" t="s">
        <v>68</v>
      </c>
      <c r="B7" s="66" t="s">
        <v>69</v>
      </c>
    </row>
    <row r="8" spans="1:2" ht="15.75" thickBot="1" x14ac:dyDescent="0.3">
      <c r="A8" t="s">
        <v>70</v>
      </c>
      <c r="B8" s="66" t="s">
        <v>65</v>
      </c>
    </row>
    <row r="9" spans="1:2" ht="18.75" thickBot="1" x14ac:dyDescent="0.3">
      <c r="A9" t="s">
        <v>71</v>
      </c>
      <c r="B9" s="69"/>
    </row>
    <row r="10" spans="1:2" ht="108.75" thickBot="1" x14ac:dyDescent="0.3">
      <c r="A10" s="65" t="s">
        <v>72</v>
      </c>
      <c r="B10" s="66" t="s">
        <v>73</v>
      </c>
    </row>
    <row r="11" spans="1:2" ht="54.75" customHeight="1" thickBot="1" x14ac:dyDescent="0.3">
      <c r="A11" s="60" t="s">
        <v>74</v>
      </c>
      <c r="B11" s="66" t="s">
        <v>75</v>
      </c>
    </row>
    <row r="12" spans="1:2" ht="108.75" thickBot="1" x14ac:dyDescent="0.3">
      <c r="A12" s="65" t="s">
        <v>76</v>
      </c>
      <c r="B12" s="66" t="s">
        <v>73</v>
      </c>
    </row>
    <row r="13" spans="1:2" ht="54.75" thickBot="1" x14ac:dyDescent="0.3">
      <c r="A13" s="65" t="s">
        <v>77</v>
      </c>
      <c r="B13" s="69"/>
    </row>
    <row r="14" spans="1:2" ht="122.25" thickBot="1" x14ac:dyDescent="0.3">
      <c r="A14" s="65" t="s">
        <v>78</v>
      </c>
      <c r="B14" s="66" t="s">
        <v>79</v>
      </c>
    </row>
    <row r="15" spans="1:2" ht="122.25" thickBot="1" x14ac:dyDescent="0.3">
      <c r="A15" s="65" t="s">
        <v>80</v>
      </c>
      <c r="B15" s="66" t="s">
        <v>79</v>
      </c>
    </row>
    <row r="16" spans="1:2" ht="122.25" thickBot="1" x14ac:dyDescent="0.3">
      <c r="A16" s="65" t="s">
        <v>81</v>
      </c>
      <c r="B16" s="66" t="s">
        <v>79</v>
      </c>
    </row>
    <row r="17" spans="1:7" ht="122.25" thickBot="1" x14ac:dyDescent="0.3">
      <c r="A17" s="65" t="s">
        <v>82</v>
      </c>
      <c r="B17" s="66" t="s">
        <v>79</v>
      </c>
    </row>
    <row r="18" spans="1:7" ht="122.25" thickBot="1" x14ac:dyDescent="0.3">
      <c r="A18" s="65" t="s">
        <v>83</v>
      </c>
      <c r="B18" s="66" t="s">
        <v>79</v>
      </c>
    </row>
    <row r="19" spans="1:7" ht="18.75" thickBot="1" x14ac:dyDescent="0.3">
      <c r="A19" s="65" t="s">
        <v>84</v>
      </c>
      <c r="B19" s="69"/>
    </row>
    <row r="20" spans="1:7" ht="41.25" thickBot="1" x14ac:dyDescent="0.3">
      <c r="A20" s="65" t="s">
        <v>85</v>
      </c>
      <c r="B20" s="66" t="s">
        <v>86</v>
      </c>
    </row>
    <row r="21" spans="1:7" ht="41.25" thickBot="1" x14ac:dyDescent="0.3">
      <c r="A21" s="65" t="s">
        <v>87</v>
      </c>
      <c r="B21" s="66" t="s">
        <v>86</v>
      </c>
    </row>
    <row r="22" spans="1:7" ht="41.25" thickBot="1" x14ac:dyDescent="0.3">
      <c r="A22" s="65" t="s">
        <v>88</v>
      </c>
      <c r="B22" s="66" t="s">
        <v>86</v>
      </c>
    </row>
    <row r="23" spans="1:7" ht="41.25" thickBot="1" x14ac:dyDescent="0.3">
      <c r="A23" s="65" t="s">
        <v>89</v>
      </c>
      <c r="B23" s="66" t="s">
        <v>86</v>
      </c>
    </row>
    <row r="24" spans="1:7" ht="54.75" thickBot="1" x14ac:dyDescent="0.3">
      <c r="A24" s="65" t="s">
        <v>90</v>
      </c>
      <c r="B24" s="66" t="s">
        <v>65</v>
      </c>
    </row>
    <row r="25" spans="1:7" ht="54.75" thickBot="1" x14ac:dyDescent="0.3">
      <c r="A25" s="65" t="s">
        <v>91</v>
      </c>
      <c r="B25" s="66" t="s">
        <v>92</v>
      </c>
    </row>
    <row r="26" spans="1:7" ht="15.75" thickBot="1" x14ac:dyDescent="0.3">
      <c r="A26" s="65" t="s">
        <v>93</v>
      </c>
      <c r="B26" s="66" t="s">
        <v>65</v>
      </c>
    </row>
    <row r="27" spans="1:7" ht="15.75" thickBot="1" x14ac:dyDescent="0.3">
      <c r="A27" s="65" t="s">
        <v>94</v>
      </c>
      <c r="B27" s="66" t="s">
        <v>65</v>
      </c>
    </row>
    <row r="28" spans="1:7" ht="75.75" thickBot="1" x14ac:dyDescent="0.3">
      <c r="A28" s="78" t="s">
        <v>95</v>
      </c>
      <c r="B28" s="66" t="s">
        <v>69</v>
      </c>
    </row>
    <row r="29" spans="1:7" ht="60.75" thickBot="1" x14ac:dyDescent="0.3">
      <c r="A29" s="79" t="s">
        <v>96</v>
      </c>
      <c r="B29" s="66" t="s">
        <v>69</v>
      </c>
      <c r="E29" s="8"/>
      <c r="F29" s="80"/>
      <c r="G29" s="8"/>
    </row>
    <row r="30" spans="1:7" ht="54.75" thickBot="1" x14ac:dyDescent="0.3">
      <c r="A30" s="79" t="s">
        <v>97</v>
      </c>
      <c r="B30" s="66" t="s">
        <v>69</v>
      </c>
      <c r="E30" s="8"/>
      <c r="F30" s="80"/>
      <c r="G30" s="8"/>
    </row>
    <row r="31" spans="1:7" ht="54.75" thickBot="1" x14ac:dyDescent="0.3">
      <c r="A31" s="79" t="s">
        <v>98</v>
      </c>
      <c r="B31" s="66" t="s">
        <v>69</v>
      </c>
      <c r="E31" s="8"/>
      <c r="F31" s="80"/>
      <c r="G31" s="8"/>
    </row>
    <row r="32" spans="1:7" ht="54.75" thickBot="1" x14ac:dyDescent="0.3">
      <c r="A32" s="79" t="s">
        <v>99</v>
      </c>
      <c r="B32" s="66" t="s">
        <v>69</v>
      </c>
      <c r="E32" s="8"/>
      <c r="F32" s="80"/>
      <c r="G32" s="8"/>
    </row>
    <row r="33" spans="1:7" ht="60.75" thickBot="1" x14ac:dyDescent="0.3">
      <c r="A33" s="79" t="s">
        <v>100</v>
      </c>
      <c r="B33" s="66" t="s">
        <v>69</v>
      </c>
      <c r="E33" s="8"/>
      <c r="F33" s="80"/>
      <c r="G33" s="8"/>
    </row>
    <row r="34" spans="1:7" ht="54.75" thickBot="1" x14ac:dyDescent="0.3">
      <c r="A34" s="75" t="s">
        <v>101</v>
      </c>
      <c r="B34" s="66" t="s">
        <v>69</v>
      </c>
      <c r="E34" s="8"/>
      <c r="F34" s="8"/>
      <c r="G34" s="8"/>
    </row>
    <row r="35" spans="1:7" ht="60.75" thickBot="1" x14ac:dyDescent="0.3">
      <c r="A35" s="79" t="s">
        <v>102</v>
      </c>
      <c r="B35" s="69"/>
      <c r="F35" s="69"/>
    </row>
    <row r="36" spans="1:7" ht="27.75" thickBot="1" x14ac:dyDescent="0.3">
      <c r="A36" s="65" t="s">
        <v>103</v>
      </c>
      <c r="B36" s="66" t="s">
        <v>65</v>
      </c>
    </row>
    <row r="37" spans="1:7" ht="15.75" thickBot="1" x14ac:dyDescent="0.3">
      <c r="A37" s="65" t="s">
        <v>104</v>
      </c>
      <c r="B37" s="66" t="s">
        <v>65</v>
      </c>
    </row>
    <row r="38" spans="1:7" ht="15.75" thickBot="1" x14ac:dyDescent="0.3">
      <c r="A38" s="65" t="s">
        <v>105</v>
      </c>
      <c r="B38" s="66" t="s">
        <v>65</v>
      </c>
    </row>
    <row r="39" spans="1:7" ht="15.75" thickBot="1" x14ac:dyDescent="0.3">
      <c r="A39" s="65" t="s">
        <v>106</v>
      </c>
      <c r="B39" s="66" t="s">
        <v>65</v>
      </c>
    </row>
    <row r="40" spans="1:7" ht="15.75" thickBot="1" x14ac:dyDescent="0.3">
      <c r="A40" s="65" t="s">
        <v>107</v>
      </c>
      <c r="B40" s="66" t="s">
        <v>65</v>
      </c>
    </row>
    <row r="41" spans="1:7" ht="15.75" thickBot="1" x14ac:dyDescent="0.3">
      <c r="A41" s="65" t="s">
        <v>108</v>
      </c>
      <c r="B41" s="66" t="s">
        <v>65</v>
      </c>
    </row>
    <row r="42" spans="1:7" ht="15.75" thickBot="1" x14ac:dyDescent="0.3">
      <c r="A42" s="65" t="s">
        <v>109</v>
      </c>
      <c r="B42" s="66" t="s">
        <v>65</v>
      </c>
    </row>
    <row r="43" spans="1:7" ht="15.75" thickBot="1" x14ac:dyDescent="0.3">
      <c r="A43" s="65" t="s">
        <v>110</v>
      </c>
      <c r="B43" s="66" t="s">
        <v>65</v>
      </c>
    </row>
    <row r="44" spans="1:7" ht="18.75" thickBot="1" x14ac:dyDescent="0.3">
      <c r="A44" s="65" t="s">
        <v>111</v>
      </c>
      <c r="B44" s="69"/>
    </row>
    <row r="45" spans="1:7" ht="18.75" thickBot="1" x14ac:dyDescent="0.3">
      <c r="A45" s="65" t="s">
        <v>112</v>
      </c>
      <c r="B45" s="69"/>
    </row>
    <row r="46" spans="1:7" ht="18.75" thickBot="1" x14ac:dyDescent="0.3">
      <c r="A46" s="65" t="s">
        <v>113</v>
      </c>
      <c r="B46" s="69"/>
    </row>
    <row r="47" spans="1:7" ht="15.75" thickBot="1" x14ac:dyDescent="0.3">
      <c r="A47" s="167" t="s">
        <v>114</v>
      </c>
      <c r="B47" s="168"/>
    </row>
    <row r="48" spans="1:7" ht="41.25" thickBot="1" x14ac:dyDescent="0.3">
      <c r="A48" s="65" t="s">
        <v>115</v>
      </c>
      <c r="B48" s="69"/>
    </row>
    <row r="49" spans="1:2" ht="54.75" thickBot="1" x14ac:dyDescent="0.3">
      <c r="A49" s="65" t="s">
        <v>116</v>
      </c>
      <c r="B49" s="66" t="s">
        <v>117</v>
      </c>
    </row>
    <row r="50" spans="1:2" ht="54.75" thickBot="1" x14ac:dyDescent="0.3">
      <c r="A50" s="65" t="s">
        <v>118</v>
      </c>
      <c r="B50" s="66" t="s">
        <v>117</v>
      </c>
    </row>
    <row r="51" spans="1:2" ht="54.75" thickBot="1" x14ac:dyDescent="0.3">
      <c r="A51" s="65" t="s">
        <v>119</v>
      </c>
      <c r="B51" s="66" t="s">
        <v>117</v>
      </c>
    </row>
    <row r="52" spans="1:2" ht="54.75" thickBot="1" x14ac:dyDescent="0.3">
      <c r="A52" s="65" t="s">
        <v>120</v>
      </c>
      <c r="B52" s="66" t="s">
        <v>117</v>
      </c>
    </row>
    <row r="53" spans="1:2" ht="27.75" thickBot="1" x14ac:dyDescent="0.3">
      <c r="A53" s="65" t="s">
        <v>121</v>
      </c>
      <c r="B53" s="69"/>
    </row>
    <row r="54" spans="1:2" ht="54.75" thickBot="1" x14ac:dyDescent="0.3">
      <c r="A54" s="65" t="s">
        <v>122</v>
      </c>
      <c r="B54" s="66" t="s">
        <v>117</v>
      </c>
    </row>
    <row r="55" spans="1:2" ht="54.75" thickBot="1" x14ac:dyDescent="0.3">
      <c r="A55" s="65" t="s">
        <v>123</v>
      </c>
      <c r="B55" s="66" t="s">
        <v>117</v>
      </c>
    </row>
    <row r="56" spans="1:2" ht="54.75" thickBot="1" x14ac:dyDescent="0.3">
      <c r="A56" s="65" t="s">
        <v>124</v>
      </c>
      <c r="B56" s="66" t="s">
        <v>117</v>
      </c>
    </row>
    <row r="57" spans="1:2" ht="27.75" thickBot="1" x14ac:dyDescent="0.3">
      <c r="A57" s="65" t="s">
        <v>125</v>
      </c>
      <c r="B57" s="69"/>
    </row>
    <row r="58" spans="1:2" ht="54.75" thickBot="1" x14ac:dyDescent="0.3">
      <c r="A58" s="65" t="s">
        <v>126</v>
      </c>
      <c r="B58" s="66" t="s">
        <v>117</v>
      </c>
    </row>
    <row r="59" spans="1:2" ht="54.75" thickBot="1" x14ac:dyDescent="0.3">
      <c r="A59" s="65" t="s">
        <v>127</v>
      </c>
      <c r="B59" s="66" t="s">
        <v>117</v>
      </c>
    </row>
    <row r="60" spans="1:2" ht="54.75" thickBot="1" x14ac:dyDescent="0.3">
      <c r="A60" s="65" t="s">
        <v>128</v>
      </c>
      <c r="B60" s="66" t="s">
        <v>117</v>
      </c>
    </row>
    <row r="61" spans="1:2" ht="54.75" thickBot="1" x14ac:dyDescent="0.3">
      <c r="A61" s="65" t="s">
        <v>129</v>
      </c>
      <c r="B61" s="66" t="s">
        <v>117</v>
      </c>
    </row>
    <row r="62" spans="1:2" ht="54.75" thickBot="1" x14ac:dyDescent="0.3">
      <c r="A62" s="65" t="s">
        <v>130</v>
      </c>
      <c r="B62" s="66" t="s">
        <v>117</v>
      </c>
    </row>
    <row r="63" spans="1:2" ht="54.75" thickBot="1" x14ac:dyDescent="0.3">
      <c r="A63" s="65" t="s">
        <v>131</v>
      </c>
      <c r="B63" s="66" t="s">
        <v>117</v>
      </c>
    </row>
    <row r="64" spans="1:2" ht="54.75" thickBot="1" x14ac:dyDescent="0.3">
      <c r="A64" s="65" t="s">
        <v>132</v>
      </c>
      <c r="B64" s="66" t="s">
        <v>117</v>
      </c>
    </row>
    <row r="65" spans="1:2" ht="81.75" thickBot="1" x14ac:dyDescent="0.3">
      <c r="A65" s="65" t="s">
        <v>133</v>
      </c>
      <c r="B65" s="66" t="s">
        <v>134</v>
      </c>
    </row>
    <row r="66" spans="1:2" ht="81.75" thickBot="1" x14ac:dyDescent="0.3">
      <c r="A66" s="65" t="s">
        <v>135</v>
      </c>
      <c r="B66" s="66" t="s">
        <v>134</v>
      </c>
    </row>
    <row r="67" spans="1:2" ht="18.75" thickBot="1" x14ac:dyDescent="0.3">
      <c r="A67" s="65" t="s">
        <v>136</v>
      </c>
      <c r="B67" s="69"/>
    </row>
    <row r="68" spans="1:2" ht="54.75" thickBot="1" x14ac:dyDescent="0.3">
      <c r="A68" s="65" t="s">
        <v>137</v>
      </c>
      <c r="B68" s="66" t="s">
        <v>117</v>
      </c>
    </row>
    <row r="69" spans="1:2" ht="54.75" thickBot="1" x14ac:dyDescent="0.3">
      <c r="A69" s="65" t="s">
        <v>138</v>
      </c>
      <c r="B69" s="66" t="s">
        <v>117</v>
      </c>
    </row>
    <row r="70" spans="1:2" ht="54.75" thickBot="1" x14ac:dyDescent="0.3">
      <c r="A70" s="65" t="s">
        <v>139</v>
      </c>
      <c r="B70" s="66" t="s">
        <v>117</v>
      </c>
    </row>
    <row r="71" spans="1:2" ht="54.75" thickBot="1" x14ac:dyDescent="0.3">
      <c r="A71" s="65" t="s">
        <v>140</v>
      </c>
      <c r="B71" s="66" t="s">
        <v>117</v>
      </c>
    </row>
    <row r="72" spans="1:2" ht="54.75" thickBot="1" x14ac:dyDescent="0.3">
      <c r="A72" s="65" t="s">
        <v>141</v>
      </c>
      <c r="B72" s="66" t="s">
        <v>117</v>
      </c>
    </row>
    <row r="73" spans="1:2" ht="54.75" thickBot="1" x14ac:dyDescent="0.3">
      <c r="A73" s="65" t="s">
        <v>142</v>
      </c>
      <c r="B73" s="66" t="s">
        <v>117</v>
      </c>
    </row>
    <row r="74" spans="1:2" ht="54.75" thickBot="1" x14ac:dyDescent="0.3">
      <c r="A74" s="65" t="s">
        <v>143</v>
      </c>
      <c r="B74" s="66" t="s">
        <v>117</v>
      </c>
    </row>
    <row r="75" spans="1:2" ht="81.75" thickBot="1" x14ac:dyDescent="0.3">
      <c r="A75" s="65" t="s">
        <v>144</v>
      </c>
      <c r="B75" s="66" t="s">
        <v>134</v>
      </c>
    </row>
    <row r="76" spans="1:2" ht="81.75" thickBot="1" x14ac:dyDescent="0.3">
      <c r="A76" s="65" t="s">
        <v>145</v>
      </c>
      <c r="B76" s="66" t="s">
        <v>134</v>
      </c>
    </row>
    <row r="77" spans="1:2" ht="54.75" thickBot="1" x14ac:dyDescent="0.3">
      <c r="A77" s="75" t="s">
        <v>146</v>
      </c>
      <c r="B77" s="66" t="s">
        <v>117</v>
      </c>
    </row>
    <row r="78" spans="1:2" ht="176.25" thickBot="1" x14ac:dyDescent="0.3">
      <c r="A78" s="65" t="s">
        <v>147</v>
      </c>
      <c r="B78" s="66" t="s">
        <v>148</v>
      </c>
    </row>
    <row r="79" spans="1:2" ht="54.75" thickBot="1" x14ac:dyDescent="0.3">
      <c r="A79" s="65" t="s">
        <v>149</v>
      </c>
      <c r="B79" s="66" t="s">
        <v>117</v>
      </c>
    </row>
    <row r="80" spans="1:2" ht="54.75" thickBot="1" x14ac:dyDescent="0.3">
      <c r="A80" s="65" t="s">
        <v>150</v>
      </c>
      <c r="B80" s="66" t="s">
        <v>117</v>
      </c>
    </row>
    <row r="81" spans="1:2" ht="54.75" thickBot="1" x14ac:dyDescent="0.3">
      <c r="A81" s="65" t="s">
        <v>151</v>
      </c>
      <c r="B81" s="66" t="s">
        <v>117</v>
      </c>
    </row>
    <row r="82" spans="1:2" ht="54.75" thickBot="1" x14ac:dyDescent="0.3">
      <c r="A82" s="65" t="s">
        <v>152</v>
      </c>
      <c r="B82" s="66" t="s">
        <v>117</v>
      </c>
    </row>
    <row r="83" spans="1:2" ht="54.75" thickBot="1" x14ac:dyDescent="0.3">
      <c r="A83" s="65" t="s">
        <v>153</v>
      </c>
      <c r="B83" s="66" t="s">
        <v>117</v>
      </c>
    </row>
    <row r="84" spans="1:2" ht="54.75" thickBot="1" x14ac:dyDescent="0.3">
      <c r="A84" s="65" t="s">
        <v>154</v>
      </c>
      <c r="B84" s="66" t="s">
        <v>117</v>
      </c>
    </row>
    <row r="85" spans="1:2" ht="18.75" thickBot="1" x14ac:dyDescent="0.3">
      <c r="A85" s="65" t="s">
        <v>155</v>
      </c>
      <c r="B85" s="69"/>
    </row>
    <row r="86" spans="1:2" ht="54.75" thickBot="1" x14ac:dyDescent="0.3">
      <c r="A86" s="65" t="s">
        <v>156</v>
      </c>
      <c r="B86" s="66" t="s">
        <v>117</v>
      </c>
    </row>
    <row r="87" spans="1:2" ht="54.75" thickBot="1" x14ac:dyDescent="0.3">
      <c r="A87" s="65" t="s">
        <v>157</v>
      </c>
      <c r="B87" s="66" t="s">
        <v>117</v>
      </c>
    </row>
    <row r="88" spans="1:2" ht="15.75" thickBot="1" x14ac:dyDescent="0.3">
      <c r="A88" s="167" t="s">
        <v>158</v>
      </c>
      <c r="B88" s="168"/>
    </row>
    <row r="89" spans="1:2" ht="41.25" thickBot="1" x14ac:dyDescent="0.3">
      <c r="A89" s="65" t="s">
        <v>159</v>
      </c>
      <c r="B89" s="69"/>
    </row>
    <row r="90" spans="1:2" ht="41.25" thickBot="1" x14ac:dyDescent="0.3">
      <c r="A90" s="65" t="s">
        <v>160</v>
      </c>
      <c r="B90" s="66" t="s">
        <v>161</v>
      </c>
    </row>
    <row r="91" spans="1:2" ht="41.25" thickBot="1" x14ac:dyDescent="0.3">
      <c r="A91" s="65" t="s">
        <v>162</v>
      </c>
      <c r="B91" s="66" t="s">
        <v>161</v>
      </c>
    </row>
    <row r="92" spans="1:2" ht="41.25" thickBot="1" x14ac:dyDescent="0.3">
      <c r="A92" s="65" t="s">
        <v>163</v>
      </c>
      <c r="B92" s="66" t="s">
        <v>161</v>
      </c>
    </row>
    <row r="93" spans="1:2" ht="18.75" thickBot="1" x14ac:dyDescent="0.3">
      <c r="A93" s="65" t="s">
        <v>164</v>
      </c>
      <c r="B93" s="69"/>
    </row>
    <row r="94" spans="1:2" ht="27" x14ac:dyDescent="0.25">
      <c r="A94" s="70" t="s">
        <v>165</v>
      </c>
      <c r="B94" s="169" t="s">
        <v>161</v>
      </c>
    </row>
    <row r="95" spans="1:2" ht="15.75" thickBot="1" x14ac:dyDescent="0.3">
      <c r="A95" s="65" t="s">
        <v>166</v>
      </c>
      <c r="B95" s="170"/>
    </row>
    <row r="96" spans="1:2" ht="41.25" thickBot="1" x14ac:dyDescent="0.3">
      <c r="A96" s="65" t="s">
        <v>167</v>
      </c>
      <c r="B96" s="66" t="s">
        <v>161</v>
      </c>
    </row>
    <row r="97" spans="1:2" ht="41.25" thickBot="1" x14ac:dyDescent="0.3">
      <c r="A97" s="65" t="s">
        <v>168</v>
      </c>
      <c r="B97" s="66" t="s">
        <v>161</v>
      </c>
    </row>
    <row r="98" spans="1:2" ht="18.75" thickBot="1" x14ac:dyDescent="0.3">
      <c r="A98" s="65" t="s">
        <v>169</v>
      </c>
      <c r="B98" s="69"/>
    </row>
    <row r="99" spans="1:2" ht="41.25" thickBot="1" x14ac:dyDescent="0.3">
      <c r="A99" s="65" t="s">
        <v>170</v>
      </c>
      <c r="B99" s="66" t="s">
        <v>161</v>
      </c>
    </row>
    <row r="100" spans="1:2" ht="41.25" thickBot="1" x14ac:dyDescent="0.3">
      <c r="A100" s="65" t="s">
        <v>171</v>
      </c>
      <c r="B100" s="66" t="s">
        <v>161</v>
      </c>
    </row>
    <row r="101" spans="1:2" ht="41.25" thickBot="1" x14ac:dyDescent="0.3">
      <c r="A101" s="65" t="s">
        <v>172</v>
      </c>
      <c r="B101" s="66" t="s">
        <v>161</v>
      </c>
    </row>
    <row r="102" spans="1:2" ht="18.75" thickBot="1" x14ac:dyDescent="0.3">
      <c r="A102" s="65" t="s">
        <v>173</v>
      </c>
      <c r="B102" s="69"/>
    </row>
    <row r="103" spans="1:2" ht="41.25" thickBot="1" x14ac:dyDescent="0.3">
      <c r="A103" s="65" t="s">
        <v>174</v>
      </c>
      <c r="B103" s="66" t="s">
        <v>161</v>
      </c>
    </row>
    <row r="104" spans="1:2" ht="41.25" thickBot="1" x14ac:dyDescent="0.3">
      <c r="A104" s="65" t="s">
        <v>175</v>
      </c>
      <c r="B104" s="66" t="s">
        <v>161</v>
      </c>
    </row>
    <row r="105" spans="1:2" ht="27.75" thickBot="1" x14ac:dyDescent="0.3">
      <c r="A105" s="65" t="s">
        <v>176</v>
      </c>
      <c r="B105" s="69"/>
    </row>
    <row r="106" spans="1:2" ht="41.25" thickBot="1" x14ac:dyDescent="0.3">
      <c r="A106" s="65" t="s">
        <v>177</v>
      </c>
      <c r="B106" s="66" t="s">
        <v>161</v>
      </c>
    </row>
    <row r="107" spans="1:2" ht="41.25" thickBot="1" x14ac:dyDescent="0.3">
      <c r="A107" s="65" t="s">
        <v>178</v>
      </c>
      <c r="B107" s="66" t="s">
        <v>161</v>
      </c>
    </row>
    <row r="108" spans="1:2" ht="41.25" thickBot="1" x14ac:dyDescent="0.3">
      <c r="A108" s="65" t="s">
        <v>179</v>
      </c>
      <c r="B108" s="66" t="s">
        <v>161</v>
      </c>
    </row>
    <row r="109" spans="1:2" ht="41.25" thickBot="1" x14ac:dyDescent="0.3">
      <c r="A109" s="65" t="s">
        <v>180</v>
      </c>
      <c r="B109" s="66" t="s">
        <v>161</v>
      </c>
    </row>
    <row r="110" spans="1:2" ht="41.25" thickBot="1" x14ac:dyDescent="0.3">
      <c r="A110" s="65" t="s">
        <v>181</v>
      </c>
      <c r="B110" s="66" t="s">
        <v>161</v>
      </c>
    </row>
    <row r="111" spans="1:2" ht="27.75" thickBot="1" x14ac:dyDescent="0.3">
      <c r="A111" s="65" t="s">
        <v>182</v>
      </c>
      <c r="B111" s="69"/>
    </row>
    <row r="112" spans="1:2" ht="41.25" thickBot="1" x14ac:dyDescent="0.3">
      <c r="A112" s="65" t="s">
        <v>183</v>
      </c>
      <c r="B112" s="66" t="s">
        <v>161</v>
      </c>
    </row>
    <row r="113" spans="1:2" ht="41.25" thickBot="1" x14ac:dyDescent="0.3">
      <c r="A113" s="65" t="s">
        <v>184</v>
      </c>
      <c r="B113" s="66" t="s">
        <v>161</v>
      </c>
    </row>
    <row r="114" spans="1:2" ht="41.25" thickBot="1" x14ac:dyDescent="0.3">
      <c r="A114" s="65" t="s">
        <v>185</v>
      </c>
      <c r="B114" s="66" t="s">
        <v>161</v>
      </c>
    </row>
    <row r="115" spans="1:2" ht="41.25" thickBot="1" x14ac:dyDescent="0.3">
      <c r="A115" s="65" t="s">
        <v>186</v>
      </c>
      <c r="B115" s="66" t="s">
        <v>161</v>
      </c>
    </row>
    <row r="116" spans="1:2" ht="41.25" thickBot="1" x14ac:dyDescent="0.3">
      <c r="A116" s="65" t="s">
        <v>187</v>
      </c>
      <c r="B116" s="66" t="s">
        <v>161</v>
      </c>
    </row>
    <row r="117" spans="1:2" ht="41.25" thickBot="1" x14ac:dyDescent="0.3">
      <c r="A117" s="65" t="s">
        <v>188</v>
      </c>
      <c r="B117" s="66" t="s">
        <v>161</v>
      </c>
    </row>
    <row r="118" spans="1:2" ht="41.25" thickBot="1" x14ac:dyDescent="0.3">
      <c r="A118" s="65" t="s">
        <v>189</v>
      </c>
      <c r="B118" s="66" t="s">
        <v>161</v>
      </c>
    </row>
    <row r="119" spans="1:2" ht="41.25" thickBot="1" x14ac:dyDescent="0.3">
      <c r="A119" s="65" t="s">
        <v>190</v>
      </c>
      <c r="B119" s="66" t="s">
        <v>161</v>
      </c>
    </row>
    <row r="120" spans="1:2" ht="41.25" thickBot="1" x14ac:dyDescent="0.3">
      <c r="A120" s="65" t="s">
        <v>191</v>
      </c>
      <c r="B120" s="66" t="s">
        <v>161</v>
      </c>
    </row>
    <row r="121" spans="1:2" ht="41.25" thickBot="1" x14ac:dyDescent="0.3">
      <c r="A121" s="65" t="s">
        <v>192</v>
      </c>
      <c r="B121" s="66" t="s">
        <v>161</v>
      </c>
    </row>
    <row r="122" spans="1:2" ht="41.25" thickBot="1" x14ac:dyDescent="0.3">
      <c r="A122" s="65" t="s">
        <v>193</v>
      </c>
      <c r="B122" s="66" t="s">
        <v>161</v>
      </c>
    </row>
    <row r="123" spans="1:2" ht="15.75" thickBot="1" x14ac:dyDescent="0.3">
      <c r="A123" s="167" t="s">
        <v>194</v>
      </c>
      <c r="B123" s="168"/>
    </row>
    <row r="124" spans="1:2" ht="41.25" thickBot="1" x14ac:dyDescent="0.3">
      <c r="A124" s="65" t="s">
        <v>195</v>
      </c>
      <c r="B124" s="66" t="s">
        <v>161</v>
      </c>
    </row>
    <row r="125" spans="1:2" ht="27.75" thickBot="1" x14ac:dyDescent="0.3">
      <c r="A125" s="65" t="s">
        <v>196</v>
      </c>
      <c r="B125" s="69"/>
    </row>
    <row r="126" spans="1:2" ht="41.25" thickBot="1" x14ac:dyDescent="0.3">
      <c r="A126" s="65" t="s">
        <v>197</v>
      </c>
      <c r="B126" s="66" t="s">
        <v>161</v>
      </c>
    </row>
    <row r="127" spans="1:2" ht="41.25" thickBot="1" x14ac:dyDescent="0.3">
      <c r="A127" s="65" t="s">
        <v>198</v>
      </c>
      <c r="B127" s="66" t="s">
        <v>161</v>
      </c>
    </row>
    <row r="128" spans="1:2" ht="41.25" thickBot="1" x14ac:dyDescent="0.3">
      <c r="A128" s="65" t="s">
        <v>199</v>
      </c>
      <c r="B128" s="66" t="s">
        <v>161</v>
      </c>
    </row>
    <row r="129" spans="1:8" ht="41.25" thickBot="1" x14ac:dyDescent="0.3">
      <c r="A129" s="65" t="s">
        <v>200</v>
      </c>
      <c r="B129" s="66" t="s">
        <v>161</v>
      </c>
    </row>
    <row r="130" spans="1:8" ht="27.75" thickBot="1" x14ac:dyDescent="0.3">
      <c r="A130" s="65" t="s">
        <v>201</v>
      </c>
      <c r="B130" s="69"/>
    </row>
    <row r="131" spans="1:8" ht="122.25" thickBot="1" x14ac:dyDescent="0.3">
      <c r="A131" s="65" t="s">
        <v>202</v>
      </c>
      <c r="B131" s="66" t="s">
        <v>203</v>
      </c>
    </row>
    <row r="132" spans="1:8" ht="122.25" thickBot="1" x14ac:dyDescent="0.3">
      <c r="A132" s="65" t="s">
        <v>204</v>
      </c>
      <c r="B132" s="66" t="s">
        <v>203</v>
      </c>
    </row>
    <row r="133" spans="1:8" ht="15.75" thickBot="1" x14ac:dyDescent="0.3">
      <c r="A133" s="167" t="s">
        <v>205</v>
      </c>
      <c r="B133" s="168"/>
    </row>
    <row r="134" spans="1:8" ht="132.75" customHeight="1" thickBot="1" x14ac:dyDescent="0.3">
      <c r="A134" s="67" t="s">
        <v>206</v>
      </c>
      <c r="B134" s="66" t="s">
        <v>207</v>
      </c>
      <c r="E134" s="8"/>
      <c r="F134" s="81"/>
      <c r="G134" s="82"/>
      <c r="H134" s="82"/>
    </row>
    <row r="135" spans="1:8" ht="15.75" thickBot="1" x14ac:dyDescent="0.3">
      <c r="A135" s="167" t="s">
        <v>208</v>
      </c>
      <c r="B135" s="168"/>
    </row>
    <row r="136" spans="1:8" ht="108.75" thickBot="1" x14ac:dyDescent="0.3">
      <c r="A136" s="76" t="s">
        <v>209</v>
      </c>
      <c r="B136" s="66" t="s">
        <v>210</v>
      </c>
    </row>
    <row r="137" spans="1:8" ht="108.75" thickBot="1" x14ac:dyDescent="0.3">
      <c r="A137" s="76" t="s">
        <v>211</v>
      </c>
      <c r="B137" s="66" t="s">
        <v>210</v>
      </c>
    </row>
    <row r="138" spans="1:8" ht="108.75" thickBot="1" x14ac:dyDescent="0.3">
      <c r="A138" s="76" t="s">
        <v>212</v>
      </c>
      <c r="B138" s="66" t="s">
        <v>210</v>
      </c>
    </row>
    <row r="139" spans="1:8" ht="41.25" thickBot="1" x14ac:dyDescent="0.3">
      <c r="A139" s="76" t="s">
        <v>213</v>
      </c>
      <c r="B139" s="69"/>
    </row>
    <row r="140" spans="1:8" ht="108.75" thickBot="1" x14ac:dyDescent="0.3">
      <c r="A140" s="65" t="s">
        <v>214</v>
      </c>
      <c r="B140" s="66" t="s">
        <v>210</v>
      </c>
    </row>
    <row r="141" spans="1:8" ht="108.75" thickBot="1" x14ac:dyDescent="0.3">
      <c r="A141" s="65" t="s">
        <v>215</v>
      </c>
      <c r="B141" s="66" t="s">
        <v>210</v>
      </c>
    </row>
    <row r="142" spans="1:8" ht="108.75" thickBot="1" x14ac:dyDescent="0.3">
      <c r="A142" s="65" t="s">
        <v>216</v>
      </c>
      <c r="B142" s="66" t="s">
        <v>210</v>
      </c>
    </row>
    <row r="143" spans="1:8" ht="54" x14ac:dyDescent="0.25">
      <c r="A143" s="70" t="s">
        <v>217</v>
      </c>
      <c r="B143" s="169" t="s">
        <v>210</v>
      </c>
    </row>
    <row r="144" spans="1:8" ht="15.75" thickBot="1" x14ac:dyDescent="0.3">
      <c r="A144" s="76" t="s">
        <v>218</v>
      </c>
      <c r="B144" s="170"/>
    </row>
    <row r="145" spans="1:2" ht="27.75" thickBot="1" x14ac:dyDescent="0.3">
      <c r="A145" s="76" t="s">
        <v>219</v>
      </c>
      <c r="B145" s="69"/>
    </row>
    <row r="146" spans="1:2" ht="108.75" thickBot="1" x14ac:dyDescent="0.3">
      <c r="A146" s="76" t="s">
        <v>220</v>
      </c>
      <c r="B146" s="66" t="s">
        <v>210</v>
      </c>
    </row>
    <row r="147" spans="1:2" ht="108.75" thickBot="1" x14ac:dyDescent="0.3">
      <c r="A147" s="65" t="s">
        <v>221</v>
      </c>
      <c r="B147" s="66" t="s">
        <v>210</v>
      </c>
    </row>
    <row r="148" spans="1:2" ht="108.75" thickBot="1" x14ac:dyDescent="0.3">
      <c r="A148" s="76" t="s">
        <v>222</v>
      </c>
      <c r="B148" s="66" t="s">
        <v>210</v>
      </c>
    </row>
    <row r="149" spans="1:2" ht="108.75" thickBot="1" x14ac:dyDescent="0.3">
      <c r="A149" s="65" t="s">
        <v>223</v>
      </c>
      <c r="B149" s="66" t="s">
        <v>210</v>
      </c>
    </row>
    <row r="150" spans="1:2" ht="108.75" thickBot="1" x14ac:dyDescent="0.3">
      <c r="A150" s="76" t="s">
        <v>224</v>
      </c>
      <c r="B150" s="66" t="s">
        <v>210</v>
      </c>
    </row>
    <row r="151" spans="1:2" ht="108.75" thickBot="1" x14ac:dyDescent="0.3">
      <c r="A151" s="76" t="s">
        <v>225</v>
      </c>
      <c r="B151" s="66" t="s">
        <v>210</v>
      </c>
    </row>
    <row r="152" spans="1:2" ht="108.75" thickBot="1" x14ac:dyDescent="0.3">
      <c r="A152" s="76" t="s">
        <v>226</v>
      </c>
      <c r="B152" s="66" t="s">
        <v>210</v>
      </c>
    </row>
    <row r="153" spans="1:2" ht="18.75" thickBot="1" x14ac:dyDescent="0.3">
      <c r="A153" s="65" t="s">
        <v>227</v>
      </c>
      <c r="B153" s="69"/>
    </row>
    <row r="154" spans="1:2" ht="108.75" thickBot="1" x14ac:dyDescent="0.3">
      <c r="A154" s="76" t="s">
        <v>228</v>
      </c>
      <c r="B154" s="66" t="s">
        <v>210</v>
      </c>
    </row>
    <row r="155" spans="1:2" ht="108.75" thickBot="1" x14ac:dyDescent="0.3">
      <c r="A155" s="65" t="s">
        <v>229</v>
      </c>
      <c r="B155" s="66" t="s">
        <v>210</v>
      </c>
    </row>
    <row r="156" spans="1:2" ht="108.75" thickBot="1" x14ac:dyDescent="0.3">
      <c r="A156" s="65" t="s">
        <v>230</v>
      </c>
      <c r="B156" s="66" t="s">
        <v>210</v>
      </c>
    </row>
    <row r="157" spans="1:2" ht="108.75" thickBot="1" x14ac:dyDescent="0.3">
      <c r="A157" s="65" t="s">
        <v>231</v>
      </c>
      <c r="B157" s="66" t="s">
        <v>210</v>
      </c>
    </row>
    <row r="158" spans="1:2" ht="108.75" thickBot="1" x14ac:dyDescent="0.3">
      <c r="A158" s="65" t="s">
        <v>232</v>
      </c>
      <c r="B158" s="66" t="s">
        <v>210</v>
      </c>
    </row>
    <row r="159" spans="1:2" ht="108.75" thickBot="1" x14ac:dyDescent="0.3">
      <c r="A159" s="76" t="s">
        <v>233</v>
      </c>
      <c r="B159" s="66" t="s">
        <v>210</v>
      </c>
    </row>
    <row r="160" spans="1:2" ht="108.75" thickBot="1" x14ac:dyDescent="0.3">
      <c r="A160" t="s">
        <v>234</v>
      </c>
      <c r="B160" s="66" t="s">
        <v>210</v>
      </c>
    </row>
    <row r="161" spans="1:2" ht="108.75" thickBot="1" x14ac:dyDescent="0.3">
      <c r="A161" t="s">
        <v>235</v>
      </c>
      <c r="B161" s="66" t="s">
        <v>210</v>
      </c>
    </row>
    <row r="162" spans="1:2" ht="41.25" thickBot="1" x14ac:dyDescent="0.3">
      <c r="A162" s="76" t="s">
        <v>236</v>
      </c>
      <c r="B162" s="69"/>
    </row>
    <row r="163" spans="1:2" ht="135.75" thickBot="1" x14ac:dyDescent="0.3">
      <c r="A163" s="65" t="s">
        <v>237</v>
      </c>
      <c r="B163" s="66" t="s">
        <v>238</v>
      </c>
    </row>
    <row r="164" spans="1:2" ht="135.75" thickBot="1" x14ac:dyDescent="0.3">
      <c r="A164" s="65" t="s">
        <v>239</v>
      </c>
      <c r="B164" s="66" t="s">
        <v>238</v>
      </c>
    </row>
    <row r="165" spans="1:2" ht="135.75" thickBot="1" x14ac:dyDescent="0.3">
      <c r="A165" s="65" t="s">
        <v>240</v>
      </c>
      <c r="B165" s="66" t="s">
        <v>238</v>
      </c>
    </row>
    <row r="166" spans="1:2" ht="41.25" thickBot="1" x14ac:dyDescent="0.3">
      <c r="A166" s="76" t="s">
        <v>241</v>
      </c>
      <c r="B166" s="69"/>
    </row>
    <row r="167" spans="1:2" ht="135.75" thickBot="1" x14ac:dyDescent="0.3">
      <c r="A167" s="65" t="s">
        <v>242</v>
      </c>
      <c r="B167" s="66" t="s">
        <v>238</v>
      </c>
    </row>
    <row r="168" spans="1:2" ht="135.75" thickBot="1" x14ac:dyDescent="0.3">
      <c r="A168" s="65" t="s">
        <v>243</v>
      </c>
      <c r="B168" s="66" t="s">
        <v>238</v>
      </c>
    </row>
    <row r="169" spans="1:2" ht="135.75" thickBot="1" x14ac:dyDescent="0.3">
      <c r="A169" s="65" t="s">
        <v>244</v>
      </c>
      <c r="B169" s="66" t="s">
        <v>238</v>
      </c>
    </row>
    <row r="170" spans="1:2" ht="41.25" thickBot="1" x14ac:dyDescent="0.3">
      <c r="A170" s="76" t="s">
        <v>245</v>
      </c>
      <c r="B170" s="69"/>
    </row>
    <row r="171" spans="1:2" ht="135.75" thickBot="1" x14ac:dyDescent="0.3">
      <c r="A171" s="65" t="s">
        <v>246</v>
      </c>
      <c r="B171" s="66" t="s">
        <v>238</v>
      </c>
    </row>
    <row r="172" spans="1:2" ht="135.75" thickBot="1" x14ac:dyDescent="0.3">
      <c r="A172" s="65" t="s">
        <v>247</v>
      </c>
      <c r="B172" s="66" t="s">
        <v>238</v>
      </c>
    </row>
    <row r="173" spans="1:2" ht="135.75" thickBot="1" x14ac:dyDescent="0.3">
      <c r="A173" s="65" t="s">
        <v>248</v>
      </c>
      <c r="B173" s="66" t="s">
        <v>238</v>
      </c>
    </row>
    <row r="174" spans="1:2" ht="135.75" thickBot="1" x14ac:dyDescent="0.3">
      <c r="A174" s="76" t="s">
        <v>249</v>
      </c>
      <c r="B174" s="66" t="s">
        <v>238</v>
      </c>
    </row>
    <row r="175" spans="1:2" ht="50.25" customHeight="1" thickBot="1" x14ac:dyDescent="0.3">
      <c r="A175" s="167" t="s">
        <v>250</v>
      </c>
      <c r="B175" s="168"/>
    </row>
    <row r="176" spans="1:2" ht="135.75" thickBot="1" x14ac:dyDescent="0.3">
      <c r="A176" s="76" t="s">
        <v>251</v>
      </c>
      <c r="B176" s="66" t="s">
        <v>252</v>
      </c>
    </row>
    <row r="177" spans="1:2" ht="135.75" thickBot="1" x14ac:dyDescent="0.3">
      <c r="A177" s="76" t="s">
        <v>253</v>
      </c>
      <c r="B177" s="66" t="s">
        <v>252</v>
      </c>
    </row>
    <row r="178" spans="1:2" ht="135.75" thickBot="1" x14ac:dyDescent="0.3">
      <c r="A178" s="65" t="s">
        <v>254</v>
      </c>
      <c r="B178" s="66" t="s">
        <v>252</v>
      </c>
    </row>
    <row r="179" spans="1:2" ht="81.75" thickBot="1" x14ac:dyDescent="0.3">
      <c r="A179" s="65" t="s">
        <v>255</v>
      </c>
      <c r="B179" s="66" t="s">
        <v>256</v>
      </c>
    </row>
    <row r="180" spans="1:2" ht="122.25" thickBot="1" x14ac:dyDescent="0.3">
      <c r="A180" s="65" t="s">
        <v>257</v>
      </c>
      <c r="B180" s="66" t="s">
        <v>258</v>
      </c>
    </row>
    <row r="181" spans="1:2" ht="34.5" customHeight="1" thickBot="1" x14ac:dyDescent="0.3">
      <c r="A181" s="167" t="s">
        <v>259</v>
      </c>
      <c r="B181" s="168"/>
    </row>
    <row r="182" spans="1:2" ht="41.25" thickBot="1" x14ac:dyDescent="0.3">
      <c r="A182" s="65" t="s">
        <v>260</v>
      </c>
      <c r="B182" s="69"/>
    </row>
    <row r="183" spans="1:2" ht="75.75" thickBot="1" x14ac:dyDescent="0.3">
      <c r="A183" s="67" t="s">
        <v>261</v>
      </c>
      <c r="B183" s="71" t="s">
        <v>262</v>
      </c>
    </row>
    <row r="184" spans="1:2" ht="135.75" thickBot="1" x14ac:dyDescent="0.3">
      <c r="A184" s="67" t="s">
        <v>263</v>
      </c>
      <c r="B184" s="71" t="s">
        <v>264</v>
      </c>
    </row>
    <row r="185" spans="1:2" ht="120.75" thickBot="1" x14ac:dyDescent="0.3">
      <c r="A185" s="67" t="s">
        <v>265</v>
      </c>
      <c r="B185" s="71" t="s">
        <v>266</v>
      </c>
    </row>
    <row r="186" spans="1:2" ht="54.75" thickBot="1" x14ac:dyDescent="0.3">
      <c r="A186" s="65" t="s">
        <v>267</v>
      </c>
      <c r="B186" s="69"/>
    </row>
    <row r="187" spans="1:2" ht="180.75" thickBot="1" x14ac:dyDescent="0.3">
      <c r="A187" s="67" t="s">
        <v>268</v>
      </c>
      <c r="B187" s="71" t="s">
        <v>269</v>
      </c>
    </row>
    <row r="188" spans="1:2" ht="135.75" thickBot="1" x14ac:dyDescent="0.3">
      <c r="A188" s="67" t="s">
        <v>270</v>
      </c>
      <c r="B188" s="71" t="s">
        <v>271</v>
      </c>
    </row>
    <row r="189" spans="1:2" ht="60.75" thickBot="1" x14ac:dyDescent="0.3">
      <c r="A189" s="67" t="s">
        <v>272</v>
      </c>
      <c r="B189" s="71" t="s">
        <v>273</v>
      </c>
    </row>
    <row r="190" spans="1:2" x14ac:dyDescent="0.25">
      <c r="A190" s="72" t="s">
        <v>274</v>
      </c>
      <c r="B190" s="171"/>
    </row>
    <row r="191" spans="1:2" x14ac:dyDescent="0.25">
      <c r="A191" s="73" t="s">
        <v>275</v>
      </c>
      <c r="B191" s="172"/>
    </row>
    <row r="192" spans="1:2" ht="15.75" thickBot="1" x14ac:dyDescent="0.3">
      <c r="A192" s="74" t="s">
        <v>276</v>
      </c>
      <c r="B192" s="173"/>
    </row>
    <row r="193" spans="1:2" ht="15.75" thickBot="1" x14ac:dyDescent="0.3">
      <c r="A193" s="167" t="s">
        <v>277</v>
      </c>
      <c r="B193" s="168"/>
    </row>
    <row r="194" spans="1:2" ht="27.75" thickBot="1" x14ac:dyDescent="0.3">
      <c r="A194" s="65" t="s">
        <v>278</v>
      </c>
      <c r="B194" s="69"/>
    </row>
    <row r="195" spans="1:2" ht="68.25" thickBot="1" x14ac:dyDescent="0.3">
      <c r="A195" s="65" t="s">
        <v>279</v>
      </c>
      <c r="B195" s="66" t="s">
        <v>280</v>
      </c>
    </row>
    <row r="196" spans="1:2" ht="81.75" thickBot="1" x14ac:dyDescent="0.3">
      <c r="A196" s="65" t="s">
        <v>281</v>
      </c>
      <c r="B196" s="66" t="s">
        <v>282</v>
      </c>
    </row>
    <row r="197" spans="1:2" ht="27.75" thickBot="1" x14ac:dyDescent="0.3">
      <c r="A197" s="65" t="s">
        <v>283</v>
      </c>
      <c r="B197" s="69"/>
    </row>
    <row r="198" spans="1:2" ht="54.75" thickBot="1" x14ac:dyDescent="0.3">
      <c r="A198" s="65" t="s">
        <v>284</v>
      </c>
      <c r="B198" s="66" t="s">
        <v>285</v>
      </c>
    </row>
    <row r="199" spans="1:2" ht="54.75" thickBot="1" x14ac:dyDescent="0.3">
      <c r="A199" s="65" t="s">
        <v>286</v>
      </c>
      <c r="B199" s="66" t="s">
        <v>285</v>
      </c>
    </row>
    <row r="200" spans="1:2" ht="54.75" thickBot="1" x14ac:dyDescent="0.3">
      <c r="A200" s="65" t="s">
        <v>287</v>
      </c>
      <c r="B200" s="66" t="s">
        <v>285</v>
      </c>
    </row>
    <row r="201" spans="1:2" ht="27.75" thickBot="1" x14ac:dyDescent="0.3">
      <c r="A201" s="65" t="s">
        <v>288</v>
      </c>
      <c r="B201" s="69"/>
    </row>
    <row r="202" spans="1:2" ht="27.75" thickBot="1" x14ac:dyDescent="0.3">
      <c r="A202" s="65" t="s">
        <v>289</v>
      </c>
      <c r="B202" s="66" t="s">
        <v>290</v>
      </c>
    </row>
    <row r="203" spans="1:2" ht="27.75" thickBot="1" x14ac:dyDescent="0.3">
      <c r="A203" s="65" t="s">
        <v>291</v>
      </c>
      <c r="B203" s="66" t="s">
        <v>290</v>
      </c>
    </row>
    <row r="204" spans="1:2" ht="27.75" thickBot="1" x14ac:dyDescent="0.3">
      <c r="A204" s="65" t="s">
        <v>292</v>
      </c>
      <c r="B204" s="66" t="s">
        <v>290</v>
      </c>
    </row>
    <row r="205" spans="1:2" ht="27.75" thickBot="1" x14ac:dyDescent="0.3">
      <c r="A205" s="65" t="s">
        <v>293</v>
      </c>
      <c r="B205" s="69"/>
    </row>
    <row r="206" spans="1:2" ht="41.25" thickBot="1" x14ac:dyDescent="0.3">
      <c r="A206" s="65" t="s">
        <v>294</v>
      </c>
      <c r="B206" s="66" t="s">
        <v>280</v>
      </c>
    </row>
    <row r="207" spans="1:2" ht="41.25" thickBot="1" x14ac:dyDescent="0.3">
      <c r="A207" s="67" t="s">
        <v>295</v>
      </c>
      <c r="B207" s="66" t="s">
        <v>280</v>
      </c>
    </row>
    <row r="208" spans="1:2" ht="41.25" thickBot="1" x14ac:dyDescent="0.3">
      <c r="A208" s="65" t="s">
        <v>296</v>
      </c>
      <c r="B208" s="66" t="s">
        <v>280</v>
      </c>
    </row>
    <row r="209" spans="1:2" ht="41.25" thickBot="1" x14ac:dyDescent="0.3">
      <c r="A209" s="65" t="s">
        <v>297</v>
      </c>
      <c r="B209" s="66" t="s">
        <v>280</v>
      </c>
    </row>
    <row r="210" spans="1:2" ht="41.25" thickBot="1" x14ac:dyDescent="0.3">
      <c r="A210" s="67" t="s">
        <v>298</v>
      </c>
      <c r="B210" s="66" t="s">
        <v>280</v>
      </c>
    </row>
    <row r="211" spans="1:2" ht="41.25" thickBot="1" x14ac:dyDescent="0.3">
      <c r="A211" s="65" t="s">
        <v>299</v>
      </c>
      <c r="B211" s="66" t="s">
        <v>280</v>
      </c>
    </row>
    <row r="212" spans="1:2" ht="41.25" thickBot="1" x14ac:dyDescent="0.3">
      <c r="A212" s="65" t="s">
        <v>300</v>
      </c>
      <c r="B212" s="66" t="s">
        <v>280</v>
      </c>
    </row>
    <row r="213" spans="1:2" ht="41.25" thickBot="1" x14ac:dyDescent="0.3">
      <c r="A213" s="65" t="s">
        <v>301</v>
      </c>
      <c r="B213" s="66" t="s">
        <v>280</v>
      </c>
    </row>
    <row r="214" spans="1:2" ht="18.75" thickBot="1" x14ac:dyDescent="0.3">
      <c r="A214" s="65" t="s">
        <v>302</v>
      </c>
      <c r="B214" s="69"/>
    </row>
    <row r="215" spans="1:2" ht="18.75" thickBot="1" x14ac:dyDescent="0.3">
      <c r="A215" s="65" t="s">
        <v>303</v>
      </c>
      <c r="B215" s="69"/>
    </row>
    <row r="216" spans="1:2" ht="18" x14ac:dyDescent="0.25">
      <c r="A216" s="68"/>
    </row>
    <row r="217" spans="1:2" ht="18" x14ac:dyDescent="0.25">
      <c r="A217" s="68"/>
    </row>
    <row r="218" spans="1:2" x14ac:dyDescent="0.25">
      <c r="A218" s="59" t="s">
        <v>304</v>
      </c>
    </row>
  </sheetData>
  <customSheetViews>
    <customSheetView guid="{AEA2E2E3-5B32-4875-901B-B78609C8AED7}" state="hidden">
      <selection activeCell="A47" sqref="A47:B47"/>
      <pageMargins left="0.7" right="0.7" top="0.75" bottom="0.75" header="0.3" footer="0.3"/>
    </customSheetView>
    <customSheetView guid="{BC3DAF18-7010-4F12-AA15-743444918B74}" state="hidden">
      <selection activeCell="A47" sqref="A47:B47"/>
      <pageMargins left="0.7" right="0.7" top="0.75" bottom="0.75" header="0.3" footer="0.3"/>
    </customSheetView>
  </customSheetViews>
  <mergeCells count="12">
    <mergeCell ref="A193:B193"/>
    <mergeCell ref="A3:B3"/>
    <mergeCell ref="A47:B47"/>
    <mergeCell ref="A88:B88"/>
    <mergeCell ref="B94:B95"/>
    <mergeCell ref="A123:B123"/>
    <mergeCell ref="A133:B133"/>
    <mergeCell ref="A135:B135"/>
    <mergeCell ref="B143:B144"/>
    <mergeCell ref="A175:B175"/>
    <mergeCell ref="A181:B181"/>
    <mergeCell ref="B190:B192"/>
  </mergeCells>
  <hyperlinks>
    <hyperlink ref="A29" r:id="rId1" display="http://base.garant.ru/185134/"/>
    <hyperlink ref="A30" r:id="rId2" display="http://base.garant.ru/179064/"/>
    <hyperlink ref="A31" r:id="rId3" display="http://base.garant.ru/70465940/"/>
    <hyperlink ref="A32" r:id="rId4" display="http://base.garant.ru/12117985/"/>
    <hyperlink ref="A33" r:id="rId5" display="http://base.garant.ru/12120330/"/>
    <hyperlink ref="A35" r:id="rId6" location="block_1000" display="http://base.garant.ru/12144391/ - block_1000"/>
    <hyperlink ref="A134" r:id="rId7" location="block_14000" display="http://base.garant.ru/70292486/ - block_14000"/>
    <hyperlink ref="A183" r:id="rId8" location="block_3730" display="http://base.garant.ru/12184447/ - block_3730"/>
    <hyperlink ref="B183" r:id="rId9" location="block_3730" display="http://base.garant.ru/12184447/ - block_3730"/>
    <hyperlink ref="A184" r:id="rId10" location="block_3721" display="http://base.garant.ru/12184447/ - block_3721"/>
    <hyperlink ref="B184" r:id="rId11" location="block_3721" display="http://base.garant.ru/12184447/ - block_3721"/>
    <hyperlink ref="A185" r:id="rId12" location="block_3737" display="http://base.garant.ru/12184447/ - block_3737"/>
    <hyperlink ref="B185" r:id="rId13" location="block_3737" display="http://base.garant.ru/12184447/ - block_3737"/>
    <hyperlink ref="A187" r:id="rId14" location="block_503130" display="http://base.garant.ru/12181732/ - block_503130"/>
    <hyperlink ref="B187" r:id="rId15" location="block_503130" display="http://base.garant.ru/12181732/ - block_503130"/>
    <hyperlink ref="A188" r:id="rId16" location="block_503121" display="http://base.garant.ru/12181732/ - block_503121"/>
    <hyperlink ref="B188" r:id="rId17" location="block_503121" display="http://base.garant.ru/12181732/ - block_503121"/>
    <hyperlink ref="A189" r:id="rId18" location="block_503127" display="http://base.garant.ru/12181732/ - block_503127"/>
    <hyperlink ref="B189" r:id="rId19" location="block_503127" display="http://base.garant.ru/12181732/ - block_503127"/>
    <hyperlink ref="A190" r:id="rId20" location="block_100676" display="http://base.garant.ru/70519060/ - block_100676"/>
    <hyperlink ref="A192" r:id="rId21" location="block_110674" display="http://base.garant.ru/57745748/ - block_110674"/>
    <hyperlink ref="A207" r:id="rId22" display="http://base.garant.ru/555333/"/>
    <hyperlink ref="A210" r:id="rId23" location="block_100000" display="http://base.garant.ru/70292486/ - block_100000"/>
    <hyperlink ref="A218" r:id="rId24" location="ixzz392kN9efL" display="http://base.garant.ru/12188232/ - ixzz392kN9efL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"/>
  <sheetViews>
    <sheetView topLeftCell="C10" workbookViewId="0">
      <selection activeCell="I17" sqref="I17"/>
    </sheetView>
  </sheetViews>
  <sheetFormatPr defaultRowHeight="15" x14ac:dyDescent="0.25"/>
  <cols>
    <col min="1" max="1" width="7.140625" customWidth="1"/>
    <col min="2" max="2" width="27.140625" customWidth="1"/>
    <col min="3" max="6" width="7" customWidth="1"/>
    <col min="7" max="7" width="19.28515625" customWidth="1"/>
    <col min="8" max="8" width="6" customWidth="1"/>
    <col min="9" max="9" width="18.42578125" customWidth="1"/>
    <col min="10" max="10" width="5.7109375" customWidth="1"/>
    <col min="11" max="11" width="17.5703125" customWidth="1"/>
    <col min="12" max="12" width="5.7109375" customWidth="1"/>
    <col min="13" max="13" width="15.42578125" customWidth="1"/>
    <col min="14" max="14" width="5.7109375" customWidth="1"/>
    <col min="15" max="15" width="15.140625" customWidth="1"/>
    <col min="16" max="16" width="6" customWidth="1"/>
    <col min="17" max="17" width="17.28515625" customWidth="1"/>
    <col min="18" max="18" width="12.140625" customWidth="1"/>
  </cols>
  <sheetData>
    <row r="1" spans="1:18" s="56" customFormat="1" ht="22.5" customHeight="1" x14ac:dyDescent="0.25">
      <c r="P1" s="132" t="s">
        <v>53</v>
      </c>
      <c r="Q1" s="132"/>
      <c r="R1" s="132"/>
    </row>
    <row r="3" spans="1:18" ht="18" customHeight="1" x14ac:dyDescent="0.25">
      <c r="A3" s="136" t="s">
        <v>57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</row>
    <row r="4" spans="1:18" ht="15.75" x14ac:dyDescent="0.25"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s="40" customFormat="1" ht="15.75" customHeight="1" x14ac:dyDescent="0.25">
      <c r="A5" s="137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</row>
    <row r="6" spans="1:18" ht="24" customHeight="1" x14ac:dyDescent="0.25">
      <c r="B6" s="135" t="s">
        <v>16</v>
      </c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</row>
    <row r="7" spans="1:18" s="40" customFormat="1" ht="30.75" customHeight="1" x14ac:dyDescent="0.25">
      <c r="A7" s="138" t="s">
        <v>21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</row>
    <row r="8" spans="1:18" ht="15.75" x14ac:dyDescent="0.25">
      <c r="C8" s="5"/>
      <c r="D8" s="5"/>
      <c r="E8" s="5"/>
      <c r="F8" s="5"/>
      <c r="G8" s="5"/>
      <c r="H8" s="5"/>
      <c r="I8" s="5"/>
      <c r="J8" s="5"/>
    </row>
    <row r="9" spans="1:18" ht="15.75" x14ac:dyDescent="0.25">
      <c r="B9" s="143" t="s">
        <v>19</v>
      </c>
      <c r="C9" s="143"/>
      <c r="D9" s="142" t="s">
        <v>22</v>
      </c>
      <c r="E9" s="142"/>
      <c r="F9" s="142"/>
      <c r="G9" s="57"/>
      <c r="H9" s="57"/>
      <c r="I9" s="41"/>
      <c r="J9" s="16"/>
    </row>
    <row r="10" spans="1:18" ht="15.75" x14ac:dyDescent="0.25">
      <c r="B10" s="5"/>
      <c r="C10" s="5"/>
      <c r="D10" s="142" t="s">
        <v>6</v>
      </c>
      <c r="E10" s="142"/>
      <c r="F10" s="142"/>
      <c r="G10" s="57"/>
      <c r="H10" s="57"/>
      <c r="I10" s="42"/>
      <c r="J10" s="16"/>
    </row>
    <row r="11" spans="1:18" ht="15" customHeight="1" x14ac:dyDescent="0.25">
      <c r="B11" s="5"/>
      <c r="C11" s="5"/>
      <c r="D11" s="5"/>
      <c r="E11" s="5"/>
      <c r="F11" s="5"/>
      <c r="G11" s="5"/>
      <c r="H11" s="5"/>
      <c r="I11" s="5"/>
      <c r="J11" s="5"/>
    </row>
    <row r="12" spans="1:18" s="43" customFormat="1" ht="15.75" x14ac:dyDescent="0.25">
      <c r="B12" s="133" t="s">
        <v>54</v>
      </c>
      <c r="C12" s="133"/>
      <c r="D12" s="133"/>
      <c r="E12" s="133"/>
      <c r="F12" s="133"/>
      <c r="G12" s="133"/>
      <c r="H12" s="133"/>
      <c r="I12" s="51">
        <f>IFERROR(R76/I10*100,0)</f>
        <v>0</v>
      </c>
      <c r="J12" s="44"/>
      <c r="K12" s="45"/>
      <c r="L12" s="45"/>
    </row>
    <row r="13" spans="1:18" ht="15.75" x14ac:dyDescent="0.25">
      <c r="B13" s="58"/>
    </row>
    <row r="14" spans="1:18" ht="75" customHeight="1" x14ac:dyDescent="0.25">
      <c r="A14" s="131" t="s">
        <v>37</v>
      </c>
      <c r="B14" s="134" t="s">
        <v>38</v>
      </c>
      <c r="C14" s="131" t="s">
        <v>23</v>
      </c>
      <c r="D14" s="131"/>
      <c r="E14" s="131"/>
      <c r="F14" s="131"/>
      <c r="G14" s="131" t="s">
        <v>39</v>
      </c>
      <c r="H14" s="139" t="s">
        <v>58</v>
      </c>
      <c r="I14" s="140"/>
      <c r="J14" s="140"/>
      <c r="K14" s="140"/>
      <c r="L14" s="140"/>
      <c r="M14" s="140"/>
      <c r="N14" s="140"/>
      <c r="O14" s="140"/>
      <c r="P14" s="140"/>
      <c r="Q14" s="141"/>
      <c r="R14" s="131" t="s">
        <v>56</v>
      </c>
    </row>
    <row r="15" spans="1:18" ht="97.5" customHeight="1" x14ac:dyDescent="0.25">
      <c r="A15" s="131"/>
      <c r="B15" s="134"/>
      <c r="C15" s="131"/>
      <c r="D15" s="131"/>
      <c r="E15" s="131"/>
      <c r="F15" s="131"/>
      <c r="G15" s="131"/>
      <c r="H15" s="49" t="s">
        <v>44</v>
      </c>
      <c r="I15" s="55" t="s">
        <v>40</v>
      </c>
      <c r="J15" s="49" t="s">
        <v>45</v>
      </c>
      <c r="K15" s="55" t="s">
        <v>43</v>
      </c>
      <c r="L15" s="49" t="s">
        <v>46</v>
      </c>
      <c r="M15" s="55" t="s">
        <v>2</v>
      </c>
      <c r="N15" s="49" t="s">
        <v>47</v>
      </c>
      <c r="O15" s="55" t="s">
        <v>3</v>
      </c>
      <c r="P15" s="49" t="s">
        <v>48</v>
      </c>
      <c r="Q15" s="55" t="s">
        <v>4</v>
      </c>
      <c r="R15" s="131"/>
    </row>
    <row r="16" spans="1:18" ht="15.75" x14ac:dyDescent="0.25">
      <c r="A16" s="55">
        <v>1</v>
      </c>
      <c r="B16" s="55">
        <v>2</v>
      </c>
      <c r="C16" s="131">
        <v>3</v>
      </c>
      <c r="D16" s="131"/>
      <c r="E16" s="131"/>
      <c r="F16" s="131"/>
      <c r="G16" s="55">
        <v>4</v>
      </c>
      <c r="H16" s="49">
        <v>5</v>
      </c>
      <c r="I16" s="55" t="s">
        <v>41</v>
      </c>
      <c r="J16" s="49">
        <v>6</v>
      </c>
      <c r="K16" s="55" t="s">
        <v>42</v>
      </c>
      <c r="L16" s="49">
        <v>7</v>
      </c>
      <c r="M16" s="55" t="s">
        <v>49</v>
      </c>
      <c r="N16" s="49">
        <v>8</v>
      </c>
      <c r="O16" s="55" t="s">
        <v>50</v>
      </c>
      <c r="P16" s="49">
        <v>9</v>
      </c>
      <c r="Q16" s="55" t="s">
        <v>51</v>
      </c>
      <c r="R16" s="55">
        <v>10</v>
      </c>
    </row>
    <row r="17" spans="1:18" ht="15.75" x14ac:dyDescent="0.25">
      <c r="A17" s="52">
        <v>1</v>
      </c>
      <c r="B17" s="52"/>
      <c r="C17" s="125"/>
      <c r="D17" s="126"/>
      <c r="E17" s="126"/>
      <c r="F17" s="127"/>
      <c r="G17" s="52"/>
      <c r="H17" s="49">
        <v>0.1</v>
      </c>
      <c r="I17" s="52">
        <v>1</v>
      </c>
      <c r="J17" s="49">
        <v>0.1</v>
      </c>
      <c r="K17" s="52">
        <v>1</v>
      </c>
      <c r="L17" s="49">
        <v>0.2</v>
      </c>
      <c r="M17" s="52">
        <v>1</v>
      </c>
      <c r="N17" s="49">
        <v>0.2</v>
      </c>
      <c r="O17" s="52">
        <v>1</v>
      </c>
      <c r="P17" s="49">
        <v>0.4</v>
      </c>
      <c r="Q17" s="52">
        <v>1</v>
      </c>
      <c r="R17" s="55">
        <f t="shared" ref="R17:R75" si="0">IF(K17=2,H17*I17+J17+L17+N17+P17*Q17,H17*I17+J17*K17+IF(M17=2,L17,L17*M17)+IF(O17=2,N17,N17*O17)+P17*Q17)</f>
        <v>1</v>
      </c>
    </row>
    <row r="18" spans="1:18" ht="15.75" x14ac:dyDescent="0.25">
      <c r="A18" s="52">
        <f>A17+1</f>
        <v>2</v>
      </c>
      <c r="B18" s="52"/>
      <c r="C18" s="125"/>
      <c r="D18" s="126"/>
      <c r="E18" s="126"/>
      <c r="F18" s="127"/>
      <c r="G18" s="52"/>
      <c r="H18" s="49">
        <v>0.1</v>
      </c>
      <c r="I18" s="52">
        <v>0</v>
      </c>
      <c r="J18" s="49">
        <v>0.1</v>
      </c>
      <c r="K18" s="52">
        <v>1</v>
      </c>
      <c r="L18" s="49">
        <v>0.2</v>
      </c>
      <c r="M18" s="52">
        <v>1</v>
      </c>
      <c r="N18" s="49">
        <v>0.2</v>
      </c>
      <c r="O18" s="52">
        <v>1</v>
      </c>
      <c r="P18" s="49">
        <v>0.4</v>
      </c>
      <c r="Q18" s="52">
        <v>1</v>
      </c>
      <c r="R18" s="55">
        <f t="shared" si="0"/>
        <v>0.9</v>
      </c>
    </row>
    <row r="19" spans="1:18" ht="15.75" x14ac:dyDescent="0.25">
      <c r="A19" s="52">
        <f t="shared" ref="A19:A75" si="1">A18+1</f>
        <v>3</v>
      </c>
      <c r="B19" s="52"/>
      <c r="C19" s="125"/>
      <c r="D19" s="126"/>
      <c r="E19" s="126"/>
      <c r="F19" s="127"/>
      <c r="G19" s="52"/>
      <c r="H19" s="49">
        <v>0.1</v>
      </c>
      <c r="I19" s="52">
        <v>0</v>
      </c>
      <c r="J19" s="49">
        <v>0.1</v>
      </c>
      <c r="K19" s="52">
        <v>0</v>
      </c>
      <c r="L19" s="49">
        <v>0.2</v>
      </c>
      <c r="M19" s="52">
        <v>1</v>
      </c>
      <c r="N19" s="49">
        <v>0.2</v>
      </c>
      <c r="O19" s="52">
        <v>1</v>
      </c>
      <c r="P19" s="49">
        <v>0.4</v>
      </c>
      <c r="Q19" s="52">
        <v>1</v>
      </c>
      <c r="R19" s="55">
        <f t="shared" si="0"/>
        <v>0.8</v>
      </c>
    </row>
    <row r="20" spans="1:18" ht="15.75" x14ac:dyDescent="0.25">
      <c r="A20" s="52">
        <f t="shared" si="1"/>
        <v>4</v>
      </c>
      <c r="B20" s="52"/>
      <c r="C20" s="125"/>
      <c r="D20" s="126"/>
      <c r="E20" s="126"/>
      <c r="F20" s="127"/>
      <c r="G20" s="52"/>
      <c r="H20" s="49">
        <v>0.1</v>
      </c>
      <c r="I20" s="52">
        <v>0</v>
      </c>
      <c r="J20" s="49">
        <v>0.1</v>
      </c>
      <c r="K20" s="52">
        <v>0</v>
      </c>
      <c r="L20" s="49">
        <v>0.2</v>
      </c>
      <c r="M20" s="52">
        <v>0</v>
      </c>
      <c r="N20" s="49">
        <v>0.2</v>
      </c>
      <c r="O20" s="52">
        <v>1</v>
      </c>
      <c r="P20" s="49">
        <v>0.4</v>
      </c>
      <c r="Q20" s="52">
        <v>1</v>
      </c>
      <c r="R20" s="55">
        <f t="shared" si="0"/>
        <v>0.60000000000000009</v>
      </c>
    </row>
    <row r="21" spans="1:18" ht="15.75" x14ac:dyDescent="0.25">
      <c r="A21" s="52">
        <f t="shared" si="1"/>
        <v>5</v>
      </c>
      <c r="B21" s="52"/>
      <c r="C21" s="125"/>
      <c r="D21" s="126"/>
      <c r="E21" s="126"/>
      <c r="F21" s="127"/>
      <c r="G21" s="52"/>
      <c r="H21" s="49">
        <v>0.1</v>
      </c>
      <c r="I21" s="52">
        <v>0</v>
      </c>
      <c r="J21" s="49">
        <v>0.1</v>
      </c>
      <c r="K21" s="52">
        <v>0</v>
      </c>
      <c r="L21" s="49">
        <v>0.2</v>
      </c>
      <c r="M21" s="52">
        <v>0</v>
      </c>
      <c r="N21" s="49">
        <v>0.2</v>
      </c>
      <c r="O21" s="52">
        <v>0</v>
      </c>
      <c r="P21" s="49">
        <v>0.4</v>
      </c>
      <c r="Q21" s="52">
        <v>1</v>
      </c>
      <c r="R21" s="55">
        <f t="shared" si="0"/>
        <v>0.4</v>
      </c>
    </row>
    <row r="22" spans="1:18" ht="15.75" x14ac:dyDescent="0.25">
      <c r="A22" s="52">
        <f t="shared" si="1"/>
        <v>6</v>
      </c>
      <c r="B22" s="52"/>
      <c r="C22" s="125"/>
      <c r="D22" s="126"/>
      <c r="E22" s="126"/>
      <c r="F22" s="127"/>
      <c r="G22" s="52"/>
      <c r="H22" s="49">
        <v>0.1</v>
      </c>
      <c r="I22" s="52">
        <v>0</v>
      </c>
      <c r="J22" s="49">
        <v>0.1</v>
      </c>
      <c r="K22" s="52">
        <v>0</v>
      </c>
      <c r="L22" s="49">
        <v>0.2</v>
      </c>
      <c r="M22" s="52">
        <v>0</v>
      </c>
      <c r="N22" s="49">
        <v>0.2</v>
      </c>
      <c r="O22" s="52">
        <v>0</v>
      </c>
      <c r="P22" s="49">
        <v>0.4</v>
      </c>
      <c r="Q22" s="52">
        <v>0</v>
      </c>
      <c r="R22" s="55">
        <f t="shared" si="0"/>
        <v>0</v>
      </c>
    </row>
    <row r="23" spans="1:18" ht="15.75" x14ac:dyDescent="0.25">
      <c r="A23" s="52">
        <f t="shared" si="1"/>
        <v>7</v>
      </c>
      <c r="B23" s="52"/>
      <c r="C23" s="125"/>
      <c r="D23" s="126"/>
      <c r="E23" s="126"/>
      <c r="F23" s="127"/>
      <c r="G23" s="52"/>
      <c r="H23" s="49">
        <v>0.1</v>
      </c>
      <c r="I23" s="52">
        <v>1</v>
      </c>
      <c r="J23" s="49">
        <v>0.1</v>
      </c>
      <c r="K23" s="52">
        <v>0</v>
      </c>
      <c r="L23" s="49">
        <v>0.2</v>
      </c>
      <c r="M23" s="52">
        <v>0</v>
      </c>
      <c r="N23" s="49">
        <v>0.2</v>
      </c>
      <c r="O23" s="52">
        <v>0</v>
      </c>
      <c r="P23" s="49">
        <v>0.4</v>
      </c>
      <c r="Q23" s="52">
        <v>0</v>
      </c>
      <c r="R23" s="55">
        <f t="shared" si="0"/>
        <v>0.1</v>
      </c>
    </row>
    <row r="24" spans="1:18" ht="15.75" x14ac:dyDescent="0.25">
      <c r="A24" s="52">
        <f t="shared" si="1"/>
        <v>8</v>
      </c>
      <c r="B24" s="52"/>
      <c r="C24" s="125"/>
      <c r="D24" s="126"/>
      <c r="E24" s="126"/>
      <c r="F24" s="127"/>
      <c r="G24" s="52"/>
      <c r="H24" s="49">
        <v>0.1</v>
      </c>
      <c r="I24" s="52">
        <v>1</v>
      </c>
      <c r="J24" s="49">
        <v>0.1</v>
      </c>
      <c r="K24" s="52">
        <v>0</v>
      </c>
      <c r="L24" s="49">
        <v>0.2</v>
      </c>
      <c r="M24" s="52">
        <v>0</v>
      </c>
      <c r="N24" s="49">
        <v>0.2</v>
      </c>
      <c r="O24" s="52">
        <v>0</v>
      </c>
      <c r="P24" s="49">
        <v>0.4</v>
      </c>
      <c r="Q24" s="52">
        <v>1</v>
      </c>
      <c r="R24" s="55">
        <f t="shared" si="0"/>
        <v>0.5</v>
      </c>
    </row>
    <row r="25" spans="1:18" ht="15.75" x14ac:dyDescent="0.25">
      <c r="A25" s="52">
        <f t="shared" si="1"/>
        <v>9</v>
      </c>
      <c r="B25" s="52"/>
      <c r="C25" s="125"/>
      <c r="D25" s="126"/>
      <c r="E25" s="126"/>
      <c r="F25" s="127"/>
      <c r="G25" s="52"/>
      <c r="H25" s="49">
        <v>0.1</v>
      </c>
      <c r="I25" s="52">
        <v>1</v>
      </c>
      <c r="J25" s="49">
        <v>0.1</v>
      </c>
      <c r="K25" s="52">
        <v>0</v>
      </c>
      <c r="L25" s="49">
        <v>0.2</v>
      </c>
      <c r="M25" s="52">
        <v>0</v>
      </c>
      <c r="N25" s="49">
        <v>0.2</v>
      </c>
      <c r="O25" s="52">
        <v>1</v>
      </c>
      <c r="P25" s="49">
        <v>0.4</v>
      </c>
      <c r="Q25" s="52">
        <v>1</v>
      </c>
      <c r="R25" s="55">
        <f t="shared" si="0"/>
        <v>0.70000000000000007</v>
      </c>
    </row>
    <row r="26" spans="1:18" ht="15.75" x14ac:dyDescent="0.25">
      <c r="A26" s="52">
        <f t="shared" si="1"/>
        <v>10</v>
      </c>
      <c r="B26" s="52"/>
      <c r="C26" s="125"/>
      <c r="D26" s="126"/>
      <c r="E26" s="126"/>
      <c r="F26" s="127"/>
      <c r="G26" s="52"/>
      <c r="H26" s="49">
        <v>0.1</v>
      </c>
      <c r="I26" s="52">
        <v>1</v>
      </c>
      <c r="J26" s="49">
        <v>0.1</v>
      </c>
      <c r="K26" s="52">
        <v>0</v>
      </c>
      <c r="L26" s="49">
        <v>0.2</v>
      </c>
      <c r="M26" s="52">
        <v>1</v>
      </c>
      <c r="N26" s="49">
        <v>0.2</v>
      </c>
      <c r="O26" s="52">
        <v>1</v>
      </c>
      <c r="P26" s="49">
        <v>0.4</v>
      </c>
      <c r="Q26" s="52">
        <v>1</v>
      </c>
      <c r="R26" s="55">
        <f t="shared" si="0"/>
        <v>0.9</v>
      </c>
    </row>
    <row r="27" spans="1:18" ht="15.75" x14ac:dyDescent="0.25">
      <c r="A27" s="52">
        <f t="shared" si="1"/>
        <v>11</v>
      </c>
      <c r="B27" s="52"/>
      <c r="C27" s="125"/>
      <c r="D27" s="126"/>
      <c r="E27" s="126"/>
      <c r="F27" s="127"/>
      <c r="G27" s="52"/>
      <c r="H27" s="49">
        <v>0.1</v>
      </c>
      <c r="I27" s="52">
        <v>1</v>
      </c>
      <c r="J27" s="49">
        <v>0.1</v>
      </c>
      <c r="K27" s="52">
        <v>2</v>
      </c>
      <c r="L27" s="49">
        <v>0.2</v>
      </c>
      <c r="M27" s="52">
        <v>2</v>
      </c>
      <c r="N27" s="49">
        <v>0.2</v>
      </c>
      <c r="O27" s="52">
        <v>2</v>
      </c>
      <c r="P27" s="49">
        <v>0.4</v>
      </c>
      <c r="Q27" s="52">
        <v>1</v>
      </c>
      <c r="R27" s="55">
        <f t="shared" si="0"/>
        <v>1</v>
      </c>
    </row>
    <row r="28" spans="1:18" ht="15.75" x14ac:dyDescent="0.25">
      <c r="A28" s="52">
        <f t="shared" si="1"/>
        <v>12</v>
      </c>
      <c r="B28" s="52"/>
      <c r="C28" s="125"/>
      <c r="D28" s="126"/>
      <c r="E28" s="126"/>
      <c r="F28" s="127"/>
      <c r="G28" s="52"/>
      <c r="H28" s="49">
        <v>0.1</v>
      </c>
      <c r="I28" s="52">
        <v>1</v>
      </c>
      <c r="J28" s="49">
        <v>0.1</v>
      </c>
      <c r="K28" s="52">
        <v>2</v>
      </c>
      <c r="L28" s="49">
        <v>0.2</v>
      </c>
      <c r="M28" s="52">
        <v>2</v>
      </c>
      <c r="N28" s="49">
        <v>0.2</v>
      </c>
      <c r="O28" s="52">
        <v>2</v>
      </c>
      <c r="P28" s="49">
        <v>0.4</v>
      </c>
      <c r="Q28" s="52">
        <v>0</v>
      </c>
      <c r="R28" s="55">
        <f t="shared" si="0"/>
        <v>0.60000000000000009</v>
      </c>
    </row>
    <row r="29" spans="1:18" ht="15.75" x14ac:dyDescent="0.25">
      <c r="A29" s="52">
        <f t="shared" si="1"/>
        <v>13</v>
      </c>
      <c r="B29" s="52"/>
      <c r="C29" s="125"/>
      <c r="D29" s="126"/>
      <c r="E29" s="126"/>
      <c r="F29" s="127"/>
      <c r="G29" s="52"/>
      <c r="H29" s="49">
        <v>0.1</v>
      </c>
      <c r="I29" s="52">
        <v>1</v>
      </c>
      <c r="J29" s="49">
        <v>0.1</v>
      </c>
      <c r="K29" s="52">
        <v>1</v>
      </c>
      <c r="L29" s="49">
        <v>0.2</v>
      </c>
      <c r="M29" s="52">
        <v>2</v>
      </c>
      <c r="N29" s="49">
        <v>0.2</v>
      </c>
      <c r="O29" s="52">
        <v>2</v>
      </c>
      <c r="P29" s="49">
        <v>0.4</v>
      </c>
      <c r="Q29" s="52">
        <v>1</v>
      </c>
      <c r="R29" s="55">
        <f t="shared" si="0"/>
        <v>1</v>
      </c>
    </row>
    <row r="30" spans="1:18" ht="15.75" x14ac:dyDescent="0.25">
      <c r="A30" s="52">
        <f t="shared" si="1"/>
        <v>14</v>
      </c>
      <c r="B30" s="52"/>
      <c r="C30" s="125"/>
      <c r="D30" s="126"/>
      <c r="E30" s="126"/>
      <c r="F30" s="127"/>
      <c r="G30" s="52"/>
      <c r="H30" s="49">
        <v>0.1</v>
      </c>
      <c r="I30" s="52">
        <v>1</v>
      </c>
      <c r="J30" s="49">
        <v>0.1</v>
      </c>
      <c r="K30" s="52">
        <v>1</v>
      </c>
      <c r="L30" s="49">
        <v>0.2</v>
      </c>
      <c r="M30" s="52">
        <v>2</v>
      </c>
      <c r="N30" s="49">
        <v>0.2</v>
      </c>
      <c r="O30" s="52">
        <v>2</v>
      </c>
      <c r="P30" s="49">
        <v>0.4</v>
      </c>
      <c r="Q30" s="52">
        <v>0</v>
      </c>
      <c r="R30" s="55">
        <f t="shared" si="0"/>
        <v>0.60000000000000009</v>
      </c>
    </row>
    <row r="31" spans="1:18" ht="15.75" x14ac:dyDescent="0.25">
      <c r="A31" s="52">
        <f t="shared" si="1"/>
        <v>15</v>
      </c>
      <c r="B31" s="52"/>
      <c r="C31" s="125"/>
      <c r="D31" s="126"/>
      <c r="E31" s="126"/>
      <c r="F31" s="127"/>
      <c r="G31" s="52"/>
      <c r="H31" s="49">
        <v>0.1</v>
      </c>
      <c r="I31" s="52"/>
      <c r="J31" s="49">
        <v>0.1</v>
      </c>
      <c r="K31" s="52"/>
      <c r="L31" s="49">
        <v>0.2</v>
      </c>
      <c r="M31" s="52"/>
      <c r="N31" s="49">
        <v>0.2</v>
      </c>
      <c r="O31" s="52"/>
      <c r="P31" s="49">
        <v>0.4</v>
      </c>
      <c r="Q31" s="52"/>
      <c r="R31" s="55">
        <f t="shared" si="0"/>
        <v>0</v>
      </c>
    </row>
    <row r="32" spans="1:18" ht="15.75" x14ac:dyDescent="0.25">
      <c r="A32" s="52">
        <f t="shared" si="1"/>
        <v>16</v>
      </c>
      <c r="B32" s="52"/>
      <c r="C32" s="125"/>
      <c r="D32" s="126"/>
      <c r="E32" s="126"/>
      <c r="F32" s="127"/>
      <c r="G32" s="52"/>
      <c r="H32" s="49">
        <v>0.1</v>
      </c>
      <c r="I32" s="52"/>
      <c r="J32" s="49">
        <v>0.1</v>
      </c>
      <c r="K32" s="52"/>
      <c r="L32" s="49">
        <v>0.2</v>
      </c>
      <c r="M32" s="52"/>
      <c r="N32" s="49">
        <v>0.2</v>
      </c>
      <c r="O32" s="52"/>
      <c r="P32" s="49">
        <v>0.4</v>
      </c>
      <c r="Q32" s="52"/>
      <c r="R32" s="55">
        <f t="shared" si="0"/>
        <v>0</v>
      </c>
    </row>
    <row r="33" spans="1:18" ht="15.75" x14ac:dyDescent="0.25">
      <c r="A33" s="52">
        <f t="shared" si="1"/>
        <v>17</v>
      </c>
      <c r="B33" s="52"/>
      <c r="C33" s="125"/>
      <c r="D33" s="126"/>
      <c r="E33" s="126"/>
      <c r="F33" s="127"/>
      <c r="G33" s="52"/>
      <c r="H33" s="49">
        <v>0.1</v>
      </c>
      <c r="I33" s="52"/>
      <c r="J33" s="49">
        <v>0.1</v>
      </c>
      <c r="K33" s="52"/>
      <c r="L33" s="49">
        <v>0.2</v>
      </c>
      <c r="M33" s="52"/>
      <c r="N33" s="49">
        <v>0.2</v>
      </c>
      <c r="O33" s="52"/>
      <c r="P33" s="49">
        <v>0.4</v>
      </c>
      <c r="Q33" s="52"/>
      <c r="R33" s="55">
        <f t="shared" si="0"/>
        <v>0</v>
      </c>
    </row>
    <row r="34" spans="1:18" ht="15.75" x14ac:dyDescent="0.25">
      <c r="A34" s="52">
        <f t="shared" si="1"/>
        <v>18</v>
      </c>
      <c r="B34" s="52"/>
      <c r="C34" s="125"/>
      <c r="D34" s="126"/>
      <c r="E34" s="126"/>
      <c r="F34" s="127"/>
      <c r="G34" s="52"/>
      <c r="H34" s="49">
        <v>0.1</v>
      </c>
      <c r="I34" s="52"/>
      <c r="J34" s="49">
        <v>0.1</v>
      </c>
      <c r="K34" s="52"/>
      <c r="L34" s="49">
        <v>0.2</v>
      </c>
      <c r="M34" s="52"/>
      <c r="N34" s="49">
        <v>0.2</v>
      </c>
      <c r="O34" s="52"/>
      <c r="P34" s="49">
        <v>0.4</v>
      </c>
      <c r="Q34" s="52"/>
      <c r="R34" s="55">
        <f t="shared" si="0"/>
        <v>0</v>
      </c>
    </row>
    <row r="35" spans="1:18" ht="15.75" x14ac:dyDescent="0.25">
      <c r="A35" s="52">
        <f t="shared" si="1"/>
        <v>19</v>
      </c>
      <c r="B35" s="52"/>
      <c r="C35" s="125"/>
      <c r="D35" s="126"/>
      <c r="E35" s="126"/>
      <c r="F35" s="127"/>
      <c r="G35" s="52"/>
      <c r="H35" s="49">
        <v>0.1</v>
      </c>
      <c r="I35" s="52"/>
      <c r="J35" s="49">
        <v>0.1</v>
      </c>
      <c r="K35" s="52"/>
      <c r="L35" s="49">
        <v>0.2</v>
      </c>
      <c r="M35" s="52"/>
      <c r="N35" s="49">
        <v>0.2</v>
      </c>
      <c r="O35" s="52"/>
      <c r="P35" s="49">
        <v>0.4</v>
      </c>
      <c r="Q35" s="52"/>
      <c r="R35" s="55">
        <f t="shared" si="0"/>
        <v>0</v>
      </c>
    </row>
    <row r="36" spans="1:18" ht="15.75" x14ac:dyDescent="0.25">
      <c r="A36" s="52">
        <f t="shared" si="1"/>
        <v>20</v>
      </c>
      <c r="B36" s="52"/>
      <c r="C36" s="125"/>
      <c r="D36" s="126"/>
      <c r="E36" s="126"/>
      <c r="F36" s="127"/>
      <c r="G36" s="52"/>
      <c r="H36" s="49">
        <v>0.1</v>
      </c>
      <c r="I36" s="52"/>
      <c r="J36" s="49">
        <v>0.1</v>
      </c>
      <c r="K36" s="52"/>
      <c r="L36" s="49">
        <v>0.2</v>
      </c>
      <c r="M36" s="52"/>
      <c r="N36" s="49">
        <v>0.2</v>
      </c>
      <c r="O36" s="52"/>
      <c r="P36" s="49">
        <v>0.4</v>
      </c>
      <c r="Q36" s="52"/>
      <c r="R36" s="55">
        <f t="shared" si="0"/>
        <v>0</v>
      </c>
    </row>
    <row r="37" spans="1:18" ht="15.75" x14ac:dyDescent="0.25">
      <c r="A37" s="52">
        <f t="shared" si="1"/>
        <v>21</v>
      </c>
      <c r="B37" s="52"/>
      <c r="C37" s="125"/>
      <c r="D37" s="126"/>
      <c r="E37" s="126"/>
      <c r="F37" s="127"/>
      <c r="G37" s="52"/>
      <c r="H37" s="49">
        <v>0.1</v>
      </c>
      <c r="I37" s="52"/>
      <c r="J37" s="49">
        <v>0.1</v>
      </c>
      <c r="K37" s="52"/>
      <c r="L37" s="49">
        <v>0.2</v>
      </c>
      <c r="M37" s="52"/>
      <c r="N37" s="49">
        <v>0.2</v>
      </c>
      <c r="O37" s="52"/>
      <c r="P37" s="49">
        <v>0.4</v>
      </c>
      <c r="Q37" s="52"/>
      <c r="R37" s="55">
        <f t="shared" si="0"/>
        <v>0</v>
      </c>
    </row>
    <row r="38" spans="1:18" ht="15.75" x14ac:dyDescent="0.25">
      <c r="A38" s="52">
        <f t="shared" si="1"/>
        <v>22</v>
      </c>
      <c r="B38" s="52"/>
      <c r="C38" s="125"/>
      <c r="D38" s="126"/>
      <c r="E38" s="126"/>
      <c r="F38" s="127"/>
      <c r="G38" s="52"/>
      <c r="H38" s="49">
        <v>0.1</v>
      </c>
      <c r="I38" s="52"/>
      <c r="J38" s="49">
        <v>0.1</v>
      </c>
      <c r="K38" s="52"/>
      <c r="L38" s="49">
        <v>0.2</v>
      </c>
      <c r="M38" s="52"/>
      <c r="N38" s="49">
        <v>0.2</v>
      </c>
      <c r="O38" s="52"/>
      <c r="P38" s="49">
        <v>0.4</v>
      </c>
      <c r="Q38" s="52"/>
      <c r="R38" s="55">
        <f t="shared" si="0"/>
        <v>0</v>
      </c>
    </row>
    <row r="39" spans="1:18" ht="15.75" x14ac:dyDescent="0.25">
      <c r="A39" s="52">
        <f t="shared" si="1"/>
        <v>23</v>
      </c>
      <c r="B39" s="52"/>
      <c r="C39" s="125"/>
      <c r="D39" s="126"/>
      <c r="E39" s="126"/>
      <c r="F39" s="127"/>
      <c r="G39" s="52"/>
      <c r="H39" s="49">
        <v>0.1</v>
      </c>
      <c r="I39" s="52"/>
      <c r="J39" s="49">
        <v>0.1</v>
      </c>
      <c r="K39" s="52"/>
      <c r="L39" s="49">
        <v>0.2</v>
      </c>
      <c r="M39" s="52"/>
      <c r="N39" s="49">
        <v>0.2</v>
      </c>
      <c r="O39" s="52"/>
      <c r="P39" s="49">
        <v>0.4</v>
      </c>
      <c r="Q39" s="52"/>
      <c r="R39" s="55">
        <f t="shared" si="0"/>
        <v>0</v>
      </c>
    </row>
    <row r="40" spans="1:18" ht="15.75" x14ac:dyDescent="0.25">
      <c r="A40" s="52">
        <f t="shared" si="1"/>
        <v>24</v>
      </c>
      <c r="B40" s="52"/>
      <c r="C40" s="125"/>
      <c r="D40" s="126"/>
      <c r="E40" s="126"/>
      <c r="F40" s="127"/>
      <c r="G40" s="52"/>
      <c r="H40" s="49">
        <v>0.1</v>
      </c>
      <c r="I40" s="52"/>
      <c r="J40" s="49">
        <v>0.1</v>
      </c>
      <c r="K40" s="52"/>
      <c r="L40" s="49">
        <v>0.2</v>
      </c>
      <c r="M40" s="52"/>
      <c r="N40" s="49">
        <v>0.2</v>
      </c>
      <c r="O40" s="52"/>
      <c r="P40" s="49">
        <v>0.4</v>
      </c>
      <c r="Q40" s="52"/>
      <c r="R40" s="55">
        <f t="shared" si="0"/>
        <v>0</v>
      </c>
    </row>
    <row r="41" spans="1:18" ht="15.75" x14ac:dyDescent="0.25">
      <c r="A41" s="52">
        <f t="shared" si="1"/>
        <v>25</v>
      </c>
      <c r="B41" s="52"/>
      <c r="C41" s="125"/>
      <c r="D41" s="126"/>
      <c r="E41" s="126"/>
      <c r="F41" s="127"/>
      <c r="G41" s="52"/>
      <c r="H41" s="49">
        <v>0.1</v>
      </c>
      <c r="I41" s="52"/>
      <c r="J41" s="49">
        <v>0.1</v>
      </c>
      <c r="K41" s="52"/>
      <c r="L41" s="49">
        <v>0.2</v>
      </c>
      <c r="M41" s="52"/>
      <c r="N41" s="49">
        <v>0.2</v>
      </c>
      <c r="O41" s="52"/>
      <c r="P41" s="49">
        <v>0.4</v>
      </c>
      <c r="Q41" s="52"/>
      <c r="R41" s="55">
        <f t="shared" si="0"/>
        <v>0</v>
      </c>
    </row>
    <row r="42" spans="1:18" ht="15.75" x14ac:dyDescent="0.25">
      <c r="A42" s="52">
        <f t="shared" si="1"/>
        <v>26</v>
      </c>
      <c r="B42" s="52"/>
      <c r="C42" s="125"/>
      <c r="D42" s="126"/>
      <c r="E42" s="126"/>
      <c r="F42" s="127"/>
      <c r="G42" s="52"/>
      <c r="H42" s="49">
        <v>0.1</v>
      </c>
      <c r="I42" s="52"/>
      <c r="J42" s="49">
        <v>0.1</v>
      </c>
      <c r="K42" s="52"/>
      <c r="L42" s="49">
        <v>0.2</v>
      </c>
      <c r="M42" s="52"/>
      <c r="N42" s="49">
        <v>0.2</v>
      </c>
      <c r="O42" s="52"/>
      <c r="P42" s="49">
        <v>0.4</v>
      </c>
      <c r="Q42" s="52"/>
      <c r="R42" s="55">
        <f t="shared" si="0"/>
        <v>0</v>
      </c>
    </row>
    <row r="43" spans="1:18" ht="15.75" x14ac:dyDescent="0.25">
      <c r="A43" s="52">
        <f t="shared" si="1"/>
        <v>27</v>
      </c>
      <c r="B43" s="52"/>
      <c r="C43" s="125"/>
      <c r="D43" s="126"/>
      <c r="E43" s="126"/>
      <c r="F43" s="127"/>
      <c r="G43" s="52"/>
      <c r="H43" s="49">
        <v>0.1</v>
      </c>
      <c r="I43" s="52"/>
      <c r="J43" s="49">
        <v>0.1</v>
      </c>
      <c r="K43" s="52"/>
      <c r="L43" s="49">
        <v>0.2</v>
      </c>
      <c r="M43" s="52"/>
      <c r="N43" s="49">
        <v>0.2</v>
      </c>
      <c r="O43" s="52"/>
      <c r="P43" s="49">
        <v>0.4</v>
      </c>
      <c r="Q43" s="52"/>
      <c r="R43" s="55">
        <f t="shared" si="0"/>
        <v>0</v>
      </c>
    </row>
    <row r="44" spans="1:18" ht="15.75" x14ac:dyDescent="0.25">
      <c r="A44" s="52">
        <f t="shared" si="1"/>
        <v>28</v>
      </c>
      <c r="B44" s="52"/>
      <c r="C44" s="125"/>
      <c r="D44" s="126"/>
      <c r="E44" s="126"/>
      <c r="F44" s="127"/>
      <c r="G44" s="52"/>
      <c r="H44" s="49">
        <v>0.1</v>
      </c>
      <c r="I44" s="52"/>
      <c r="J44" s="49">
        <v>0.1</v>
      </c>
      <c r="K44" s="52"/>
      <c r="L44" s="49">
        <v>0.2</v>
      </c>
      <c r="M44" s="52"/>
      <c r="N44" s="49">
        <v>0.2</v>
      </c>
      <c r="O44" s="52"/>
      <c r="P44" s="49">
        <v>0.4</v>
      </c>
      <c r="Q44" s="52"/>
      <c r="R44" s="55">
        <f t="shared" si="0"/>
        <v>0</v>
      </c>
    </row>
    <row r="45" spans="1:18" ht="15.75" x14ac:dyDescent="0.25">
      <c r="A45" s="52">
        <f t="shared" si="1"/>
        <v>29</v>
      </c>
      <c r="B45" s="52"/>
      <c r="C45" s="125"/>
      <c r="D45" s="126"/>
      <c r="E45" s="126"/>
      <c r="F45" s="127"/>
      <c r="G45" s="52"/>
      <c r="H45" s="49">
        <v>0.1</v>
      </c>
      <c r="I45" s="52"/>
      <c r="J45" s="49">
        <v>0.1</v>
      </c>
      <c r="K45" s="52"/>
      <c r="L45" s="49">
        <v>0.2</v>
      </c>
      <c r="M45" s="52"/>
      <c r="N45" s="49">
        <v>0.2</v>
      </c>
      <c r="O45" s="52"/>
      <c r="P45" s="49">
        <v>0.4</v>
      </c>
      <c r="Q45" s="52"/>
      <c r="R45" s="55">
        <f t="shared" si="0"/>
        <v>0</v>
      </c>
    </row>
    <row r="46" spans="1:18" ht="15.75" x14ac:dyDescent="0.25">
      <c r="A46" s="52">
        <f t="shared" si="1"/>
        <v>30</v>
      </c>
      <c r="B46" s="52"/>
      <c r="C46" s="125"/>
      <c r="D46" s="126"/>
      <c r="E46" s="126"/>
      <c r="F46" s="127"/>
      <c r="G46" s="52"/>
      <c r="H46" s="49">
        <v>0.1</v>
      </c>
      <c r="I46" s="52"/>
      <c r="J46" s="49">
        <v>0.1</v>
      </c>
      <c r="K46" s="52"/>
      <c r="L46" s="49">
        <v>0.2</v>
      </c>
      <c r="M46" s="52"/>
      <c r="N46" s="49">
        <v>0.2</v>
      </c>
      <c r="O46" s="52"/>
      <c r="P46" s="49">
        <v>0.4</v>
      </c>
      <c r="Q46" s="52"/>
      <c r="R46" s="55">
        <f t="shared" si="0"/>
        <v>0</v>
      </c>
    </row>
    <row r="47" spans="1:18" ht="15.75" x14ac:dyDescent="0.25">
      <c r="A47" s="52">
        <f t="shared" si="1"/>
        <v>31</v>
      </c>
      <c r="B47" s="52"/>
      <c r="C47" s="125"/>
      <c r="D47" s="126"/>
      <c r="E47" s="126"/>
      <c r="F47" s="127"/>
      <c r="G47" s="52"/>
      <c r="H47" s="49">
        <v>0.1</v>
      </c>
      <c r="I47" s="52"/>
      <c r="J47" s="49">
        <v>0.1</v>
      </c>
      <c r="K47" s="52"/>
      <c r="L47" s="49">
        <v>0.2</v>
      </c>
      <c r="M47" s="52"/>
      <c r="N47" s="49">
        <v>0.2</v>
      </c>
      <c r="O47" s="52"/>
      <c r="P47" s="49">
        <v>0.4</v>
      </c>
      <c r="Q47" s="52"/>
      <c r="R47" s="55">
        <f t="shared" si="0"/>
        <v>0</v>
      </c>
    </row>
    <row r="48" spans="1:18" ht="15.75" x14ac:dyDescent="0.25">
      <c r="A48" s="52">
        <f t="shared" si="1"/>
        <v>32</v>
      </c>
      <c r="B48" s="52"/>
      <c r="C48" s="125"/>
      <c r="D48" s="126"/>
      <c r="E48" s="126"/>
      <c r="F48" s="127"/>
      <c r="G48" s="52"/>
      <c r="H48" s="49">
        <v>0.1</v>
      </c>
      <c r="I48" s="52"/>
      <c r="J48" s="49">
        <v>0.1</v>
      </c>
      <c r="K48" s="52"/>
      <c r="L48" s="49">
        <v>0.2</v>
      </c>
      <c r="M48" s="52"/>
      <c r="N48" s="49">
        <v>0.2</v>
      </c>
      <c r="O48" s="52"/>
      <c r="P48" s="49">
        <v>0.4</v>
      </c>
      <c r="Q48" s="52"/>
      <c r="R48" s="55">
        <f t="shared" si="0"/>
        <v>0</v>
      </c>
    </row>
    <row r="49" spans="1:18" ht="15.75" x14ac:dyDescent="0.25">
      <c r="A49" s="52">
        <f t="shared" si="1"/>
        <v>33</v>
      </c>
      <c r="B49" s="52"/>
      <c r="C49" s="125"/>
      <c r="D49" s="126"/>
      <c r="E49" s="126"/>
      <c r="F49" s="127"/>
      <c r="G49" s="52"/>
      <c r="H49" s="49">
        <v>0.1</v>
      </c>
      <c r="I49" s="52"/>
      <c r="J49" s="49">
        <v>0.1</v>
      </c>
      <c r="K49" s="52"/>
      <c r="L49" s="49">
        <v>0.2</v>
      </c>
      <c r="M49" s="52"/>
      <c r="N49" s="49">
        <v>0.2</v>
      </c>
      <c r="O49" s="52"/>
      <c r="P49" s="49">
        <v>0.4</v>
      </c>
      <c r="Q49" s="52"/>
      <c r="R49" s="55">
        <f t="shared" si="0"/>
        <v>0</v>
      </c>
    </row>
    <row r="50" spans="1:18" ht="15.75" x14ac:dyDescent="0.25">
      <c r="A50" s="52">
        <f t="shared" si="1"/>
        <v>34</v>
      </c>
      <c r="B50" s="52"/>
      <c r="C50" s="125"/>
      <c r="D50" s="126"/>
      <c r="E50" s="126"/>
      <c r="F50" s="127"/>
      <c r="G50" s="52"/>
      <c r="H50" s="49">
        <v>0.1</v>
      </c>
      <c r="I50" s="52"/>
      <c r="J50" s="49">
        <v>0.1</v>
      </c>
      <c r="K50" s="52"/>
      <c r="L50" s="49">
        <v>0.2</v>
      </c>
      <c r="M50" s="52"/>
      <c r="N50" s="49">
        <v>0.2</v>
      </c>
      <c r="O50" s="52"/>
      <c r="P50" s="49">
        <v>0.4</v>
      </c>
      <c r="Q50" s="52"/>
      <c r="R50" s="55">
        <f t="shared" si="0"/>
        <v>0</v>
      </c>
    </row>
    <row r="51" spans="1:18" ht="15.75" x14ac:dyDescent="0.25">
      <c r="A51" s="52">
        <f t="shared" si="1"/>
        <v>35</v>
      </c>
      <c r="B51" s="52"/>
      <c r="C51" s="125"/>
      <c r="D51" s="126"/>
      <c r="E51" s="126"/>
      <c r="F51" s="127"/>
      <c r="G51" s="52"/>
      <c r="H51" s="49">
        <v>0.1</v>
      </c>
      <c r="I51" s="52"/>
      <c r="J51" s="49">
        <v>0.1</v>
      </c>
      <c r="K51" s="52"/>
      <c r="L51" s="49">
        <v>0.2</v>
      </c>
      <c r="M51" s="52"/>
      <c r="N51" s="49">
        <v>0.2</v>
      </c>
      <c r="O51" s="52"/>
      <c r="P51" s="49">
        <v>0.4</v>
      </c>
      <c r="Q51" s="52"/>
      <c r="R51" s="55">
        <f t="shared" si="0"/>
        <v>0</v>
      </c>
    </row>
    <row r="52" spans="1:18" ht="15.75" x14ac:dyDescent="0.25">
      <c r="A52" s="52">
        <f t="shared" si="1"/>
        <v>36</v>
      </c>
      <c r="B52" s="52"/>
      <c r="C52" s="125"/>
      <c r="D52" s="126"/>
      <c r="E52" s="126"/>
      <c r="F52" s="127"/>
      <c r="G52" s="52"/>
      <c r="H52" s="49">
        <v>0.1</v>
      </c>
      <c r="I52" s="52"/>
      <c r="J52" s="49">
        <v>0.1</v>
      </c>
      <c r="K52" s="52"/>
      <c r="L52" s="49">
        <v>0.2</v>
      </c>
      <c r="M52" s="52"/>
      <c r="N52" s="49">
        <v>0.2</v>
      </c>
      <c r="O52" s="52"/>
      <c r="P52" s="49">
        <v>0.4</v>
      </c>
      <c r="Q52" s="52"/>
      <c r="R52" s="55">
        <f t="shared" si="0"/>
        <v>0</v>
      </c>
    </row>
    <row r="53" spans="1:18" ht="15.75" x14ac:dyDescent="0.25">
      <c r="A53" s="52">
        <f t="shared" si="1"/>
        <v>37</v>
      </c>
      <c r="B53" s="52"/>
      <c r="C53" s="125"/>
      <c r="D53" s="126"/>
      <c r="E53" s="126"/>
      <c r="F53" s="127"/>
      <c r="G53" s="52"/>
      <c r="H53" s="49">
        <v>0.1</v>
      </c>
      <c r="I53" s="52"/>
      <c r="J53" s="49">
        <v>0.1</v>
      </c>
      <c r="K53" s="52"/>
      <c r="L53" s="49">
        <v>0.2</v>
      </c>
      <c r="M53" s="52"/>
      <c r="N53" s="49">
        <v>0.2</v>
      </c>
      <c r="O53" s="52"/>
      <c r="P53" s="49">
        <v>0.4</v>
      </c>
      <c r="Q53" s="52"/>
      <c r="R53" s="55">
        <f t="shared" si="0"/>
        <v>0</v>
      </c>
    </row>
    <row r="54" spans="1:18" ht="15.75" x14ac:dyDescent="0.25">
      <c r="A54" s="52">
        <f t="shared" si="1"/>
        <v>38</v>
      </c>
      <c r="B54" s="52"/>
      <c r="C54" s="125"/>
      <c r="D54" s="126"/>
      <c r="E54" s="126"/>
      <c r="F54" s="127"/>
      <c r="G54" s="52"/>
      <c r="H54" s="49">
        <v>0.1</v>
      </c>
      <c r="I54" s="52"/>
      <c r="J54" s="49">
        <v>0.1</v>
      </c>
      <c r="K54" s="52"/>
      <c r="L54" s="49">
        <v>0.2</v>
      </c>
      <c r="M54" s="52"/>
      <c r="N54" s="49">
        <v>0.2</v>
      </c>
      <c r="O54" s="52"/>
      <c r="P54" s="49">
        <v>0.4</v>
      </c>
      <c r="Q54" s="52"/>
      <c r="R54" s="55">
        <f t="shared" si="0"/>
        <v>0</v>
      </c>
    </row>
    <row r="55" spans="1:18" ht="15.75" x14ac:dyDescent="0.25">
      <c r="A55" s="52">
        <f t="shared" si="1"/>
        <v>39</v>
      </c>
      <c r="B55" s="52"/>
      <c r="C55" s="125"/>
      <c r="D55" s="126"/>
      <c r="E55" s="126"/>
      <c r="F55" s="127"/>
      <c r="G55" s="52"/>
      <c r="H55" s="49">
        <v>0.1</v>
      </c>
      <c r="I55" s="52"/>
      <c r="J55" s="49">
        <v>0.1</v>
      </c>
      <c r="K55" s="52"/>
      <c r="L55" s="49">
        <v>0.2</v>
      </c>
      <c r="M55" s="52"/>
      <c r="N55" s="49">
        <v>0.2</v>
      </c>
      <c r="O55" s="52"/>
      <c r="P55" s="49">
        <v>0.4</v>
      </c>
      <c r="Q55" s="52"/>
      <c r="R55" s="55">
        <f t="shared" si="0"/>
        <v>0</v>
      </c>
    </row>
    <row r="56" spans="1:18" ht="15.75" x14ac:dyDescent="0.25">
      <c r="A56" s="52">
        <f t="shared" si="1"/>
        <v>40</v>
      </c>
      <c r="B56" s="52"/>
      <c r="C56" s="125"/>
      <c r="D56" s="126"/>
      <c r="E56" s="126"/>
      <c r="F56" s="127"/>
      <c r="G56" s="52"/>
      <c r="H56" s="49">
        <v>0.1</v>
      </c>
      <c r="I56" s="52"/>
      <c r="J56" s="49">
        <v>0.1</v>
      </c>
      <c r="K56" s="52"/>
      <c r="L56" s="49">
        <v>0.2</v>
      </c>
      <c r="M56" s="52"/>
      <c r="N56" s="49">
        <v>0.2</v>
      </c>
      <c r="O56" s="52"/>
      <c r="P56" s="49">
        <v>0.4</v>
      </c>
      <c r="Q56" s="52"/>
      <c r="R56" s="55">
        <f t="shared" si="0"/>
        <v>0</v>
      </c>
    </row>
    <row r="57" spans="1:18" ht="15.75" x14ac:dyDescent="0.25">
      <c r="A57" s="52">
        <f t="shared" si="1"/>
        <v>41</v>
      </c>
      <c r="B57" s="52"/>
      <c r="C57" s="125"/>
      <c r="D57" s="126"/>
      <c r="E57" s="126"/>
      <c r="F57" s="127"/>
      <c r="G57" s="52"/>
      <c r="H57" s="49">
        <v>0.1</v>
      </c>
      <c r="I57" s="52"/>
      <c r="J57" s="49">
        <v>0.1</v>
      </c>
      <c r="K57" s="52"/>
      <c r="L57" s="49">
        <v>0.2</v>
      </c>
      <c r="M57" s="52"/>
      <c r="N57" s="49">
        <v>0.2</v>
      </c>
      <c r="O57" s="52"/>
      <c r="P57" s="49">
        <v>0.4</v>
      </c>
      <c r="Q57" s="52"/>
      <c r="R57" s="55">
        <f t="shared" si="0"/>
        <v>0</v>
      </c>
    </row>
    <row r="58" spans="1:18" ht="15.75" x14ac:dyDescent="0.25">
      <c r="A58" s="52">
        <f t="shared" si="1"/>
        <v>42</v>
      </c>
      <c r="B58" s="52"/>
      <c r="C58" s="125"/>
      <c r="D58" s="126"/>
      <c r="E58" s="126"/>
      <c r="F58" s="127"/>
      <c r="G58" s="52"/>
      <c r="H58" s="49">
        <v>0.1</v>
      </c>
      <c r="I58" s="52"/>
      <c r="J58" s="49">
        <v>0.1</v>
      </c>
      <c r="K58" s="52"/>
      <c r="L58" s="49">
        <v>0.2</v>
      </c>
      <c r="M58" s="52"/>
      <c r="N58" s="49">
        <v>0.2</v>
      </c>
      <c r="O58" s="52"/>
      <c r="P58" s="49">
        <v>0.4</v>
      </c>
      <c r="Q58" s="52"/>
      <c r="R58" s="55">
        <f t="shared" si="0"/>
        <v>0</v>
      </c>
    </row>
    <row r="59" spans="1:18" ht="15.75" x14ac:dyDescent="0.25">
      <c r="A59" s="52">
        <f t="shared" si="1"/>
        <v>43</v>
      </c>
      <c r="B59" s="52"/>
      <c r="C59" s="125"/>
      <c r="D59" s="126"/>
      <c r="E59" s="126"/>
      <c r="F59" s="127"/>
      <c r="G59" s="52"/>
      <c r="H59" s="49">
        <v>0.1</v>
      </c>
      <c r="I59" s="52"/>
      <c r="J59" s="49">
        <v>0.1</v>
      </c>
      <c r="K59" s="52"/>
      <c r="L59" s="49">
        <v>0.2</v>
      </c>
      <c r="M59" s="52"/>
      <c r="N59" s="49">
        <v>0.2</v>
      </c>
      <c r="O59" s="52"/>
      <c r="P59" s="49">
        <v>0.4</v>
      </c>
      <c r="Q59" s="52"/>
      <c r="R59" s="55">
        <f t="shared" si="0"/>
        <v>0</v>
      </c>
    </row>
    <row r="60" spans="1:18" ht="15.75" x14ac:dyDescent="0.25">
      <c r="A60" s="52">
        <f t="shared" si="1"/>
        <v>44</v>
      </c>
      <c r="B60" s="52"/>
      <c r="C60" s="125"/>
      <c r="D60" s="126"/>
      <c r="E60" s="126"/>
      <c r="F60" s="127"/>
      <c r="G60" s="52"/>
      <c r="H60" s="49">
        <v>0.1</v>
      </c>
      <c r="I60" s="52"/>
      <c r="J60" s="49">
        <v>0.1</v>
      </c>
      <c r="K60" s="52"/>
      <c r="L60" s="49">
        <v>0.2</v>
      </c>
      <c r="M60" s="52"/>
      <c r="N60" s="49">
        <v>0.2</v>
      </c>
      <c r="O60" s="52"/>
      <c r="P60" s="49">
        <v>0.4</v>
      </c>
      <c r="Q60" s="52"/>
      <c r="R60" s="55">
        <f t="shared" si="0"/>
        <v>0</v>
      </c>
    </row>
    <row r="61" spans="1:18" ht="15.75" x14ac:dyDescent="0.25">
      <c r="A61" s="52">
        <f t="shared" si="1"/>
        <v>45</v>
      </c>
      <c r="B61" s="52"/>
      <c r="C61" s="125"/>
      <c r="D61" s="126"/>
      <c r="E61" s="126"/>
      <c r="F61" s="127"/>
      <c r="G61" s="52"/>
      <c r="H61" s="49">
        <v>0.1</v>
      </c>
      <c r="I61" s="52"/>
      <c r="J61" s="49">
        <v>0.1</v>
      </c>
      <c r="K61" s="52"/>
      <c r="L61" s="49">
        <v>0.2</v>
      </c>
      <c r="M61" s="52"/>
      <c r="N61" s="49">
        <v>0.2</v>
      </c>
      <c r="O61" s="52"/>
      <c r="P61" s="49">
        <v>0.4</v>
      </c>
      <c r="Q61" s="52"/>
      <c r="R61" s="55">
        <f t="shared" si="0"/>
        <v>0</v>
      </c>
    </row>
    <row r="62" spans="1:18" ht="15.75" x14ac:dyDescent="0.25">
      <c r="A62" s="52">
        <f t="shared" si="1"/>
        <v>46</v>
      </c>
      <c r="B62" s="52"/>
      <c r="C62" s="125"/>
      <c r="D62" s="126"/>
      <c r="E62" s="126"/>
      <c r="F62" s="127"/>
      <c r="G62" s="52"/>
      <c r="H62" s="49">
        <v>0.1</v>
      </c>
      <c r="I62" s="52"/>
      <c r="J62" s="49">
        <v>0.1</v>
      </c>
      <c r="K62" s="52"/>
      <c r="L62" s="49">
        <v>0.2</v>
      </c>
      <c r="M62" s="52"/>
      <c r="N62" s="49">
        <v>0.2</v>
      </c>
      <c r="O62" s="52"/>
      <c r="P62" s="49">
        <v>0.4</v>
      </c>
      <c r="Q62" s="52"/>
      <c r="R62" s="55">
        <f t="shared" si="0"/>
        <v>0</v>
      </c>
    </row>
    <row r="63" spans="1:18" ht="15.75" x14ac:dyDescent="0.25">
      <c r="A63" s="52">
        <f t="shared" si="1"/>
        <v>47</v>
      </c>
      <c r="B63" s="52"/>
      <c r="C63" s="125"/>
      <c r="D63" s="126"/>
      <c r="E63" s="126"/>
      <c r="F63" s="127"/>
      <c r="G63" s="52"/>
      <c r="H63" s="49">
        <v>0.1</v>
      </c>
      <c r="I63" s="52"/>
      <c r="J63" s="49">
        <v>0.1</v>
      </c>
      <c r="K63" s="52"/>
      <c r="L63" s="49">
        <v>0.2</v>
      </c>
      <c r="M63" s="52"/>
      <c r="N63" s="49">
        <v>0.2</v>
      </c>
      <c r="O63" s="52"/>
      <c r="P63" s="49">
        <v>0.4</v>
      </c>
      <c r="Q63" s="52"/>
      <c r="R63" s="55">
        <f t="shared" si="0"/>
        <v>0</v>
      </c>
    </row>
    <row r="64" spans="1:18" ht="15.75" x14ac:dyDescent="0.25">
      <c r="A64" s="52">
        <f t="shared" si="1"/>
        <v>48</v>
      </c>
      <c r="B64" s="52"/>
      <c r="C64" s="125"/>
      <c r="D64" s="126"/>
      <c r="E64" s="126"/>
      <c r="F64" s="127"/>
      <c r="G64" s="52"/>
      <c r="H64" s="49">
        <v>0.1</v>
      </c>
      <c r="I64" s="52"/>
      <c r="J64" s="49">
        <v>0.1</v>
      </c>
      <c r="K64" s="52"/>
      <c r="L64" s="49">
        <v>0.2</v>
      </c>
      <c r="M64" s="52"/>
      <c r="N64" s="49">
        <v>0.2</v>
      </c>
      <c r="O64" s="52"/>
      <c r="P64" s="49">
        <v>0.4</v>
      </c>
      <c r="Q64" s="52"/>
      <c r="R64" s="55">
        <f t="shared" si="0"/>
        <v>0</v>
      </c>
    </row>
    <row r="65" spans="1:18" ht="15.75" x14ac:dyDescent="0.25">
      <c r="A65" s="52">
        <f t="shared" si="1"/>
        <v>49</v>
      </c>
      <c r="B65" s="52"/>
      <c r="C65" s="125"/>
      <c r="D65" s="126"/>
      <c r="E65" s="126"/>
      <c r="F65" s="127"/>
      <c r="G65" s="52"/>
      <c r="H65" s="49">
        <v>0.1</v>
      </c>
      <c r="I65" s="52"/>
      <c r="J65" s="49">
        <v>0.1</v>
      </c>
      <c r="K65" s="52"/>
      <c r="L65" s="49">
        <v>0.2</v>
      </c>
      <c r="M65" s="52"/>
      <c r="N65" s="49">
        <v>0.2</v>
      </c>
      <c r="O65" s="52"/>
      <c r="P65" s="49">
        <v>0.4</v>
      </c>
      <c r="Q65" s="52"/>
      <c r="R65" s="55">
        <f t="shared" si="0"/>
        <v>0</v>
      </c>
    </row>
    <row r="66" spans="1:18" ht="15.75" x14ac:dyDescent="0.25">
      <c r="A66" s="52">
        <f t="shared" si="1"/>
        <v>50</v>
      </c>
      <c r="B66" s="52"/>
      <c r="C66" s="125"/>
      <c r="D66" s="126"/>
      <c r="E66" s="126"/>
      <c r="F66" s="127"/>
      <c r="G66" s="52"/>
      <c r="H66" s="49">
        <v>0.1</v>
      </c>
      <c r="I66" s="52"/>
      <c r="J66" s="49">
        <v>0.1</v>
      </c>
      <c r="K66" s="52"/>
      <c r="L66" s="49">
        <v>0.2</v>
      </c>
      <c r="M66" s="52"/>
      <c r="N66" s="49">
        <v>0.2</v>
      </c>
      <c r="O66" s="52"/>
      <c r="P66" s="49">
        <v>0.4</v>
      </c>
      <c r="Q66" s="52"/>
      <c r="R66" s="55">
        <f t="shared" si="0"/>
        <v>0</v>
      </c>
    </row>
    <row r="67" spans="1:18" ht="15.75" x14ac:dyDescent="0.25">
      <c r="A67" s="52">
        <f t="shared" si="1"/>
        <v>51</v>
      </c>
      <c r="B67" s="52"/>
      <c r="C67" s="125"/>
      <c r="D67" s="126"/>
      <c r="E67" s="126"/>
      <c r="F67" s="127"/>
      <c r="G67" s="52"/>
      <c r="H67" s="49">
        <v>0.1</v>
      </c>
      <c r="I67" s="52"/>
      <c r="J67" s="49">
        <v>0.1</v>
      </c>
      <c r="K67" s="52"/>
      <c r="L67" s="49">
        <v>0.2</v>
      </c>
      <c r="M67" s="52"/>
      <c r="N67" s="49">
        <v>0.2</v>
      </c>
      <c r="O67" s="52"/>
      <c r="P67" s="49">
        <v>0.4</v>
      </c>
      <c r="Q67" s="52"/>
      <c r="R67" s="55">
        <f t="shared" si="0"/>
        <v>0</v>
      </c>
    </row>
    <row r="68" spans="1:18" ht="15.75" x14ac:dyDescent="0.25">
      <c r="A68" s="52">
        <f t="shared" si="1"/>
        <v>52</v>
      </c>
      <c r="B68" s="52"/>
      <c r="C68" s="125"/>
      <c r="D68" s="126"/>
      <c r="E68" s="126"/>
      <c r="F68" s="127"/>
      <c r="G68" s="52"/>
      <c r="H68" s="49">
        <v>0.1</v>
      </c>
      <c r="I68" s="52"/>
      <c r="J68" s="49">
        <v>0.1</v>
      </c>
      <c r="K68" s="52"/>
      <c r="L68" s="49">
        <v>0.2</v>
      </c>
      <c r="M68" s="52"/>
      <c r="N68" s="49">
        <v>0.2</v>
      </c>
      <c r="O68" s="52"/>
      <c r="P68" s="49">
        <v>0.4</v>
      </c>
      <c r="Q68" s="52"/>
      <c r="R68" s="55">
        <f t="shared" si="0"/>
        <v>0</v>
      </c>
    </row>
    <row r="69" spans="1:18" ht="15.75" x14ac:dyDescent="0.25">
      <c r="A69" s="52">
        <f t="shared" si="1"/>
        <v>53</v>
      </c>
      <c r="B69" s="52"/>
      <c r="C69" s="125"/>
      <c r="D69" s="126"/>
      <c r="E69" s="126"/>
      <c r="F69" s="127"/>
      <c r="G69" s="52"/>
      <c r="H69" s="49">
        <v>0.1</v>
      </c>
      <c r="I69" s="52"/>
      <c r="J69" s="49">
        <v>0.1</v>
      </c>
      <c r="K69" s="52"/>
      <c r="L69" s="49">
        <v>0.2</v>
      </c>
      <c r="M69" s="52"/>
      <c r="N69" s="49">
        <v>0.2</v>
      </c>
      <c r="O69" s="52"/>
      <c r="P69" s="49">
        <v>0.4</v>
      </c>
      <c r="Q69" s="52"/>
      <c r="R69" s="55">
        <f t="shared" si="0"/>
        <v>0</v>
      </c>
    </row>
    <row r="70" spans="1:18" ht="15.75" x14ac:dyDescent="0.25">
      <c r="A70" s="52">
        <f t="shared" si="1"/>
        <v>54</v>
      </c>
      <c r="B70" s="52"/>
      <c r="C70" s="125"/>
      <c r="D70" s="126"/>
      <c r="E70" s="126"/>
      <c r="F70" s="127"/>
      <c r="G70" s="52"/>
      <c r="H70" s="49">
        <v>0.1</v>
      </c>
      <c r="I70" s="52"/>
      <c r="J70" s="49">
        <v>0.1</v>
      </c>
      <c r="K70" s="52"/>
      <c r="L70" s="49">
        <v>0.2</v>
      </c>
      <c r="M70" s="52"/>
      <c r="N70" s="49">
        <v>0.2</v>
      </c>
      <c r="O70" s="52"/>
      <c r="P70" s="49">
        <v>0.4</v>
      </c>
      <c r="Q70" s="52"/>
      <c r="R70" s="55">
        <f t="shared" si="0"/>
        <v>0</v>
      </c>
    </row>
    <row r="71" spans="1:18" ht="15.75" x14ac:dyDescent="0.25">
      <c r="A71" s="52">
        <f t="shared" si="1"/>
        <v>55</v>
      </c>
      <c r="B71" s="52"/>
      <c r="C71" s="125"/>
      <c r="D71" s="126"/>
      <c r="E71" s="126"/>
      <c r="F71" s="127"/>
      <c r="G71" s="52"/>
      <c r="H71" s="49">
        <v>0.1</v>
      </c>
      <c r="I71" s="52"/>
      <c r="J71" s="49">
        <v>0.1</v>
      </c>
      <c r="K71" s="52"/>
      <c r="L71" s="49">
        <v>0.2</v>
      </c>
      <c r="M71" s="52"/>
      <c r="N71" s="49">
        <v>0.2</v>
      </c>
      <c r="O71" s="52"/>
      <c r="P71" s="49">
        <v>0.4</v>
      </c>
      <c r="Q71" s="52"/>
      <c r="R71" s="55">
        <f t="shared" si="0"/>
        <v>0</v>
      </c>
    </row>
    <row r="72" spans="1:18" ht="15.75" x14ac:dyDescent="0.25">
      <c r="A72" s="52">
        <f t="shared" si="1"/>
        <v>56</v>
      </c>
      <c r="B72" s="52"/>
      <c r="C72" s="125"/>
      <c r="D72" s="126"/>
      <c r="E72" s="126"/>
      <c r="F72" s="127"/>
      <c r="G72" s="52"/>
      <c r="H72" s="49">
        <v>0.1</v>
      </c>
      <c r="I72" s="52"/>
      <c r="J72" s="49">
        <v>0.1</v>
      </c>
      <c r="K72" s="52"/>
      <c r="L72" s="49">
        <v>0.2</v>
      </c>
      <c r="M72" s="52"/>
      <c r="N72" s="49">
        <v>0.2</v>
      </c>
      <c r="O72" s="52"/>
      <c r="P72" s="49">
        <v>0.4</v>
      </c>
      <c r="Q72" s="52"/>
      <c r="R72" s="55">
        <f t="shared" si="0"/>
        <v>0</v>
      </c>
    </row>
    <row r="73" spans="1:18" ht="15.75" x14ac:dyDescent="0.25">
      <c r="A73" s="52">
        <f t="shared" si="1"/>
        <v>57</v>
      </c>
      <c r="B73" s="52"/>
      <c r="C73" s="125"/>
      <c r="D73" s="126"/>
      <c r="E73" s="126"/>
      <c r="F73" s="127"/>
      <c r="G73" s="52"/>
      <c r="H73" s="49">
        <v>0.1</v>
      </c>
      <c r="I73" s="52"/>
      <c r="J73" s="49">
        <v>0.1</v>
      </c>
      <c r="K73" s="52"/>
      <c r="L73" s="49">
        <v>0.2</v>
      </c>
      <c r="M73" s="52"/>
      <c r="N73" s="49">
        <v>0.2</v>
      </c>
      <c r="O73" s="52"/>
      <c r="P73" s="49">
        <v>0.4</v>
      </c>
      <c r="Q73" s="52"/>
      <c r="R73" s="55">
        <f t="shared" si="0"/>
        <v>0</v>
      </c>
    </row>
    <row r="74" spans="1:18" ht="15.75" x14ac:dyDescent="0.25">
      <c r="A74" s="52">
        <f t="shared" si="1"/>
        <v>58</v>
      </c>
      <c r="B74" s="52"/>
      <c r="C74" s="125"/>
      <c r="D74" s="126"/>
      <c r="E74" s="126"/>
      <c r="F74" s="127"/>
      <c r="G74" s="52"/>
      <c r="H74" s="49">
        <v>0.1</v>
      </c>
      <c r="I74" s="52"/>
      <c r="J74" s="49">
        <v>0.1</v>
      </c>
      <c r="K74" s="52"/>
      <c r="L74" s="49">
        <v>0.2</v>
      </c>
      <c r="M74" s="52"/>
      <c r="N74" s="49">
        <v>0.2</v>
      </c>
      <c r="O74" s="52"/>
      <c r="P74" s="49">
        <v>0.4</v>
      </c>
      <c r="Q74" s="52"/>
      <c r="R74" s="55">
        <f t="shared" si="0"/>
        <v>0</v>
      </c>
    </row>
    <row r="75" spans="1:18" ht="15.75" x14ac:dyDescent="0.25">
      <c r="A75" s="52">
        <f t="shared" si="1"/>
        <v>59</v>
      </c>
      <c r="B75" s="52"/>
      <c r="C75" s="125"/>
      <c r="D75" s="126"/>
      <c r="E75" s="126"/>
      <c r="F75" s="127"/>
      <c r="G75" s="52"/>
      <c r="H75" s="49">
        <v>0.1</v>
      </c>
      <c r="I75" s="52"/>
      <c r="J75" s="49">
        <v>0.1</v>
      </c>
      <c r="K75" s="52"/>
      <c r="L75" s="49">
        <v>0.2</v>
      </c>
      <c r="M75" s="52"/>
      <c r="N75" s="49">
        <v>0.2</v>
      </c>
      <c r="O75" s="52"/>
      <c r="P75" s="49">
        <v>0.4</v>
      </c>
      <c r="Q75" s="52"/>
      <c r="R75" s="55">
        <f t="shared" si="0"/>
        <v>0</v>
      </c>
    </row>
    <row r="76" spans="1:18" s="46" customFormat="1" ht="34.5" customHeight="1" x14ac:dyDescent="0.25">
      <c r="A76" s="47" t="s">
        <v>52</v>
      </c>
      <c r="B76" s="128" t="s">
        <v>55</v>
      </c>
      <c r="C76" s="129"/>
      <c r="D76" s="129"/>
      <c r="E76" s="129"/>
      <c r="F76" s="130"/>
      <c r="G76" s="47" t="s">
        <v>52</v>
      </c>
      <c r="H76" s="48" t="s">
        <v>52</v>
      </c>
      <c r="I76" s="47" t="s">
        <v>52</v>
      </c>
      <c r="J76" s="48" t="s">
        <v>52</v>
      </c>
      <c r="K76" s="47" t="s">
        <v>52</v>
      </c>
      <c r="L76" s="48" t="s">
        <v>52</v>
      </c>
      <c r="M76" s="47" t="s">
        <v>52</v>
      </c>
      <c r="N76" s="48" t="s">
        <v>52</v>
      </c>
      <c r="O76" s="47" t="s">
        <v>52</v>
      </c>
      <c r="P76" s="48" t="s">
        <v>52</v>
      </c>
      <c r="Q76" s="47" t="s">
        <v>52</v>
      </c>
      <c r="R76" s="47">
        <f>SUM(R17:R75)</f>
        <v>9.1000000000000014</v>
      </c>
    </row>
    <row r="77" spans="1:18" ht="15.75" x14ac:dyDescent="0.25">
      <c r="C77" s="3"/>
    </row>
    <row r="78" spans="1:18" s="40" customFormat="1" ht="15.75" x14ac:dyDescent="0.25">
      <c r="B78" s="53" t="s">
        <v>17</v>
      </c>
      <c r="C78" s="54"/>
      <c r="D78" s="54"/>
      <c r="E78" s="54"/>
      <c r="I78" s="54"/>
      <c r="J78" s="54"/>
    </row>
    <row r="79" spans="1:18" ht="26.25" x14ac:dyDescent="0.4">
      <c r="C79" s="34"/>
    </row>
    <row r="80" spans="1:18" ht="26.25" x14ac:dyDescent="0.4">
      <c r="C80" s="34"/>
    </row>
  </sheetData>
  <customSheetViews>
    <customSheetView guid="{AEA2E2E3-5B32-4875-901B-B78609C8AED7}" state="hidden" topLeftCell="C10">
      <selection activeCell="I17" sqref="I17"/>
      <pageMargins left="0.7" right="0.7" top="0.75" bottom="0.75" header="0.3" footer="0.3"/>
    </customSheetView>
    <customSheetView guid="{BC3DAF18-7010-4F12-AA15-743444918B74}" state="hidden" topLeftCell="C10">
      <selection activeCell="I17" sqref="I17"/>
      <pageMargins left="0.7" right="0.7" top="0.75" bottom="0.75" header="0.3" footer="0.3"/>
    </customSheetView>
  </customSheetViews>
  <mergeCells count="76">
    <mergeCell ref="B9:C9"/>
    <mergeCell ref="D9:F9"/>
    <mergeCell ref="P1:R1"/>
    <mergeCell ref="A3:R3"/>
    <mergeCell ref="A5:R5"/>
    <mergeCell ref="B6:R6"/>
    <mergeCell ref="A7:R7"/>
    <mergeCell ref="C20:F20"/>
    <mergeCell ref="D10:F10"/>
    <mergeCell ref="B12:H12"/>
    <mergeCell ref="A14:A15"/>
    <mergeCell ref="B14:B15"/>
    <mergeCell ref="C14:F15"/>
    <mergeCell ref="G14:G15"/>
    <mergeCell ref="H14:Q14"/>
    <mergeCell ref="R14:R15"/>
    <mergeCell ref="C16:F16"/>
    <mergeCell ref="C17:F17"/>
    <mergeCell ref="C18:F18"/>
    <mergeCell ref="C19:F19"/>
    <mergeCell ref="C32:F32"/>
    <mergeCell ref="C21:F21"/>
    <mergeCell ref="C22:F22"/>
    <mergeCell ref="C23:F23"/>
    <mergeCell ref="C24:F24"/>
    <mergeCell ref="C25:F25"/>
    <mergeCell ref="C26:F26"/>
    <mergeCell ref="C27:F27"/>
    <mergeCell ref="C28:F28"/>
    <mergeCell ref="C29:F29"/>
    <mergeCell ref="C30:F30"/>
    <mergeCell ref="C31:F31"/>
    <mergeCell ref="C44:F44"/>
    <mergeCell ref="C33:F33"/>
    <mergeCell ref="C34:F34"/>
    <mergeCell ref="C35:F35"/>
    <mergeCell ref="C36:F36"/>
    <mergeCell ref="C37:F37"/>
    <mergeCell ref="C38:F38"/>
    <mergeCell ref="C39:F39"/>
    <mergeCell ref="C40:F40"/>
    <mergeCell ref="C41:F41"/>
    <mergeCell ref="C42:F42"/>
    <mergeCell ref="C43:F43"/>
    <mergeCell ref="C56:F56"/>
    <mergeCell ref="C45:F45"/>
    <mergeCell ref="C46:F46"/>
    <mergeCell ref="C47:F47"/>
    <mergeCell ref="C48:F48"/>
    <mergeCell ref="C49:F49"/>
    <mergeCell ref="C50:F50"/>
    <mergeCell ref="C51:F51"/>
    <mergeCell ref="C52:F52"/>
    <mergeCell ref="C53:F53"/>
    <mergeCell ref="C54:F54"/>
    <mergeCell ref="C55:F55"/>
    <mergeCell ref="C68:F68"/>
    <mergeCell ref="C57:F57"/>
    <mergeCell ref="C58:F58"/>
    <mergeCell ref="C59:F59"/>
    <mergeCell ref="C60:F60"/>
    <mergeCell ref="C61:F61"/>
    <mergeCell ref="C62:F62"/>
    <mergeCell ref="C63:F63"/>
    <mergeCell ref="C64:F64"/>
    <mergeCell ref="C65:F65"/>
    <mergeCell ref="C66:F66"/>
    <mergeCell ref="C67:F67"/>
    <mergeCell ref="C75:F75"/>
    <mergeCell ref="B76:F76"/>
    <mergeCell ref="C69:F69"/>
    <mergeCell ref="C70:F70"/>
    <mergeCell ref="C71:F71"/>
    <mergeCell ref="C72:F72"/>
    <mergeCell ref="C73:F73"/>
    <mergeCell ref="C74:F7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N154"/>
  <sheetViews>
    <sheetView tabSelected="1" topLeftCell="A5" zoomScale="75" zoomScaleNormal="75" zoomScaleSheetLayoutView="75" workbookViewId="0">
      <pane xSplit="2" ySplit="4" topLeftCell="C93" activePane="bottomRight" state="frozen"/>
      <selection activeCell="A5" sqref="A5"/>
      <selection pane="topRight" activeCell="C5" sqref="C5"/>
      <selection pane="bottomLeft" activeCell="A9" sqref="A9"/>
      <selection pane="bottomRight" activeCell="A98" sqref="A98:XFD98"/>
    </sheetView>
  </sheetViews>
  <sheetFormatPr defaultRowHeight="15" x14ac:dyDescent="0.25"/>
  <cols>
    <col min="1" max="1" width="8.85546875" customWidth="1"/>
    <col min="2" max="2" width="38" style="92" customWidth="1"/>
    <col min="3" max="3" width="28.7109375" customWidth="1"/>
    <col min="4" max="4" width="23.85546875" customWidth="1"/>
    <col min="5" max="5" width="23.42578125" customWidth="1"/>
    <col min="6" max="9" width="25.7109375" customWidth="1"/>
    <col min="10" max="10" width="24.140625" customWidth="1"/>
    <col min="11" max="11" width="21.85546875" customWidth="1"/>
    <col min="12" max="12" width="19.42578125" customWidth="1"/>
    <col min="13" max="13" width="17.42578125" customWidth="1"/>
    <col min="14" max="14" width="19" customWidth="1"/>
    <col min="15" max="17" width="19.7109375" customWidth="1"/>
    <col min="18" max="18" width="26" customWidth="1"/>
    <col min="19" max="19" width="19.7109375" customWidth="1"/>
    <col min="20" max="20" width="18.5703125" customWidth="1"/>
    <col min="21" max="21" width="18.140625" customWidth="1"/>
    <col min="22" max="22" width="15.7109375" customWidth="1"/>
    <col min="23" max="23" width="14.28515625" customWidth="1"/>
    <col min="24" max="24" width="19" customWidth="1"/>
    <col min="25" max="25" width="32.140625" customWidth="1"/>
    <col min="26" max="28" width="19.7109375" customWidth="1"/>
    <col min="29" max="29" width="22.28515625" customWidth="1"/>
    <col min="30" max="30" width="17.5703125" style="46" customWidth="1"/>
    <col min="31" max="31" width="18.140625" style="46" customWidth="1"/>
    <col min="32" max="32" width="19.28515625" style="46" customWidth="1"/>
    <col min="33" max="33" width="18.140625" style="46" customWidth="1"/>
  </cols>
  <sheetData>
    <row r="1" spans="1:40" s="77" customFormat="1" ht="30.75" customHeight="1" x14ac:dyDescent="0.25">
      <c r="B1" s="88"/>
      <c r="I1" s="179" t="s">
        <v>527</v>
      </c>
      <c r="J1" s="179"/>
      <c r="K1" s="179"/>
      <c r="L1" s="179"/>
      <c r="M1" s="179"/>
      <c r="N1" s="179"/>
      <c r="AB1" s="179"/>
      <c r="AC1" s="179"/>
      <c r="AD1" s="179"/>
      <c r="AE1" s="179"/>
      <c r="AF1" s="179"/>
      <c r="AG1" s="179"/>
    </row>
    <row r="2" spans="1:40" ht="20.25" x14ac:dyDescent="0.25">
      <c r="A2" s="180" t="s">
        <v>313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86"/>
      <c r="AI2" s="86"/>
      <c r="AJ2" s="86"/>
      <c r="AK2" s="86"/>
      <c r="AL2" s="86"/>
      <c r="AM2" s="86"/>
      <c r="AN2" s="86"/>
    </row>
    <row r="3" spans="1:40" ht="19.5" x14ac:dyDescent="0.25">
      <c r="AG3" s="103"/>
    </row>
    <row r="4" spans="1:40" ht="41.25" customHeight="1" x14ac:dyDescent="0.25">
      <c r="A4" s="181" t="s">
        <v>37</v>
      </c>
      <c r="B4" s="187" t="s">
        <v>312</v>
      </c>
      <c r="C4" s="198" t="s">
        <v>315</v>
      </c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200"/>
      <c r="AF4" s="176" t="s">
        <v>365</v>
      </c>
      <c r="AG4" s="184" t="s">
        <v>366</v>
      </c>
    </row>
    <row r="5" spans="1:40" ht="25.5" customHeight="1" x14ac:dyDescent="0.25">
      <c r="A5" s="182"/>
      <c r="B5" s="188"/>
      <c r="C5" s="190" t="s">
        <v>314</v>
      </c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2"/>
      <c r="O5" s="190" t="s">
        <v>346</v>
      </c>
      <c r="P5" s="191"/>
      <c r="Q5" s="191"/>
      <c r="R5" s="191"/>
      <c r="S5" s="191"/>
      <c r="T5" s="191"/>
      <c r="U5" s="191"/>
      <c r="V5" s="191"/>
      <c r="W5" s="192"/>
      <c r="X5" s="197" t="s">
        <v>347</v>
      </c>
      <c r="Y5" s="197"/>
      <c r="Z5" s="197"/>
      <c r="AA5" s="197"/>
      <c r="AB5" s="197"/>
      <c r="AC5" s="197"/>
      <c r="AD5" s="197"/>
      <c r="AE5" s="197"/>
      <c r="AF5" s="177"/>
      <c r="AG5" s="185"/>
    </row>
    <row r="6" spans="1:40" ht="285.75" customHeight="1" x14ac:dyDescent="0.25">
      <c r="A6" s="182"/>
      <c r="B6" s="188"/>
      <c r="C6" s="98" t="s">
        <v>350</v>
      </c>
      <c r="D6" s="97" t="s">
        <v>517</v>
      </c>
      <c r="E6" s="96" t="s">
        <v>518</v>
      </c>
      <c r="F6" s="98" t="s">
        <v>519</v>
      </c>
      <c r="G6" s="99" t="s">
        <v>520</v>
      </c>
      <c r="H6" s="99" t="s">
        <v>521</v>
      </c>
      <c r="I6" s="98" t="s">
        <v>522</v>
      </c>
      <c r="J6" s="98" t="s">
        <v>523</v>
      </c>
      <c r="K6" s="96" t="s">
        <v>351</v>
      </c>
      <c r="L6" s="96" t="s">
        <v>529</v>
      </c>
      <c r="M6" s="193" t="s">
        <v>359</v>
      </c>
      <c r="N6" s="193" t="s">
        <v>360</v>
      </c>
      <c r="O6" s="98" t="s">
        <v>317</v>
      </c>
      <c r="P6" s="98" t="s">
        <v>524</v>
      </c>
      <c r="Q6" s="98" t="s">
        <v>525</v>
      </c>
      <c r="R6" s="98" t="s">
        <v>318</v>
      </c>
      <c r="S6" s="98" t="s">
        <v>319</v>
      </c>
      <c r="T6" s="98" t="s">
        <v>320</v>
      </c>
      <c r="U6" s="97" t="s">
        <v>321</v>
      </c>
      <c r="V6" s="195" t="s">
        <v>361</v>
      </c>
      <c r="W6" s="195" t="s">
        <v>362</v>
      </c>
      <c r="X6" s="101" t="s">
        <v>322</v>
      </c>
      <c r="Y6" s="101" t="s">
        <v>345</v>
      </c>
      <c r="Z6" s="101" t="s">
        <v>356</v>
      </c>
      <c r="AA6" s="102" t="s">
        <v>357</v>
      </c>
      <c r="AB6" s="102" t="s">
        <v>358</v>
      </c>
      <c r="AC6" s="105" t="s">
        <v>355</v>
      </c>
      <c r="AD6" s="174" t="s">
        <v>363</v>
      </c>
      <c r="AE6" s="174" t="s">
        <v>364</v>
      </c>
      <c r="AF6" s="177"/>
      <c r="AG6" s="185"/>
    </row>
    <row r="7" spans="1:40" ht="220.5" customHeight="1" x14ac:dyDescent="0.25">
      <c r="A7" s="183"/>
      <c r="B7" s="189"/>
      <c r="C7" s="97" t="s">
        <v>353</v>
      </c>
      <c r="D7" s="97" t="s">
        <v>305</v>
      </c>
      <c r="E7" s="97" t="s">
        <v>305</v>
      </c>
      <c r="F7" s="97" t="s">
        <v>305</v>
      </c>
      <c r="G7" s="97" t="s">
        <v>305</v>
      </c>
      <c r="H7" s="97" t="s">
        <v>305</v>
      </c>
      <c r="I7" s="97" t="s">
        <v>305</v>
      </c>
      <c r="J7" s="98" t="s">
        <v>309</v>
      </c>
      <c r="K7" s="97" t="s">
        <v>305</v>
      </c>
      <c r="L7" s="97" t="s">
        <v>528</v>
      </c>
      <c r="M7" s="194"/>
      <c r="N7" s="194"/>
      <c r="O7" s="97" t="s">
        <v>305</v>
      </c>
      <c r="P7" s="98" t="s">
        <v>352</v>
      </c>
      <c r="Q7" s="98" t="s">
        <v>306</v>
      </c>
      <c r="R7" s="97" t="s">
        <v>307</v>
      </c>
      <c r="S7" s="98" t="s">
        <v>305</v>
      </c>
      <c r="T7" s="98" t="s">
        <v>305</v>
      </c>
      <c r="U7" s="98" t="s">
        <v>305</v>
      </c>
      <c r="V7" s="196"/>
      <c r="W7" s="196"/>
      <c r="X7" s="98" t="s">
        <v>305</v>
      </c>
      <c r="Y7" s="97" t="s">
        <v>374</v>
      </c>
      <c r="Z7" s="97" t="s">
        <v>348</v>
      </c>
      <c r="AA7" s="97" t="s">
        <v>516</v>
      </c>
      <c r="AB7" s="98" t="s">
        <v>305</v>
      </c>
      <c r="AC7" s="100" t="s">
        <v>349</v>
      </c>
      <c r="AD7" s="175"/>
      <c r="AE7" s="175"/>
      <c r="AF7" s="178"/>
      <c r="AG7" s="186"/>
    </row>
    <row r="8" spans="1:40" s="109" customFormat="1" ht="17.25" customHeight="1" x14ac:dyDescent="0.25">
      <c r="A8" s="83">
        <v>1</v>
      </c>
      <c r="B8" s="83">
        <v>2</v>
      </c>
      <c r="C8" s="85" t="s">
        <v>323</v>
      </c>
      <c r="D8" s="85" t="s">
        <v>324</v>
      </c>
      <c r="E8" s="85" t="s">
        <v>325</v>
      </c>
      <c r="F8" s="85" t="s">
        <v>311</v>
      </c>
      <c r="G8" s="85" t="s">
        <v>310</v>
      </c>
      <c r="H8" s="85" t="s">
        <v>326</v>
      </c>
      <c r="I8" s="85" t="s">
        <v>342</v>
      </c>
      <c r="J8" s="85" t="s">
        <v>343</v>
      </c>
      <c r="K8" s="85" t="s">
        <v>327</v>
      </c>
      <c r="L8" s="85" t="s">
        <v>328</v>
      </c>
      <c r="M8" s="85" t="s">
        <v>329</v>
      </c>
      <c r="N8" s="85" t="s">
        <v>330</v>
      </c>
      <c r="O8" s="85" t="s">
        <v>331</v>
      </c>
      <c r="P8" s="85" t="s">
        <v>332</v>
      </c>
      <c r="Q8" s="85" t="s">
        <v>333</v>
      </c>
      <c r="R8" s="85" t="s">
        <v>334</v>
      </c>
      <c r="S8" s="85" t="s">
        <v>335</v>
      </c>
      <c r="T8" s="85" t="s">
        <v>336</v>
      </c>
      <c r="U8" s="85" t="s">
        <v>337</v>
      </c>
      <c r="V8" s="85" t="s">
        <v>338</v>
      </c>
      <c r="W8" s="85" t="s">
        <v>339</v>
      </c>
      <c r="X8" s="85" t="s">
        <v>340</v>
      </c>
      <c r="Y8" s="85" t="s">
        <v>341</v>
      </c>
      <c r="Z8" s="85" t="s">
        <v>354</v>
      </c>
      <c r="AA8" s="85" t="s">
        <v>367</v>
      </c>
      <c r="AB8" s="85" t="s">
        <v>368</v>
      </c>
      <c r="AC8" s="85" t="s">
        <v>369</v>
      </c>
      <c r="AD8" s="85" t="s">
        <v>370</v>
      </c>
      <c r="AE8" s="85" t="s">
        <v>371</v>
      </c>
      <c r="AF8" s="85" t="s">
        <v>372</v>
      </c>
      <c r="AG8" s="85" t="s">
        <v>373</v>
      </c>
    </row>
    <row r="9" spans="1:40" s="110" customFormat="1" ht="18.75" customHeight="1" x14ac:dyDescent="0.25">
      <c r="A9" s="108"/>
      <c r="B9" s="93" t="s">
        <v>344</v>
      </c>
      <c r="C9" s="87">
        <f>SUM(C10:C15)</f>
        <v>9</v>
      </c>
      <c r="D9" s="87">
        <f t="shared" ref="D9:N9" si="0">SUM(D10:D15)</f>
        <v>10</v>
      </c>
      <c r="E9" s="87">
        <f t="shared" si="0"/>
        <v>8</v>
      </c>
      <c r="F9" s="87">
        <f t="shared" si="0"/>
        <v>8</v>
      </c>
      <c r="G9" s="87">
        <f t="shared" si="0"/>
        <v>8</v>
      </c>
      <c r="H9" s="87">
        <f t="shared" si="0"/>
        <v>8</v>
      </c>
      <c r="I9" s="87">
        <f>SUM(I10:I15)</f>
        <v>8</v>
      </c>
      <c r="J9" s="87">
        <f t="shared" si="0"/>
        <v>8</v>
      </c>
      <c r="K9" s="87">
        <f t="shared" si="0"/>
        <v>8</v>
      </c>
      <c r="L9" s="87">
        <f t="shared" si="0"/>
        <v>10</v>
      </c>
      <c r="M9" s="87">
        <f t="shared" si="0"/>
        <v>85</v>
      </c>
      <c r="N9" s="87">
        <f t="shared" si="0"/>
        <v>120</v>
      </c>
      <c r="O9" s="87">
        <f t="shared" ref="O9:AF9" si="1">SUM(O10:O15)</f>
        <v>10</v>
      </c>
      <c r="P9" s="87">
        <f t="shared" si="1"/>
        <v>8</v>
      </c>
      <c r="Q9" s="87">
        <f t="shared" si="1"/>
        <v>7</v>
      </c>
      <c r="R9" s="87">
        <f t="shared" si="1"/>
        <v>8</v>
      </c>
      <c r="S9" s="87">
        <f t="shared" si="1"/>
        <v>8</v>
      </c>
      <c r="T9" s="87">
        <f t="shared" si="1"/>
        <v>10</v>
      </c>
      <c r="U9" s="87">
        <f t="shared" si="1"/>
        <v>8</v>
      </c>
      <c r="V9" s="87">
        <f t="shared" si="1"/>
        <v>59</v>
      </c>
      <c r="W9" s="87">
        <f t="shared" si="1"/>
        <v>84</v>
      </c>
      <c r="X9" s="87">
        <f t="shared" si="1"/>
        <v>12</v>
      </c>
      <c r="Y9" s="87">
        <f t="shared" si="1"/>
        <v>1</v>
      </c>
      <c r="Z9" s="87">
        <f t="shared" si="1"/>
        <v>12</v>
      </c>
      <c r="AA9" s="87">
        <f t="shared" si="1"/>
        <v>2</v>
      </c>
      <c r="AB9" s="87">
        <f t="shared" si="1"/>
        <v>8</v>
      </c>
      <c r="AC9" s="87">
        <f t="shared" si="1"/>
        <v>4</v>
      </c>
      <c r="AD9" s="87">
        <f t="shared" si="1"/>
        <v>39</v>
      </c>
      <c r="AE9" s="87">
        <f t="shared" si="1"/>
        <v>72</v>
      </c>
      <c r="AF9" s="87">
        <f t="shared" si="1"/>
        <v>183</v>
      </c>
      <c r="AG9" s="94">
        <f>SUM(AG10:AG15)</f>
        <v>276</v>
      </c>
    </row>
    <row r="10" spans="1:40" s="123" customFormat="1" ht="18.75" customHeight="1" x14ac:dyDescent="0.25">
      <c r="A10" s="104">
        <v>1</v>
      </c>
      <c r="B10" s="111" t="s">
        <v>375</v>
      </c>
      <c r="C10" s="121">
        <v>1</v>
      </c>
      <c r="D10" s="121">
        <v>2</v>
      </c>
      <c r="E10" s="121">
        <v>0</v>
      </c>
      <c r="F10" s="121">
        <v>0</v>
      </c>
      <c r="G10" s="121">
        <v>0</v>
      </c>
      <c r="H10" s="121">
        <v>0</v>
      </c>
      <c r="I10" s="121">
        <v>0</v>
      </c>
      <c r="J10" s="121">
        <v>0</v>
      </c>
      <c r="K10" s="121">
        <v>0</v>
      </c>
      <c r="L10" s="121">
        <v>0</v>
      </c>
      <c r="M10" s="122">
        <f t="shared" ref="M10:M15" si="2">SUM(C10:L10)</f>
        <v>3</v>
      </c>
      <c r="N10" s="122">
        <v>20</v>
      </c>
      <c r="O10" s="121">
        <v>0</v>
      </c>
      <c r="P10" s="121">
        <v>0</v>
      </c>
      <c r="Q10" s="121">
        <v>0</v>
      </c>
      <c r="R10" s="121">
        <v>0</v>
      </c>
      <c r="S10" s="121">
        <v>0</v>
      </c>
      <c r="T10" s="121">
        <v>0</v>
      </c>
      <c r="U10" s="121">
        <v>0</v>
      </c>
      <c r="V10" s="121">
        <f t="shared" ref="V10:V15" si="3">SUM(O10:U10)</f>
        <v>0</v>
      </c>
      <c r="W10" s="122">
        <v>14</v>
      </c>
      <c r="X10" s="121">
        <v>2</v>
      </c>
      <c r="Y10" s="121">
        <v>0</v>
      </c>
      <c r="Z10" s="121">
        <v>2</v>
      </c>
      <c r="AA10" s="121">
        <v>0</v>
      </c>
      <c r="AB10" s="121">
        <v>0</v>
      </c>
      <c r="AC10" s="121">
        <v>0</v>
      </c>
      <c r="AD10" s="121">
        <f t="shared" ref="AD10:AD15" si="4">SUM(X10:AC10)</f>
        <v>4</v>
      </c>
      <c r="AE10" s="122">
        <v>12</v>
      </c>
      <c r="AF10" s="122">
        <f t="shared" ref="AF10:AG15" si="5">M10+V10+AD10</f>
        <v>7</v>
      </c>
      <c r="AG10" s="114">
        <f t="shared" si="5"/>
        <v>46</v>
      </c>
    </row>
    <row r="11" spans="1:40" s="123" customFormat="1" ht="18.95" customHeight="1" x14ac:dyDescent="0.25">
      <c r="A11" s="104">
        <v>2</v>
      </c>
      <c r="B11" s="111" t="s">
        <v>376</v>
      </c>
      <c r="C11" s="121">
        <v>2</v>
      </c>
      <c r="D11" s="121">
        <v>2</v>
      </c>
      <c r="E11" s="121">
        <v>2</v>
      </c>
      <c r="F11" s="121">
        <v>2</v>
      </c>
      <c r="G11" s="121">
        <v>2</v>
      </c>
      <c r="H11" s="121">
        <v>2</v>
      </c>
      <c r="I11" s="121">
        <v>2</v>
      </c>
      <c r="J11" s="121">
        <v>2</v>
      </c>
      <c r="K11" s="121">
        <v>2</v>
      </c>
      <c r="L11" s="121">
        <v>2</v>
      </c>
      <c r="M11" s="122">
        <f t="shared" si="2"/>
        <v>20</v>
      </c>
      <c r="N11" s="122">
        <v>20</v>
      </c>
      <c r="O11" s="122">
        <v>2</v>
      </c>
      <c r="P11" s="122">
        <v>2</v>
      </c>
      <c r="Q11" s="121">
        <v>2</v>
      </c>
      <c r="R11" s="122">
        <v>2</v>
      </c>
      <c r="S11" s="121">
        <v>2</v>
      </c>
      <c r="T11" s="121">
        <v>2</v>
      </c>
      <c r="U11" s="121">
        <v>2</v>
      </c>
      <c r="V11" s="121">
        <f t="shared" si="3"/>
        <v>14</v>
      </c>
      <c r="W11" s="122">
        <v>14</v>
      </c>
      <c r="X11" s="121">
        <v>2</v>
      </c>
      <c r="Y11" s="121">
        <v>0</v>
      </c>
      <c r="Z11" s="121">
        <v>2</v>
      </c>
      <c r="AA11" s="121">
        <v>0</v>
      </c>
      <c r="AB11" s="121">
        <v>2</v>
      </c>
      <c r="AC11" s="121">
        <v>0</v>
      </c>
      <c r="AD11" s="121">
        <f t="shared" si="4"/>
        <v>6</v>
      </c>
      <c r="AE11" s="122">
        <v>12</v>
      </c>
      <c r="AF11" s="122">
        <f t="shared" si="5"/>
        <v>40</v>
      </c>
      <c r="AG11" s="114">
        <f t="shared" si="5"/>
        <v>46</v>
      </c>
    </row>
    <row r="12" spans="1:40" s="123" customFormat="1" ht="18.95" customHeight="1" x14ac:dyDescent="0.25">
      <c r="A12" s="104">
        <v>3</v>
      </c>
      <c r="B12" s="111" t="s">
        <v>377</v>
      </c>
      <c r="C12" s="121">
        <v>2</v>
      </c>
      <c r="D12" s="121">
        <v>2</v>
      </c>
      <c r="E12" s="121">
        <v>2</v>
      </c>
      <c r="F12" s="121">
        <v>2</v>
      </c>
      <c r="G12" s="121">
        <v>2</v>
      </c>
      <c r="H12" s="121">
        <v>2</v>
      </c>
      <c r="I12" s="121">
        <v>2</v>
      </c>
      <c r="J12" s="121">
        <v>2</v>
      </c>
      <c r="K12" s="121">
        <v>2</v>
      </c>
      <c r="L12" s="121">
        <v>2</v>
      </c>
      <c r="M12" s="122">
        <f t="shared" si="2"/>
        <v>20</v>
      </c>
      <c r="N12" s="122">
        <v>20</v>
      </c>
      <c r="O12" s="121">
        <v>2</v>
      </c>
      <c r="P12" s="121">
        <v>2</v>
      </c>
      <c r="Q12" s="121">
        <v>2</v>
      </c>
      <c r="R12" s="121">
        <v>2</v>
      </c>
      <c r="S12" s="121">
        <v>2</v>
      </c>
      <c r="T12" s="121">
        <v>2</v>
      </c>
      <c r="U12" s="121">
        <v>2</v>
      </c>
      <c r="V12" s="121">
        <f t="shared" si="3"/>
        <v>14</v>
      </c>
      <c r="W12" s="122">
        <v>14</v>
      </c>
      <c r="X12" s="121">
        <v>2</v>
      </c>
      <c r="Y12" s="121">
        <v>1</v>
      </c>
      <c r="Z12" s="121">
        <v>2</v>
      </c>
      <c r="AA12" s="121">
        <v>0</v>
      </c>
      <c r="AB12" s="121">
        <v>2</v>
      </c>
      <c r="AC12" s="121">
        <v>2</v>
      </c>
      <c r="AD12" s="121">
        <f t="shared" si="4"/>
        <v>9</v>
      </c>
      <c r="AE12" s="122">
        <v>12</v>
      </c>
      <c r="AF12" s="122">
        <f t="shared" si="5"/>
        <v>43</v>
      </c>
      <c r="AG12" s="114">
        <f t="shared" si="5"/>
        <v>46</v>
      </c>
    </row>
    <row r="13" spans="1:40" s="123" customFormat="1" ht="18.95" customHeight="1" x14ac:dyDescent="0.25">
      <c r="A13" s="104">
        <v>4</v>
      </c>
      <c r="B13" s="111" t="s">
        <v>378</v>
      </c>
      <c r="C13" s="121">
        <v>2</v>
      </c>
      <c r="D13" s="121">
        <v>2</v>
      </c>
      <c r="E13" s="121">
        <v>2</v>
      </c>
      <c r="F13" s="121">
        <v>2</v>
      </c>
      <c r="G13" s="121">
        <v>2</v>
      </c>
      <c r="H13" s="121">
        <v>2</v>
      </c>
      <c r="I13" s="121">
        <v>2</v>
      </c>
      <c r="J13" s="121">
        <v>2</v>
      </c>
      <c r="K13" s="121">
        <v>2</v>
      </c>
      <c r="L13" s="121">
        <v>2</v>
      </c>
      <c r="M13" s="122">
        <f t="shared" si="2"/>
        <v>20</v>
      </c>
      <c r="N13" s="122">
        <v>20</v>
      </c>
      <c r="O13" s="121">
        <v>2</v>
      </c>
      <c r="P13" s="121">
        <v>1</v>
      </c>
      <c r="Q13" s="121">
        <v>1</v>
      </c>
      <c r="R13" s="121">
        <v>2</v>
      </c>
      <c r="S13" s="121">
        <v>2</v>
      </c>
      <c r="T13" s="121">
        <v>2</v>
      </c>
      <c r="U13" s="121">
        <v>2</v>
      </c>
      <c r="V13" s="121">
        <f t="shared" si="3"/>
        <v>12</v>
      </c>
      <c r="W13" s="122">
        <v>14</v>
      </c>
      <c r="X13" s="121">
        <v>2</v>
      </c>
      <c r="Y13" s="121">
        <v>0</v>
      </c>
      <c r="Z13" s="121">
        <v>2</v>
      </c>
      <c r="AA13" s="121">
        <v>1</v>
      </c>
      <c r="AB13" s="121">
        <v>2</v>
      </c>
      <c r="AC13" s="121">
        <v>0</v>
      </c>
      <c r="AD13" s="121">
        <f t="shared" si="4"/>
        <v>7</v>
      </c>
      <c r="AE13" s="122">
        <v>12</v>
      </c>
      <c r="AF13" s="122">
        <f t="shared" si="5"/>
        <v>39</v>
      </c>
      <c r="AG13" s="114">
        <f t="shared" si="5"/>
        <v>46</v>
      </c>
    </row>
    <row r="14" spans="1:40" s="123" customFormat="1" ht="18.95" customHeight="1" x14ac:dyDescent="0.25">
      <c r="A14" s="104">
        <v>5</v>
      </c>
      <c r="B14" s="111" t="s">
        <v>379</v>
      </c>
      <c r="C14" s="121">
        <v>2</v>
      </c>
      <c r="D14" s="121">
        <v>2</v>
      </c>
      <c r="E14" s="121">
        <v>2</v>
      </c>
      <c r="F14" s="121">
        <v>2</v>
      </c>
      <c r="G14" s="121">
        <v>2</v>
      </c>
      <c r="H14" s="121">
        <v>2</v>
      </c>
      <c r="I14" s="121">
        <v>2</v>
      </c>
      <c r="J14" s="121">
        <v>2</v>
      </c>
      <c r="K14" s="121">
        <v>2</v>
      </c>
      <c r="L14" s="121">
        <v>2</v>
      </c>
      <c r="M14" s="122">
        <f t="shared" si="2"/>
        <v>20</v>
      </c>
      <c r="N14" s="122">
        <v>20</v>
      </c>
      <c r="O14" s="121">
        <v>2</v>
      </c>
      <c r="P14" s="121">
        <v>2</v>
      </c>
      <c r="Q14" s="121">
        <v>1</v>
      </c>
      <c r="R14" s="121">
        <v>1</v>
      </c>
      <c r="S14" s="121">
        <v>2</v>
      </c>
      <c r="T14" s="121">
        <v>2</v>
      </c>
      <c r="U14" s="121">
        <v>2</v>
      </c>
      <c r="V14" s="121">
        <f t="shared" si="3"/>
        <v>12</v>
      </c>
      <c r="W14" s="122">
        <v>14</v>
      </c>
      <c r="X14" s="121">
        <v>2</v>
      </c>
      <c r="Y14" s="121">
        <v>0</v>
      </c>
      <c r="Z14" s="121">
        <v>2</v>
      </c>
      <c r="AA14" s="121">
        <v>0</v>
      </c>
      <c r="AB14" s="121">
        <v>2</v>
      </c>
      <c r="AC14" s="121">
        <v>2</v>
      </c>
      <c r="AD14" s="121">
        <f t="shared" si="4"/>
        <v>8</v>
      </c>
      <c r="AE14" s="122">
        <v>12</v>
      </c>
      <c r="AF14" s="122">
        <f t="shared" si="5"/>
        <v>40</v>
      </c>
      <c r="AG14" s="114">
        <f t="shared" si="5"/>
        <v>46</v>
      </c>
    </row>
    <row r="15" spans="1:40" s="123" customFormat="1" ht="18.95" customHeight="1" x14ac:dyDescent="0.25">
      <c r="A15" s="104">
        <v>6</v>
      </c>
      <c r="B15" s="111" t="s">
        <v>380</v>
      </c>
      <c r="C15" s="121">
        <v>0</v>
      </c>
      <c r="D15" s="121">
        <v>0</v>
      </c>
      <c r="E15" s="121">
        <v>0</v>
      </c>
      <c r="F15" s="121">
        <v>0</v>
      </c>
      <c r="G15" s="121">
        <v>0</v>
      </c>
      <c r="H15" s="121">
        <v>0</v>
      </c>
      <c r="I15" s="121">
        <v>0</v>
      </c>
      <c r="J15" s="121">
        <v>0</v>
      </c>
      <c r="K15" s="121">
        <v>0</v>
      </c>
      <c r="L15" s="121">
        <v>2</v>
      </c>
      <c r="M15" s="122">
        <f t="shared" si="2"/>
        <v>2</v>
      </c>
      <c r="N15" s="122">
        <v>20</v>
      </c>
      <c r="O15" s="121">
        <v>2</v>
      </c>
      <c r="P15" s="121">
        <v>1</v>
      </c>
      <c r="Q15" s="121">
        <v>1</v>
      </c>
      <c r="R15" s="121">
        <v>1</v>
      </c>
      <c r="S15" s="121">
        <v>0</v>
      </c>
      <c r="T15" s="121">
        <v>2</v>
      </c>
      <c r="U15" s="121">
        <v>0</v>
      </c>
      <c r="V15" s="121">
        <f t="shared" si="3"/>
        <v>7</v>
      </c>
      <c r="W15" s="122">
        <v>14</v>
      </c>
      <c r="X15" s="121">
        <v>2</v>
      </c>
      <c r="Y15" s="121">
        <v>0</v>
      </c>
      <c r="Z15" s="121">
        <v>2</v>
      </c>
      <c r="AA15" s="121">
        <v>1</v>
      </c>
      <c r="AB15" s="121">
        <v>0</v>
      </c>
      <c r="AC15" s="121">
        <v>0</v>
      </c>
      <c r="AD15" s="121">
        <f t="shared" si="4"/>
        <v>5</v>
      </c>
      <c r="AE15" s="122">
        <v>12</v>
      </c>
      <c r="AF15" s="122">
        <f t="shared" si="5"/>
        <v>14</v>
      </c>
      <c r="AG15" s="114">
        <f t="shared" si="5"/>
        <v>46</v>
      </c>
    </row>
    <row r="16" spans="1:40" s="89" customFormat="1" ht="51" customHeight="1" x14ac:dyDescent="0.25">
      <c r="A16" s="108"/>
      <c r="B16" s="90" t="s">
        <v>316</v>
      </c>
      <c r="C16" s="87">
        <f t="shared" ref="C16:AF16" si="6">SUM(C17:C153)</f>
        <v>144</v>
      </c>
      <c r="D16" s="87">
        <f t="shared" si="6"/>
        <v>138</v>
      </c>
      <c r="E16" s="87">
        <f t="shared" si="6"/>
        <v>94</v>
      </c>
      <c r="F16" s="87">
        <f t="shared" si="6"/>
        <v>70</v>
      </c>
      <c r="G16" s="87">
        <f t="shared" si="6"/>
        <v>189</v>
      </c>
      <c r="H16" s="87">
        <f t="shared" si="6"/>
        <v>59</v>
      </c>
      <c r="I16" s="87">
        <f t="shared" si="6"/>
        <v>55</v>
      </c>
      <c r="J16" s="87">
        <f t="shared" si="6"/>
        <v>109</v>
      </c>
      <c r="K16" s="87">
        <f t="shared" si="6"/>
        <v>97</v>
      </c>
      <c r="L16" s="87">
        <f t="shared" si="6"/>
        <v>194</v>
      </c>
      <c r="M16" s="87">
        <f t="shared" si="6"/>
        <v>1149</v>
      </c>
      <c r="N16" s="87">
        <f t="shared" si="6"/>
        <v>2740</v>
      </c>
      <c r="O16" s="87">
        <f t="shared" si="6"/>
        <v>161</v>
      </c>
      <c r="P16" s="87">
        <f t="shared" si="6"/>
        <v>98</v>
      </c>
      <c r="Q16" s="87">
        <f t="shared" si="6"/>
        <v>97</v>
      </c>
      <c r="R16" s="87">
        <f t="shared" si="6"/>
        <v>105</v>
      </c>
      <c r="S16" s="87">
        <f t="shared" si="6"/>
        <v>60</v>
      </c>
      <c r="T16" s="87">
        <f t="shared" si="6"/>
        <v>138</v>
      </c>
      <c r="U16" s="87">
        <f t="shared" si="6"/>
        <v>150</v>
      </c>
      <c r="V16" s="87">
        <f t="shared" si="6"/>
        <v>807</v>
      </c>
      <c r="W16" s="87">
        <f t="shared" si="6"/>
        <v>1918</v>
      </c>
      <c r="X16" s="87">
        <f t="shared" si="6"/>
        <v>158</v>
      </c>
      <c r="Y16" s="87">
        <f t="shared" si="6"/>
        <v>39</v>
      </c>
      <c r="Z16" s="87">
        <f t="shared" si="6"/>
        <v>274</v>
      </c>
      <c r="AA16" s="87">
        <f t="shared" si="6"/>
        <v>18</v>
      </c>
      <c r="AB16" s="87">
        <f t="shared" si="6"/>
        <v>48</v>
      </c>
      <c r="AC16" s="87">
        <f t="shared" si="6"/>
        <v>14</v>
      </c>
      <c r="AD16" s="87">
        <f t="shared" si="6"/>
        <v>551</v>
      </c>
      <c r="AE16" s="87">
        <f t="shared" si="6"/>
        <v>1644</v>
      </c>
      <c r="AF16" s="87">
        <f t="shared" si="6"/>
        <v>2507</v>
      </c>
      <c r="AG16" s="124">
        <f>SUM(AG17:AG153)</f>
        <v>6302</v>
      </c>
    </row>
    <row r="17" spans="1:33" s="95" customFormat="1" ht="18" customHeight="1" x14ac:dyDescent="0.25">
      <c r="A17" s="104">
        <v>7</v>
      </c>
      <c r="B17" s="115" t="s">
        <v>381</v>
      </c>
      <c r="C17" s="106">
        <v>2</v>
      </c>
      <c r="D17" s="106">
        <v>1</v>
      </c>
      <c r="E17" s="106">
        <v>1</v>
      </c>
      <c r="F17" s="106">
        <v>2</v>
      </c>
      <c r="G17" s="106">
        <v>2</v>
      </c>
      <c r="H17" s="106">
        <v>2</v>
      </c>
      <c r="I17" s="106">
        <v>2</v>
      </c>
      <c r="J17" s="106">
        <v>2</v>
      </c>
      <c r="K17" s="106">
        <v>2</v>
      </c>
      <c r="L17" s="106">
        <v>2</v>
      </c>
      <c r="M17" s="106">
        <f>SUM(C17:L17)</f>
        <v>18</v>
      </c>
      <c r="N17" s="84">
        <v>20</v>
      </c>
      <c r="O17" s="106">
        <v>2</v>
      </c>
      <c r="P17" s="106">
        <v>1</v>
      </c>
      <c r="Q17" s="106">
        <v>1</v>
      </c>
      <c r="R17" s="106">
        <v>2</v>
      </c>
      <c r="S17" s="106">
        <v>2</v>
      </c>
      <c r="T17" s="106">
        <v>2</v>
      </c>
      <c r="U17" s="106">
        <v>2</v>
      </c>
      <c r="V17" s="106">
        <f>SUM(O17:U17)</f>
        <v>12</v>
      </c>
      <c r="W17" s="84">
        <v>14</v>
      </c>
      <c r="X17" s="106">
        <v>2</v>
      </c>
      <c r="Y17" s="106">
        <v>0</v>
      </c>
      <c r="Z17" s="106">
        <v>2</v>
      </c>
      <c r="AA17" s="106">
        <v>0</v>
      </c>
      <c r="AB17" s="106">
        <v>0</v>
      </c>
      <c r="AC17" s="106">
        <v>0</v>
      </c>
      <c r="AD17" s="106">
        <f>SUM(X17:AC17)</f>
        <v>4</v>
      </c>
      <c r="AE17" s="84">
        <v>12</v>
      </c>
      <c r="AF17" s="84">
        <f>M17+V17+AD17</f>
        <v>34</v>
      </c>
      <c r="AG17" s="114">
        <f t="shared" ref="AG17:AG153" si="7">N17+W17+AE17</f>
        <v>46</v>
      </c>
    </row>
    <row r="18" spans="1:33" s="95" customFormat="1" ht="18" customHeight="1" x14ac:dyDescent="0.25">
      <c r="A18" s="104">
        <v>8</v>
      </c>
      <c r="B18" s="116" t="s">
        <v>382</v>
      </c>
      <c r="C18" s="106">
        <v>2</v>
      </c>
      <c r="D18" s="106">
        <v>1</v>
      </c>
      <c r="E18" s="106">
        <v>1</v>
      </c>
      <c r="F18" s="106">
        <v>2</v>
      </c>
      <c r="G18" s="106">
        <v>2</v>
      </c>
      <c r="H18" s="106">
        <v>2</v>
      </c>
      <c r="I18" s="106">
        <v>2</v>
      </c>
      <c r="J18" s="106">
        <v>2</v>
      </c>
      <c r="K18" s="106">
        <v>2</v>
      </c>
      <c r="L18" s="106">
        <v>2</v>
      </c>
      <c r="M18" s="106">
        <f t="shared" ref="M18:M81" si="8">SUM(C18:L18)</f>
        <v>18</v>
      </c>
      <c r="N18" s="84">
        <v>20</v>
      </c>
      <c r="O18" s="106">
        <v>2</v>
      </c>
      <c r="P18" s="106">
        <v>1</v>
      </c>
      <c r="Q18" s="106">
        <v>1</v>
      </c>
      <c r="R18" s="106">
        <v>2</v>
      </c>
      <c r="S18" s="106">
        <v>2</v>
      </c>
      <c r="T18" s="106">
        <v>2</v>
      </c>
      <c r="U18" s="106">
        <v>2</v>
      </c>
      <c r="V18" s="106">
        <f t="shared" ref="V18:V81" si="9">SUM(O18:U18)</f>
        <v>12</v>
      </c>
      <c r="W18" s="84">
        <v>14</v>
      </c>
      <c r="X18" s="106">
        <v>2</v>
      </c>
      <c r="Y18" s="106">
        <v>0</v>
      </c>
      <c r="Z18" s="106">
        <v>2</v>
      </c>
      <c r="AA18" s="106">
        <v>0</v>
      </c>
      <c r="AB18" s="106">
        <v>0</v>
      </c>
      <c r="AC18" s="106">
        <v>0</v>
      </c>
      <c r="AD18" s="106">
        <f t="shared" ref="AD18:AD81" si="10">SUM(X18:AC18)</f>
        <v>4</v>
      </c>
      <c r="AE18" s="84">
        <v>12</v>
      </c>
      <c r="AF18" s="84">
        <f t="shared" ref="AF18:AF81" si="11">M18+V18+AD18</f>
        <v>34</v>
      </c>
      <c r="AG18" s="114">
        <f t="shared" si="7"/>
        <v>46</v>
      </c>
    </row>
    <row r="19" spans="1:33" s="95" customFormat="1" ht="16.5" customHeight="1" x14ac:dyDescent="0.25">
      <c r="A19" s="104">
        <v>9</v>
      </c>
      <c r="B19" s="116" t="s">
        <v>383</v>
      </c>
      <c r="C19" s="106">
        <v>1</v>
      </c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106">
        <v>0</v>
      </c>
      <c r="L19" s="106">
        <v>2</v>
      </c>
      <c r="M19" s="106">
        <f t="shared" si="8"/>
        <v>3</v>
      </c>
      <c r="N19" s="84">
        <v>20</v>
      </c>
      <c r="O19" s="106">
        <v>0</v>
      </c>
      <c r="P19" s="106">
        <v>0</v>
      </c>
      <c r="Q19" s="106">
        <v>0</v>
      </c>
      <c r="R19" s="106">
        <v>0</v>
      </c>
      <c r="S19" s="106">
        <v>0</v>
      </c>
      <c r="T19" s="106">
        <v>0</v>
      </c>
      <c r="U19" s="106">
        <v>0</v>
      </c>
      <c r="V19" s="106">
        <f t="shared" si="9"/>
        <v>0</v>
      </c>
      <c r="W19" s="84">
        <v>14</v>
      </c>
      <c r="X19" s="106">
        <v>2</v>
      </c>
      <c r="Y19" s="106">
        <v>0</v>
      </c>
      <c r="Z19" s="106">
        <v>2</v>
      </c>
      <c r="AA19" s="106">
        <v>0</v>
      </c>
      <c r="AB19" s="106">
        <v>0</v>
      </c>
      <c r="AC19" s="106">
        <v>0</v>
      </c>
      <c r="AD19" s="106">
        <f t="shared" si="10"/>
        <v>4</v>
      </c>
      <c r="AE19" s="84">
        <v>12</v>
      </c>
      <c r="AF19" s="84">
        <f t="shared" si="11"/>
        <v>7</v>
      </c>
      <c r="AG19" s="114">
        <f t="shared" si="7"/>
        <v>46</v>
      </c>
    </row>
    <row r="20" spans="1:33" s="95" customFormat="1" ht="16.5" customHeight="1" x14ac:dyDescent="0.25">
      <c r="A20" s="104">
        <v>10</v>
      </c>
      <c r="B20" s="116" t="s">
        <v>384</v>
      </c>
      <c r="C20" s="106">
        <v>0</v>
      </c>
      <c r="D20" s="106">
        <v>1</v>
      </c>
      <c r="E20" s="106">
        <v>0</v>
      </c>
      <c r="F20" s="106">
        <v>1</v>
      </c>
      <c r="G20" s="106">
        <v>2</v>
      </c>
      <c r="H20" s="106">
        <v>0</v>
      </c>
      <c r="I20" s="106">
        <v>0</v>
      </c>
      <c r="J20" s="106">
        <v>2</v>
      </c>
      <c r="K20" s="106">
        <v>0</v>
      </c>
      <c r="L20" s="106">
        <v>2</v>
      </c>
      <c r="M20" s="106">
        <f t="shared" si="8"/>
        <v>8</v>
      </c>
      <c r="N20" s="84">
        <v>20</v>
      </c>
      <c r="O20" s="106">
        <v>0</v>
      </c>
      <c r="P20" s="106">
        <v>0</v>
      </c>
      <c r="Q20" s="106">
        <v>0</v>
      </c>
      <c r="R20" s="106">
        <v>0</v>
      </c>
      <c r="S20" s="106">
        <v>0</v>
      </c>
      <c r="T20" s="106">
        <v>0</v>
      </c>
      <c r="U20" s="106">
        <v>0</v>
      </c>
      <c r="V20" s="106">
        <f t="shared" si="9"/>
        <v>0</v>
      </c>
      <c r="W20" s="84">
        <v>14</v>
      </c>
      <c r="X20" s="106">
        <v>0</v>
      </c>
      <c r="Y20" s="106">
        <v>0</v>
      </c>
      <c r="Z20" s="106">
        <v>2</v>
      </c>
      <c r="AA20" s="106">
        <v>0</v>
      </c>
      <c r="AB20" s="106">
        <v>0</v>
      </c>
      <c r="AC20" s="106">
        <v>0</v>
      </c>
      <c r="AD20" s="106">
        <f t="shared" si="10"/>
        <v>2</v>
      </c>
      <c r="AE20" s="84">
        <v>12</v>
      </c>
      <c r="AF20" s="84">
        <f t="shared" si="11"/>
        <v>10</v>
      </c>
      <c r="AG20" s="114">
        <f t="shared" si="7"/>
        <v>46</v>
      </c>
    </row>
    <row r="21" spans="1:33" s="95" customFormat="1" ht="16.5" customHeight="1" x14ac:dyDescent="0.25">
      <c r="A21" s="104">
        <v>11</v>
      </c>
      <c r="B21" s="116" t="s">
        <v>385</v>
      </c>
      <c r="C21" s="106">
        <v>1</v>
      </c>
      <c r="D21" s="106">
        <v>1</v>
      </c>
      <c r="E21" s="106">
        <v>1</v>
      </c>
      <c r="F21" s="106">
        <v>1</v>
      </c>
      <c r="G21" s="106">
        <v>2</v>
      </c>
      <c r="H21" s="106">
        <v>0</v>
      </c>
      <c r="I21" s="106">
        <v>0</v>
      </c>
      <c r="J21" s="106">
        <v>2</v>
      </c>
      <c r="K21" s="106">
        <v>2</v>
      </c>
      <c r="L21" s="106">
        <v>2</v>
      </c>
      <c r="M21" s="106">
        <f t="shared" si="8"/>
        <v>12</v>
      </c>
      <c r="N21" s="84">
        <v>20</v>
      </c>
      <c r="O21" s="106">
        <v>2</v>
      </c>
      <c r="P21" s="106">
        <v>2</v>
      </c>
      <c r="Q21" s="106">
        <v>2</v>
      </c>
      <c r="R21" s="106">
        <v>2</v>
      </c>
      <c r="S21" s="106">
        <v>2</v>
      </c>
      <c r="T21" s="106">
        <v>2</v>
      </c>
      <c r="U21" s="106">
        <v>2</v>
      </c>
      <c r="V21" s="106">
        <f t="shared" si="9"/>
        <v>14</v>
      </c>
      <c r="W21" s="84">
        <v>14</v>
      </c>
      <c r="X21" s="106">
        <v>2</v>
      </c>
      <c r="Y21" s="106">
        <v>0</v>
      </c>
      <c r="Z21" s="106">
        <v>2</v>
      </c>
      <c r="AA21" s="106">
        <v>0</v>
      </c>
      <c r="AB21" s="106">
        <v>0</v>
      </c>
      <c r="AC21" s="106">
        <v>0</v>
      </c>
      <c r="AD21" s="106">
        <f t="shared" si="10"/>
        <v>4</v>
      </c>
      <c r="AE21" s="84">
        <v>12</v>
      </c>
      <c r="AF21" s="84">
        <f t="shared" si="11"/>
        <v>30</v>
      </c>
      <c r="AG21" s="114">
        <f t="shared" si="7"/>
        <v>46</v>
      </c>
    </row>
    <row r="22" spans="1:33" s="95" customFormat="1" ht="16.5" customHeight="1" x14ac:dyDescent="0.25">
      <c r="A22" s="104">
        <v>12</v>
      </c>
      <c r="B22" s="116" t="s">
        <v>386</v>
      </c>
      <c r="C22" s="106">
        <v>0</v>
      </c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106">
        <v>0</v>
      </c>
      <c r="L22" s="106">
        <v>2</v>
      </c>
      <c r="M22" s="106">
        <f t="shared" si="8"/>
        <v>2</v>
      </c>
      <c r="N22" s="84">
        <v>20</v>
      </c>
      <c r="O22" s="106">
        <v>0</v>
      </c>
      <c r="P22" s="106">
        <v>0</v>
      </c>
      <c r="Q22" s="106">
        <v>0</v>
      </c>
      <c r="R22" s="106">
        <v>0</v>
      </c>
      <c r="S22" s="106">
        <v>0</v>
      </c>
      <c r="T22" s="106">
        <v>0</v>
      </c>
      <c r="U22" s="106">
        <v>0</v>
      </c>
      <c r="V22" s="106">
        <f t="shared" si="9"/>
        <v>0</v>
      </c>
      <c r="W22" s="84">
        <v>14</v>
      </c>
      <c r="X22" s="106">
        <v>0</v>
      </c>
      <c r="Y22" s="106">
        <v>0</v>
      </c>
      <c r="Z22" s="106">
        <v>2</v>
      </c>
      <c r="AA22" s="106">
        <v>0</v>
      </c>
      <c r="AB22" s="106">
        <v>0</v>
      </c>
      <c r="AC22" s="106">
        <v>0</v>
      </c>
      <c r="AD22" s="106">
        <f t="shared" si="10"/>
        <v>2</v>
      </c>
      <c r="AE22" s="84">
        <v>12</v>
      </c>
      <c r="AF22" s="84">
        <f t="shared" si="11"/>
        <v>4</v>
      </c>
      <c r="AG22" s="114">
        <f t="shared" si="7"/>
        <v>46</v>
      </c>
    </row>
    <row r="23" spans="1:33" s="95" customFormat="1" ht="16.5" customHeight="1" x14ac:dyDescent="0.25">
      <c r="A23" s="104">
        <v>13</v>
      </c>
      <c r="B23" s="116" t="s">
        <v>387</v>
      </c>
      <c r="C23" s="106">
        <v>1</v>
      </c>
      <c r="D23" s="106">
        <v>2</v>
      </c>
      <c r="E23" s="106">
        <v>0</v>
      </c>
      <c r="F23" s="106">
        <v>2</v>
      </c>
      <c r="G23" s="106">
        <v>2</v>
      </c>
      <c r="H23" s="106">
        <v>0</v>
      </c>
      <c r="I23" s="106">
        <v>2</v>
      </c>
      <c r="J23" s="106">
        <v>2</v>
      </c>
      <c r="K23" s="106">
        <v>0</v>
      </c>
      <c r="L23" s="106">
        <v>2</v>
      </c>
      <c r="M23" s="106">
        <f t="shared" si="8"/>
        <v>13</v>
      </c>
      <c r="N23" s="84">
        <v>20</v>
      </c>
      <c r="O23" s="106">
        <v>2</v>
      </c>
      <c r="P23" s="106">
        <v>1</v>
      </c>
      <c r="Q23" s="106">
        <v>1</v>
      </c>
      <c r="R23" s="106">
        <v>0</v>
      </c>
      <c r="S23" s="106">
        <v>0</v>
      </c>
      <c r="T23" s="106">
        <v>0</v>
      </c>
      <c r="U23" s="106">
        <v>2</v>
      </c>
      <c r="V23" s="106">
        <f t="shared" si="9"/>
        <v>6</v>
      </c>
      <c r="W23" s="84">
        <v>14</v>
      </c>
      <c r="X23" s="106">
        <v>2</v>
      </c>
      <c r="Y23" s="106">
        <v>0</v>
      </c>
      <c r="Z23" s="106">
        <v>2</v>
      </c>
      <c r="AA23" s="106">
        <v>0</v>
      </c>
      <c r="AB23" s="106">
        <v>0</v>
      </c>
      <c r="AC23" s="106">
        <v>0</v>
      </c>
      <c r="AD23" s="106">
        <f t="shared" si="10"/>
        <v>4</v>
      </c>
      <c r="AE23" s="84">
        <v>12</v>
      </c>
      <c r="AF23" s="84">
        <f t="shared" si="11"/>
        <v>23</v>
      </c>
      <c r="AG23" s="114">
        <f t="shared" si="7"/>
        <v>46</v>
      </c>
    </row>
    <row r="24" spans="1:33" s="95" customFormat="1" ht="29.25" customHeight="1" x14ac:dyDescent="0.25">
      <c r="A24" s="104">
        <v>14</v>
      </c>
      <c r="B24" s="117" t="s">
        <v>388</v>
      </c>
      <c r="C24" s="106">
        <v>2</v>
      </c>
      <c r="D24" s="106">
        <v>2</v>
      </c>
      <c r="E24" s="106">
        <v>0</v>
      </c>
      <c r="F24" s="106">
        <v>2</v>
      </c>
      <c r="G24" s="106">
        <v>2</v>
      </c>
      <c r="H24" s="106">
        <v>0</v>
      </c>
      <c r="I24" s="106">
        <v>0</v>
      </c>
      <c r="J24" s="106">
        <v>2</v>
      </c>
      <c r="K24" s="106">
        <v>2</v>
      </c>
      <c r="L24" s="106">
        <v>2</v>
      </c>
      <c r="M24" s="106">
        <f t="shared" si="8"/>
        <v>14</v>
      </c>
      <c r="N24" s="84">
        <v>20</v>
      </c>
      <c r="O24" s="106">
        <v>2</v>
      </c>
      <c r="P24" s="106">
        <v>1</v>
      </c>
      <c r="Q24" s="106">
        <v>2</v>
      </c>
      <c r="R24" s="106">
        <v>2</v>
      </c>
      <c r="S24" s="106">
        <v>2</v>
      </c>
      <c r="T24" s="106">
        <v>2</v>
      </c>
      <c r="U24" s="106">
        <v>2</v>
      </c>
      <c r="V24" s="106">
        <f t="shared" si="9"/>
        <v>13</v>
      </c>
      <c r="W24" s="84">
        <v>14</v>
      </c>
      <c r="X24" s="106">
        <v>0</v>
      </c>
      <c r="Y24" s="106">
        <v>0</v>
      </c>
      <c r="Z24" s="106">
        <v>2</v>
      </c>
      <c r="AA24" s="106">
        <v>0</v>
      </c>
      <c r="AB24" s="106">
        <v>2</v>
      </c>
      <c r="AC24" s="106">
        <v>0</v>
      </c>
      <c r="AD24" s="106">
        <f t="shared" si="10"/>
        <v>4</v>
      </c>
      <c r="AE24" s="84">
        <v>12</v>
      </c>
      <c r="AF24" s="84">
        <f t="shared" si="11"/>
        <v>31</v>
      </c>
      <c r="AG24" s="114">
        <f t="shared" si="7"/>
        <v>46</v>
      </c>
    </row>
    <row r="25" spans="1:33" s="95" customFormat="1" ht="18" customHeight="1" x14ac:dyDescent="0.25">
      <c r="A25" s="104">
        <v>15</v>
      </c>
      <c r="B25" s="116" t="s">
        <v>389</v>
      </c>
      <c r="C25" s="106">
        <v>2</v>
      </c>
      <c r="D25" s="106">
        <v>2</v>
      </c>
      <c r="E25" s="106">
        <v>0</v>
      </c>
      <c r="F25" s="106">
        <v>0</v>
      </c>
      <c r="G25" s="106">
        <v>2</v>
      </c>
      <c r="H25" s="106">
        <v>0</v>
      </c>
      <c r="I25" s="106">
        <v>0</v>
      </c>
      <c r="J25" s="106">
        <v>0</v>
      </c>
      <c r="K25" s="106">
        <v>2</v>
      </c>
      <c r="L25" s="106">
        <v>2</v>
      </c>
      <c r="M25" s="106">
        <f t="shared" si="8"/>
        <v>10</v>
      </c>
      <c r="N25" s="84">
        <v>20</v>
      </c>
      <c r="O25" s="106">
        <v>2</v>
      </c>
      <c r="P25" s="106">
        <v>1</v>
      </c>
      <c r="Q25" s="106">
        <v>1</v>
      </c>
      <c r="R25" s="106">
        <v>2</v>
      </c>
      <c r="S25" s="106">
        <v>0</v>
      </c>
      <c r="T25" s="106">
        <v>2</v>
      </c>
      <c r="U25" s="106">
        <v>2</v>
      </c>
      <c r="V25" s="106">
        <f t="shared" si="9"/>
        <v>10</v>
      </c>
      <c r="W25" s="84">
        <v>14</v>
      </c>
      <c r="X25" s="106">
        <v>2</v>
      </c>
      <c r="Y25" s="106">
        <v>0</v>
      </c>
      <c r="Z25" s="106">
        <v>2</v>
      </c>
      <c r="AA25" s="106">
        <v>0</v>
      </c>
      <c r="AB25" s="106">
        <v>0</v>
      </c>
      <c r="AC25" s="106">
        <v>0</v>
      </c>
      <c r="AD25" s="106">
        <f t="shared" si="10"/>
        <v>4</v>
      </c>
      <c r="AE25" s="84">
        <v>12</v>
      </c>
      <c r="AF25" s="84">
        <f t="shared" si="11"/>
        <v>24</v>
      </c>
      <c r="AG25" s="114">
        <f t="shared" si="7"/>
        <v>46</v>
      </c>
    </row>
    <row r="26" spans="1:33" s="95" customFormat="1" ht="16.5" customHeight="1" x14ac:dyDescent="0.25">
      <c r="A26" s="104">
        <v>16</v>
      </c>
      <c r="B26" s="116" t="s">
        <v>390</v>
      </c>
      <c r="C26" s="106">
        <v>2</v>
      </c>
      <c r="D26" s="106">
        <v>2</v>
      </c>
      <c r="E26" s="106">
        <v>0</v>
      </c>
      <c r="F26" s="106">
        <v>0</v>
      </c>
      <c r="G26" s="106">
        <v>2</v>
      </c>
      <c r="H26" s="106">
        <v>0</v>
      </c>
      <c r="I26" s="106">
        <v>0</v>
      </c>
      <c r="J26" s="106">
        <v>2</v>
      </c>
      <c r="K26" s="106">
        <v>0</v>
      </c>
      <c r="L26" s="106">
        <v>2</v>
      </c>
      <c r="M26" s="106">
        <f t="shared" si="8"/>
        <v>10</v>
      </c>
      <c r="N26" s="84">
        <v>20</v>
      </c>
      <c r="O26" s="106">
        <v>2</v>
      </c>
      <c r="P26" s="106">
        <v>1</v>
      </c>
      <c r="Q26" s="106">
        <v>1</v>
      </c>
      <c r="R26" s="106">
        <v>1</v>
      </c>
      <c r="S26" s="106">
        <v>0</v>
      </c>
      <c r="T26" s="106">
        <v>2</v>
      </c>
      <c r="U26" s="106">
        <v>2</v>
      </c>
      <c r="V26" s="106">
        <f t="shared" si="9"/>
        <v>9</v>
      </c>
      <c r="W26" s="84">
        <v>14</v>
      </c>
      <c r="X26" s="106">
        <v>0</v>
      </c>
      <c r="Y26" s="106">
        <v>0</v>
      </c>
      <c r="Z26" s="106">
        <v>2</v>
      </c>
      <c r="AA26" s="106">
        <v>0</v>
      </c>
      <c r="AB26" s="106">
        <v>0</v>
      </c>
      <c r="AC26" s="106">
        <v>0</v>
      </c>
      <c r="AD26" s="106">
        <f t="shared" si="10"/>
        <v>2</v>
      </c>
      <c r="AE26" s="84">
        <v>12</v>
      </c>
      <c r="AF26" s="84">
        <f t="shared" si="11"/>
        <v>21</v>
      </c>
      <c r="AG26" s="114">
        <f t="shared" si="7"/>
        <v>46</v>
      </c>
    </row>
    <row r="27" spans="1:33" s="95" customFormat="1" ht="16.5" customHeight="1" x14ac:dyDescent="0.25">
      <c r="A27" s="104">
        <v>17</v>
      </c>
      <c r="B27" s="116" t="s">
        <v>391</v>
      </c>
      <c r="C27" s="106">
        <v>1</v>
      </c>
      <c r="D27" s="106">
        <v>2</v>
      </c>
      <c r="E27" s="106">
        <v>0</v>
      </c>
      <c r="F27" s="106">
        <v>2</v>
      </c>
      <c r="G27" s="106">
        <v>2</v>
      </c>
      <c r="H27" s="106">
        <v>0</v>
      </c>
      <c r="I27" s="106">
        <v>0</v>
      </c>
      <c r="J27" s="106">
        <v>2</v>
      </c>
      <c r="K27" s="106">
        <v>2</v>
      </c>
      <c r="L27" s="106">
        <v>2</v>
      </c>
      <c r="M27" s="106">
        <f t="shared" si="8"/>
        <v>13</v>
      </c>
      <c r="N27" s="84">
        <v>20</v>
      </c>
      <c r="O27" s="106">
        <v>2</v>
      </c>
      <c r="P27" s="106">
        <v>2</v>
      </c>
      <c r="Q27" s="106">
        <v>2</v>
      </c>
      <c r="R27" s="106">
        <v>2</v>
      </c>
      <c r="S27" s="106">
        <v>0</v>
      </c>
      <c r="T27" s="106">
        <v>2</v>
      </c>
      <c r="U27" s="106">
        <v>2</v>
      </c>
      <c r="V27" s="106">
        <f t="shared" si="9"/>
        <v>12</v>
      </c>
      <c r="W27" s="84">
        <v>14</v>
      </c>
      <c r="X27" s="106">
        <v>0</v>
      </c>
      <c r="Y27" s="106">
        <v>0</v>
      </c>
      <c r="Z27" s="106">
        <v>2</v>
      </c>
      <c r="AA27" s="106">
        <v>0</v>
      </c>
      <c r="AB27" s="106">
        <v>0</v>
      </c>
      <c r="AC27" s="106">
        <v>0</v>
      </c>
      <c r="AD27" s="106">
        <f t="shared" si="10"/>
        <v>2</v>
      </c>
      <c r="AE27" s="84">
        <v>12</v>
      </c>
      <c r="AF27" s="84">
        <f t="shared" si="11"/>
        <v>27</v>
      </c>
      <c r="AG27" s="114">
        <f t="shared" si="7"/>
        <v>46</v>
      </c>
    </row>
    <row r="28" spans="1:33" s="95" customFormat="1" ht="16.5" customHeight="1" x14ac:dyDescent="0.25">
      <c r="A28" s="104">
        <v>18</v>
      </c>
      <c r="B28" s="116" t="s">
        <v>392</v>
      </c>
      <c r="C28" s="106">
        <v>2</v>
      </c>
      <c r="D28" s="106">
        <v>2</v>
      </c>
      <c r="E28" s="106">
        <v>2</v>
      </c>
      <c r="F28" s="106">
        <v>0</v>
      </c>
      <c r="G28" s="106">
        <v>2</v>
      </c>
      <c r="H28" s="106">
        <v>0</v>
      </c>
      <c r="I28" s="106">
        <v>0</v>
      </c>
      <c r="J28" s="106">
        <v>2</v>
      </c>
      <c r="K28" s="106">
        <v>0</v>
      </c>
      <c r="L28" s="106">
        <v>2</v>
      </c>
      <c r="M28" s="106">
        <f t="shared" si="8"/>
        <v>12</v>
      </c>
      <c r="N28" s="84">
        <v>20</v>
      </c>
      <c r="O28" s="106">
        <v>2</v>
      </c>
      <c r="P28" s="106">
        <v>1</v>
      </c>
      <c r="Q28" s="106">
        <v>1</v>
      </c>
      <c r="R28" s="106">
        <v>1</v>
      </c>
      <c r="S28" s="106">
        <v>0</v>
      </c>
      <c r="T28" s="106">
        <v>2</v>
      </c>
      <c r="U28" s="106">
        <v>2</v>
      </c>
      <c r="V28" s="106">
        <f t="shared" si="9"/>
        <v>9</v>
      </c>
      <c r="W28" s="84">
        <v>14</v>
      </c>
      <c r="X28" s="106">
        <v>0</v>
      </c>
      <c r="Y28" s="106">
        <v>0</v>
      </c>
      <c r="Z28" s="106">
        <v>2</v>
      </c>
      <c r="AA28" s="106">
        <v>0</v>
      </c>
      <c r="AB28" s="106">
        <v>0</v>
      </c>
      <c r="AC28" s="106">
        <v>0</v>
      </c>
      <c r="AD28" s="106">
        <f t="shared" si="10"/>
        <v>2</v>
      </c>
      <c r="AE28" s="84">
        <v>12</v>
      </c>
      <c r="AF28" s="84">
        <f t="shared" si="11"/>
        <v>23</v>
      </c>
      <c r="AG28" s="114">
        <f t="shared" si="7"/>
        <v>46</v>
      </c>
    </row>
    <row r="29" spans="1:33" s="95" customFormat="1" ht="17.25" customHeight="1" x14ac:dyDescent="0.25">
      <c r="A29" s="104">
        <v>19</v>
      </c>
      <c r="B29" s="117" t="s">
        <v>393</v>
      </c>
      <c r="C29" s="106">
        <v>0</v>
      </c>
      <c r="D29" s="106">
        <v>2</v>
      </c>
      <c r="E29" s="106">
        <v>2</v>
      </c>
      <c r="F29" s="106">
        <v>2</v>
      </c>
      <c r="G29" s="106">
        <v>2</v>
      </c>
      <c r="H29" s="106">
        <v>2</v>
      </c>
      <c r="I29" s="106">
        <v>2</v>
      </c>
      <c r="J29" s="106">
        <v>2</v>
      </c>
      <c r="K29" s="106">
        <v>2</v>
      </c>
      <c r="L29" s="106">
        <v>2</v>
      </c>
      <c r="M29" s="106">
        <f t="shared" si="8"/>
        <v>18</v>
      </c>
      <c r="N29" s="84">
        <v>20</v>
      </c>
      <c r="O29" s="106">
        <v>2</v>
      </c>
      <c r="P29" s="106">
        <v>2</v>
      </c>
      <c r="Q29" s="106">
        <v>2</v>
      </c>
      <c r="R29" s="106">
        <v>2</v>
      </c>
      <c r="S29" s="106">
        <v>2</v>
      </c>
      <c r="T29" s="106">
        <v>2</v>
      </c>
      <c r="U29" s="106">
        <v>2</v>
      </c>
      <c r="V29" s="106">
        <f t="shared" si="9"/>
        <v>14</v>
      </c>
      <c r="W29" s="84">
        <v>14</v>
      </c>
      <c r="X29" s="106">
        <v>2</v>
      </c>
      <c r="Y29" s="106">
        <v>0</v>
      </c>
      <c r="Z29" s="106">
        <v>2</v>
      </c>
      <c r="AA29" s="106">
        <v>0</v>
      </c>
      <c r="AB29" s="106">
        <v>2</v>
      </c>
      <c r="AC29" s="106">
        <v>0</v>
      </c>
      <c r="AD29" s="106">
        <f t="shared" si="10"/>
        <v>6</v>
      </c>
      <c r="AE29" s="84">
        <v>12</v>
      </c>
      <c r="AF29" s="84">
        <f t="shared" si="11"/>
        <v>38</v>
      </c>
      <c r="AG29" s="114">
        <f t="shared" si="7"/>
        <v>46</v>
      </c>
    </row>
    <row r="30" spans="1:33" s="95" customFormat="1" ht="16.5" customHeight="1" x14ac:dyDescent="0.25">
      <c r="A30" s="104">
        <v>20</v>
      </c>
      <c r="B30" s="116" t="s">
        <v>394</v>
      </c>
      <c r="C30" s="106">
        <v>1</v>
      </c>
      <c r="D30" s="106">
        <v>0</v>
      </c>
      <c r="E30" s="106">
        <v>0</v>
      </c>
      <c r="F30" s="106">
        <v>0</v>
      </c>
      <c r="G30" s="106">
        <v>2</v>
      </c>
      <c r="H30" s="106">
        <v>1</v>
      </c>
      <c r="I30" s="106">
        <v>0</v>
      </c>
      <c r="J30" s="106">
        <v>0</v>
      </c>
      <c r="K30" s="106">
        <v>2</v>
      </c>
      <c r="L30" s="106">
        <v>2</v>
      </c>
      <c r="M30" s="106">
        <f t="shared" si="8"/>
        <v>8</v>
      </c>
      <c r="N30" s="84">
        <v>20</v>
      </c>
      <c r="O30" s="106">
        <v>0</v>
      </c>
      <c r="P30" s="106">
        <v>0</v>
      </c>
      <c r="Q30" s="106">
        <v>0</v>
      </c>
      <c r="R30" s="106">
        <v>0</v>
      </c>
      <c r="S30" s="106">
        <v>0</v>
      </c>
      <c r="T30" s="106">
        <v>0</v>
      </c>
      <c r="U30" s="106">
        <v>0</v>
      </c>
      <c r="V30" s="106">
        <f t="shared" si="9"/>
        <v>0</v>
      </c>
      <c r="W30" s="84">
        <v>14</v>
      </c>
      <c r="X30" s="106">
        <v>0</v>
      </c>
      <c r="Y30" s="106">
        <v>0</v>
      </c>
      <c r="Z30" s="106">
        <v>2</v>
      </c>
      <c r="AA30" s="106">
        <v>0</v>
      </c>
      <c r="AB30" s="106">
        <v>0</v>
      </c>
      <c r="AC30" s="106">
        <v>0</v>
      </c>
      <c r="AD30" s="106">
        <f t="shared" si="10"/>
        <v>2</v>
      </c>
      <c r="AE30" s="84">
        <v>12</v>
      </c>
      <c r="AF30" s="84">
        <f t="shared" si="11"/>
        <v>10</v>
      </c>
      <c r="AG30" s="114">
        <f t="shared" si="7"/>
        <v>46</v>
      </c>
    </row>
    <row r="31" spans="1:33" s="95" customFormat="1" ht="16.5" customHeight="1" x14ac:dyDescent="0.25">
      <c r="A31" s="104">
        <v>21</v>
      </c>
      <c r="B31" s="116" t="s">
        <v>395</v>
      </c>
      <c r="C31" s="106">
        <v>1</v>
      </c>
      <c r="D31" s="106">
        <v>2</v>
      </c>
      <c r="E31" s="106">
        <v>0</v>
      </c>
      <c r="F31" s="106">
        <v>0</v>
      </c>
      <c r="G31" s="106">
        <v>2</v>
      </c>
      <c r="H31" s="106">
        <v>0</v>
      </c>
      <c r="I31" s="106">
        <v>0</v>
      </c>
      <c r="J31" s="106">
        <v>0</v>
      </c>
      <c r="K31" s="106">
        <v>0</v>
      </c>
      <c r="L31" s="106">
        <v>2</v>
      </c>
      <c r="M31" s="106">
        <f t="shared" si="8"/>
        <v>7</v>
      </c>
      <c r="N31" s="84">
        <v>20</v>
      </c>
      <c r="O31" s="106">
        <v>0</v>
      </c>
      <c r="P31" s="106">
        <v>0</v>
      </c>
      <c r="Q31" s="106">
        <v>0</v>
      </c>
      <c r="R31" s="106">
        <v>0</v>
      </c>
      <c r="S31" s="106">
        <v>0</v>
      </c>
      <c r="T31" s="106">
        <v>0</v>
      </c>
      <c r="U31" s="106">
        <v>0</v>
      </c>
      <c r="V31" s="106">
        <f t="shared" si="9"/>
        <v>0</v>
      </c>
      <c r="W31" s="84">
        <v>14</v>
      </c>
      <c r="X31" s="106">
        <v>0</v>
      </c>
      <c r="Y31" s="106">
        <v>0</v>
      </c>
      <c r="Z31" s="106">
        <v>2</v>
      </c>
      <c r="AA31" s="106">
        <v>0</v>
      </c>
      <c r="AB31" s="106">
        <v>0</v>
      </c>
      <c r="AC31" s="106">
        <v>0</v>
      </c>
      <c r="AD31" s="106">
        <f t="shared" si="10"/>
        <v>2</v>
      </c>
      <c r="AE31" s="84">
        <v>12</v>
      </c>
      <c r="AF31" s="84">
        <f t="shared" si="11"/>
        <v>9</v>
      </c>
      <c r="AG31" s="114">
        <f t="shared" si="7"/>
        <v>46</v>
      </c>
    </row>
    <row r="32" spans="1:33" s="95" customFormat="1" ht="15.75" customHeight="1" x14ac:dyDescent="0.25">
      <c r="A32" s="104">
        <v>22</v>
      </c>
      <c r="B32" s="116" t="s">
        <v>396</v>
      </c>
      <c r="C32" s="106">
        <v>1</v>
      </c>
      <c r="D32" s="106">
        <v>1</v>
      </c>
      <c r="E32" s="106">
        <v>0</v>
      </c>
      <c r="F32" s="106">
        <v>0</v>
      </c>
      <c r="G32" s="106">
        <v>2</v>
      </c>
      <c r="H32" s="106">
        <v>0</v>
      </c>
      <c r="I32" s="106">
        <v>0</v>
      </c>
      <c r="J32" s="106">
        <v>0</v>
      </c>
      <c r="K32" s="106">
        <v>1</v>
      </c>
      <c r="L32" s="106">
        <v>2</v>
      </c>
      <c r="M32" s="106">
        <f t="shared" si="8"/>
        <v>7</v>
      </c>
      <c r="N32" s="84">
        <v>20</v>
      </c>
      <c r="O32" s="106">
        <v>0</v>
      </c>
      <c r="P32" s="106">
        <v>0</v>
      </c>
      <c r="Q32" s="106">
        <v>0</v>
      </c>
      <c r="R32" s="106">
        <v>0</v>
      </c>
      <c r="S32" s="106">
        <v>0</v>
      </c>
      <c r="T32" s="106">
        <v>0</v>
      </c>
      <c r="U32" s="106">
        <v>0</v>
      </c>
      <c r="V32" s="106">
        <f t="shared" si="9"/>
        <v>0</v>
      </c>
      <c r="W32" s="84">
        <v>14</v>
      </c>
      <c r="X32" s="106">
        <v>2</v>
      </c>
      <c r="Y32" s="106">
        <v>0</v>
      </c>
      <c r="Z32" s="106">
        <v>2</v>
      </c>
      <c r="AA32" s="106">
        <v>0</v>
      </c>
      <c r="AB32" s="106">
        <v>0</v>
      </c>
      <c r="AC32" s="106">
        <v>0</v>
      </c>
      <c r="AD32" s="106">
        <f t="shared" si="10"/>
        <v>4</v>
      </c>
      <c r="AE32" s="84">
        <v>12</v>
      </c>
      <c r="AF32" s="84">
        <f t="shared" si="11"/>
        <v>11</v>
      </c>
      <c r="AG32" s="114">
        <f t="shared" si="7"/>
        <v>46</v>
      </c>
    </row>
    <row r="33" spans="1:33" s="95" customFormat="1" ht="16.5" customHeight="1" x14ac:dyDescent="0.25">
      <c r="A33" s="104">
        <v>23</v>
      </c>
      <c r="B33" s="116" t="s">
        <v>397</v>
      </c>
      <c r="C33" s="106">
        <v>1</v>
      </c>
      <c r="D33" s="106">
        <v>1</v>
      </c>
      <c r="E33" s="106">
        <v>1</v>
      </c>
      <c r="F33" s="106">
        <v>0</v>
      </c>
      <c r="G33" s="106">
        <v>0</v>
      </c>
      <c r="H33" s="106">
        <v>0</v>
      </c>
      <c r="I33" s="106">
        <v>0</v>
      </c>
      <c r="J33" s="106">
        <v>0</v>
      </c>
      <c r="K33" s="106">
        <v>0</v>
      </c>
      <c r="L33" s="106">
        <v>2</v>
      </c>
      <c r="M33" s="106">
        <f t="shared" si="8"/>
        <v>5</v>
      </c>
      <c r="N33" s="84">
        <v>20</v>
      </c>
      <c r="O33" s="106">
        <v>0</v>
      </c>
      <c r="P33" s="106">
        <v>0</v>
      </c>
      <c r="Q33" s="106">
        <v>0</v>
      </c>
      <c r="R33" s="106">
        <v>0</v>
      </c>
      <c r="S33" s="106">
        <v>0</v>
      </c>
      <c r="T33" s="106">
        <v>0</v>
      </c>
      <c r="U33" s="106">
        <v>0</v>
      </c>
      <c r="V33" s="106">
        <f t="shared" si="9"/>
        <v>0</v>
      </c>
      <c r="W33" s="84">
        <v>14</v>
      </c>
      <c r="X33" s="106">
        <v>2</v>
      </c>
      <c r="Y33" s="106">
        <v>0</v>
      </c>
      <c r="Z33" s="106">
        <v>2</v>
      </c>
      <c r="AA33" s="106">
        <v>0</v>
      </c>
      <c r="AB33" s="106">
        <v>0</v>
      </c>
      <c r="AC33" s="106">
        <v>0</v>
      </c>
      <c r="AD33" s="106">
        <f t="shared" si="10"/>
        <v>4</v>
      </c>
      <c r="AE33" s="84">
        <v>12</v>
      </c>
      <c r="AF33" s="84">
        <f t="shared" si="11"/>
        <v>9</v>
      </c>
      <c r="AG33" s="114">
        <f t="shared" si="7"/>
        <v>46</v>
      </c>
    </row>
    <row r="34" spans="1:33" s="95" customFormat="1" ht="16.5" customHeight="1" x14ac:dyDescent="0.25">
      <c r="A34" s="104">
        <v>24</v>
      </c>
      <c r="B34" s="118" t="s">
        <v>398</v>
      </c>
      <c r="C34" s="106">
        <v>1</v>
      </c>
      <c r="D34" s="106">
        <v>1</v>
      </c>
      <c r="E34" s="106">
        <v>0</v>
      </c>
      <c r="F34" s="106">
        <v>0</v>
      </c>
      <c r="G34" s="106">
        <v>2</v>
      </c>
      <c r="H34" s="106">
        <v>0</v>
      </c>
      <c r="I34" s="106">
        <v>0</v>
      </c>
      <c r="J34" s="106">
        <v>0</v>
      </c>
      <c r="K34" s="106">
        <v>0</v>
      </c>
      <c r="L34" s="106">
        <v>2</v>
      </c>
      <c r="M34" s="106">
        <f t="shared" si="8"/>
        <v>6</v>
      </c>
      <c r="N34" s="84">
        <v>20</v>
      </c>
      <c r="O34" s="106">
        <v>0</v>
      </c>
      <c r="P34" s="106">
        <v>0</v>
      </c>
      <c r="Q34" s="106">
        <v>0</v>
      </c>
      <c r="R34" s="106">
        <v>0</v>
      </c>
      <c r="S34" s="106">
        <v>0</v>
      </c>
      <c r="T34" s="106">
        <v>0</v>
      </c>
      <c r="U34" s="106">
        <v>0</v>
      </c>
      <c r="V34" s="106">
        <f t="shared" si="9"/>
        <v>0</v>
      </c>
      <c r="W34" s="84">
        <v>14</v>
      </c>
      <c r="X34" s="106">
        <v>2</v>
      </c>
      <c r="Y34" s="106">
        <v>0</v>
      </c>
      <c r="Z34" s="106">
        <v>2</v>
      </c>
      <c r="AA34" s="106">
        <v>0</v>
      </c>
      <c r="AB34" s="106">
        <v>0</v>
      </c>
      <c r="AC34" s="106">
        <v>0</v>
      </c>
      <c r="AD34" s="106">
        <f t="shared" si="10"/>
        <v>4</v>
      </c>
      <c r="AE34" s="84">
        <v>12</v>
      </c>
      <c r="AF34" s="84">
        <f t="shared" si="11"/>
        <v>10</v>
      </c>
      <c r="AG34" s="114">
        <f t="shared" si="7"/>
        <v>46</v>
      </c>
    </row>
    <row r="35" spans="1:33" s="95" customFormat="1" ht="16.5" customHeight="1" x14ac:dyDescent="0.25">
      <c r="A35" s="104">
        <v>25</v>
      </c>
      <c r="B35" s="118" t="s">
        <v>399</v>
      </c>
      <c r="C35" s="106">
        <v>0</v>
      </c>
      <c r="D35" s="106">
        <v>1</v>
      </c>
      <c r="E35" s="106">
        <v>1</v>
      </c>
      <c r="F35" s="106">
        <v>0</v>
      </c>
      <c r="G35" s="106">
        <v>2</v>
      </c>
      <c r="H35" s="106">
        <v>0</v>
      </c>
      <c r="I35" s="106">
        <v>0</v>
      </c>
      <c r="J35" s="106">
        <v>0</v>
      </c>
      <c r="K35" s="106">
        <v>1</v>
      </c>
      <c r="L35" s="106">
        <v>2</v>
      </c>
      <c r="M35" s="106">
        <f t="shared" si="8"/>
        <v>7</v>
      </c>
      <c r="N35" s="84">
        <v>20</v>
      </c>
      <c r="O35" s="106">
        <v>2</v>
      </c>
      <c r="P35" s="106">
        <v>1</v>
      </c>
      <c r="Q35" s="106">
        <v>1</v>
      </c>
      <c r="R35" s="106">
        <v>0</v>
      </c>
      <c r="S35" s="106">
        <v>0</v>
      </c>
      <c r="T35" s="106">
        <v>2</v>
      </c>
      <c r="U35" s="106">
        <v>2</v>
      </c>
      <c r="V35" s="106">
        <f t="shared" si="9"/>
        <v>8</v>
      </c>
      <c r="W35" s="84">
        <v>14</v>
      </c>
      <c r="X35" s="106">
        <v>2</v>
      </c>
      <c r="Y35" s="106">
        <v>0</v>
      </c>
      <c r="Z35" s="106">
        <v>2</v>
      </c>
      <c r="AA35" s="106">
        <v>0</v>
      </c>
      <c r="AB35" s="106">
        <v>0</v>
      </c>
      <c r="AC35" s="106">
        <v>0</v>
      </c>
      <c r="AD35" s="106">
        <f t="shared" si="10"/>
        <v>4</v>
      </c>
      <c r="AE35" s="84">
        <v>12</v>
      </c>
      <c r="AF35" s="84">
        <f t="shared" si="11"/>
        <v>19</v>
      </c>
      <c r="AG35" s="114">
        <f t="shared" si="7"/>
        <v>46</v>
      </c>
    </row>
    <row r="36" spans="1:33" s="95" customFormat="1" ht="27.75" customHeight="1" x14ac:dyDescent="0.25">
      <c r="A36" s="104">
        <v>26</v>
      </c>
      <c r="B36" s="117" t="s">
        <v>400</v>
      </c>
      <c r="C36" s="106">
        <v>1</v>
      </c>
      <c r="D36" s="106">
        <v>1</v>
      </c>
      <c r="E36" s="106">
        <v>1</v>
      </c>
      <c r="F36" s="106">
        <v>1</v>
      </c>
      <c r="G36" s="106">
        <v>2</v>
      </c>
      <c r="H36" s="106">
        <v>0</v>
      </c>
      <c r="I36" s="106">
        <v>0</v>
      </c>
      <c r="J36" s="106">
        <v>2</v>
      </c>
      <c r="K36" s="106">
        <v>0</v>
      </c>
      <c r="L36" s="106">
        <v>0</v>
      </c>
      <c r="M36" s="106">
        <f t="shared" si="8"/>
        <v>8</v>
      </c>
      <c r="N36" s="84">
        <v>20</v>
      </c>
      <c r="O36" s="106">
        <v>2</v>
      </c>
      <c r="P36" s="106">
        <v>1</v>
      </c>
      <c r="Q36" s="106">
        <v>1</v>
      </c>
      <c r="R36" s="106">
        <v>2</v>
      </c>
      <c r="S36" s="106">
        <v>2</v>
      </c>
      <c r="T36" s="106">
        <v>2</v>
      </c>
      <c r="U36" s="106">
        <v>2</v>
      </c>
      <c r="V36" s="106">
        <f t="shared" si="9"/>
        <v>12</v>
      </c>
      <c r="W36" s="84">
        <v>14</v>
      </c>
      <c r="X36" s="106">
        <v>2</v>
      </c>
      <c r="Y36" s="106">
        <v>1</v>
      </c>
      <c r="Z36" s="106">
        <v>2</v>
      </c>
      <c r="AA36" s="106">
        <v>1</v>
      </c>
      <c r="AB36" s="106">
        <v>0</v>
      </c>
      <c r="AC36" s="106">
        <v>0</v>
      </c>
      <c r="AD36" s="106">
        <f t="shared" si="10"/>
        <v>6</v>
      </c>
      <c r="AE36" s="84">
        <v>12</v>
      </c>
      <c r="AF36" s="84">
        <f t="shared" si="11"/>
        <v>26</v>
      </c>
      <c r="AG36" s="114">
        <f t="shared" si="7"/>
        <v>46</v>
      </c>
    </row>
    <row r="37" spans="1:33" s="95" customFormat="1" ht="16.5" customHeight="1" x14ac:dyDescent="0.25">
      <c r="A37" s="104">
        <v>27</v>
      </c>
      <c r="B37" s="116" t="s">
        <v>401</v>
      </c>
      <c r="C37" s="106">
        <v>1</v>
      </c>
      <c r="D37" s="106">
        <v>1</v>
      </c>
      <c r="E37" s="106">
        <v>1</v>
      </c>
      <c r="F37" s="106">
        <v>0</v>
      </c>
      <c r="G37" s="106">
        <v>2</v>
      </c>
      <c r="H37" s="106">
        <v>0</v>
      </c>
      <c r="I37" s="106">
        <v>0</v>
      </c>
      <c r="J37" s="106">
        <v>2</v>
      </c>
      <c r="K37" s="106">
        <v>0</v>
      </c>
      <c r="L37" s="106">
        <v>0</v>
      </c>
      <c r="M37" s="106">
        <f t="shared" si="8"/>
        <v>7</v>
      </c>
      <c r="N37" s="84">
        <v>20</v>
      </c>
      <c r="O37" s="106">
        <v>2</v>
      </c>
      <c r="P37" s="106">
        <v>1</v>
      </c>
      <c r="Q37" s="106">
        <v>1</v>
      </c>
      <c r="R37" s="106">
        <v>2</v>
      </c>
      <c r="S37" s="106">
        <v>2</v>
      </c>
      <c r="T37" s="106">
        <v>2</v>
      </c>
      <c r="U37" s="106">
        <v>2</v>
      </c>
      <c r="V37" s="106">
        <f t="shared" si="9"/>
        <v>12</v>
      </c>
      <c r="W37" s="84">
        <v>14</v>
      </c>
      <c r="X37" s="106">
        <v>2</v>
      </c>
      <c r="Y37" s="106">
        <v>1</v>
      </c>
      <c r="Z37" s="106">
        <v>2</v>
      </c>
      <c r="AA37" s="106">
        <v>1</v>
      </c>
      <c r="AB37" s="106">
        <v>0</v>
      </c>
      <c r="AC37" s="106">
        <v>0</v>
      </c>
      <c r="AD37" s="106">
        <f t="shared" si="10"/>
        <v>6</v>
      </c>
      <c r="AE37" s="84">
        <v>12</v>
      </c>
      <c r="AF37" s="84">
        <f t="shared" si="11"/>
        <v>25</v>
      </c>
      <c r="AG37" s="114">
        <f t="shared" si="7"/>
        <v>46</v>
      </c>
    </row>
    <row r="38" spans="1:33" s="95" customFormat="1" ht="16.5" customHeight="1" x14ac:dyDescent="0.25">
      <c r="A38" s="104">
        <v>28</v>
      </c>
      <c r="B38" s="116" t="s">
        <v>402</v>
      </c>
      <c r="C38" s="106">
        <v>2</v>
      </c>
      <c r="D38" s="106">
        <v>2</v>
      </c>
      <c r="E38" s="106">
        <v>0</v>
      </c>
      <c r="F38" s="106">
        <v>0</v>
      </c>
      <c r="G38" s="106">
        <v>2</v>
      </c>
      <c r="H38" s="106">
        <v>0</v>
      </c>
      <c r="I38" s="106">
        <v>0</v>
      </c>
      <c r="J38" s="106">
        <v>0</v>
      </c>
      <c r="K38" s="106">
        <v>1</v>
      </c>
      <c r="L38" s="106">
        <v>0</v>
      </c>
      <c r="M38" s="106">
        <f t="shared" si="8"/>
        <v>7</v>
      </c>
      <c r="N38" s="84">
        <v>20</v>
      </c>
      <c r="O38" s="106">
        <v>0</v>
      </c>
      <c r="P38" s="106">
        <v>0</v>
      </c>
      <c r="Q38" s="106">
        <v>0</v>
      </c>
      <c r="R38" s="106">
        <v>0</v>
      </c>
      <c r="S38" s="106">
        <v>0</v>
      </c>
      <c r="T38" s="106">
        <v>0</v>
      </c>
      <c r="U38" s="106">
        <v>0</v>
      </c>
      <c r="V38" s="106">
        <f t="shared" si="9"/>
        <v>0</v>
      </c>
      <c r="W38" s="84">
        <v>14</v>
      </c>
      <c r="X38" s="106">
        <v>0</v>
      </c>
      <c r="Y38" s="106">
        <v>2</v>
      </c>
      <c r="Z38" s="106">
        <v>2</v>
      </c>
      <c r="AA38" s="106">
        <v>0</v>
      </c>
      <c r="AB38" s="106">
        <v>0</v>
      </c>
      <c r="AC38" s="106">
        <v>0</v>
      </c>
      <c r="AD38" s="106">
        <f t="shared" si="10"/>
        <v>4</v>
      </c>
      <c r="AE38" s="84">
        <v>12</v>
      </c>
      <c r="AF38" s="84">
        <f t="shared" si="11"/>
        <v>11</v>
      </c>
      <c r="AG38" s="114">
        <f t="shared" si="7"/>
        <v>46</v>
      </c>
    </row>
    <row r="39" spans="1:33" s="95" customFormat="1" ht="16.5" customHeight="1" x14ac:dyDescent="0.25">
      <c r="A39" s="104">
        <v>29</v>
      </c>
      <c r="B39" s="116" t="s">
        <v>403</v>
      </c>
      <c r="C39" s="106">
        <v>1</v>
      </c>
      <c r="D39" s="106">
        <v>1</v>
      </c>
      <c r="E39" s="106">
        <v>0</v>
      </c>
      <c r="F39" s="106">
        <v>0</v>
      </c>
      <c r="G39" s="106">
        <v>2</v>
      </c>
      <c r="H39" s="106">
        <v>2</v>
      </c>
      <c r="I39" s="106">
        <v>2</v>
      </c>
      <c r="J39" s="106">
        <v>2</v>
      </c>
      <c r="K39" s="106">
        <v>0</v>
      </c>
      <c r="L39" s="106">
        <v>0</v>
      </c>
      <c r="M39" s="106">
        <f t="shared" si="8"/>
        <v>10</v>
      </c>
      <c r="N39" s="84">
        <v>20</v>
      </c>
      <c r="O39" s="106">
        <v>2</v>
      </c>
      <c r="P39" s="106">
        <v>1</v>
      </c>
      <c r="Q39" s="106">
        <v>1</v>
      </c>
      <c r="R39" s="106">
        <v>2</v>
      </c>
      <c r="S39" s="106">
        <v>0</v>
      </c>
      <c r="T39" s="106">
        <v>2</v>
      </c>
      <c r="U39" s="106">
        <v>2</v>
      </c>
      <c r="V39" s="106">
        <f t="shared" si="9"/>
        <v>10</v>
      </c>
      <c r="W39" s="84">
        <v>14</v>
      </c>
      <c r="X39" s="106">
        <v>0</v>
      </c>
      <c r="Y39" s="106">
        <v>1</v>
      </c>
      <c r="Z39" s="106">
        <v>2</v>
      </c>
      <c r="AA39" s="106">
        <v>0</v>
      </c>
      <c r="AB39" s="106">
        <v>0</v>
      </c>
      <c r="AC39" s="106">
        <v>0</v>
      </c>
      <c r="AD39" s="106">
        <f t="shared" si="10"/>
        <v>3</v>
      </c>
      <c r="AE39" s="84">
        <v>12</v>
      </c>
      <c r="AF39" s="84">
        <f t="shared" si="11"/>
        <v>23</v>
      </c>
      <c r="AG39" s="114">
        <f t="shared" si="7"/>
        <v>46</v>
      </c>
    </row>
    <row r="40" spans="1:33" s="95" customFormat="1" ht="16.5" customHeight="1" x14ac:dyDescent="0.25">
      <c r="A40" s="104">
        <v>30</v>
      </c>
      <c r="B40" s="116" t="s">
        <v>404</v>
      </c>
      <c r="C40" s="106">
        <v>1</v>
      </c>
      <c r="D40" s="106">
        <v>1</v>
      </c>
      <c r="E40" s="106">
        <v>0</v>
      </c>
      <c r="F40" s="106">
        <v>0</v>
      </c>
      <c r="G40" s="106">
        <v>2</v>
      </c>
      <c r="H40" s="106">
        <v>1</v>
      </c>
      <c r="I40" s="106">
        <v>2</v>
      </c>
      <c r="J40" s="106">
        <v>2</v>
      </c>
      <c r="K40" s="106">
        <v>0</v>
      </c>
      <c r="L40" s="106">
        <v>0</v>
      </c>
      <c r="M40" s="106">
        <f t="shared" si="8"/>
        <v>9</v>
      </c>
      <c r="N40" s="84">
        <v>20</v>
      </c>
      <c r="O40" s="106">
        <v>2</v>
      </c>
      <c r="P40" s="106">
        <v>1</v>
      </c>
      <c r="Q40" s="106">
        <v>1</v>
      </c>
      <c r="R40" s="106">
        <v>1</v>
      </c>
      <c r="S40" s="106">
        <v>0</v>
      </c>
      <c r="T40" s="106">
        <v>0</v>
      </c>
      <c r="U40" s="106">
        <v>2</v>
      </c>
      <c r="V40" s="106">
        <f t="shared" si="9"/>
        <v>7</v>
      </c>
      <c r="W40" s="84">
        <v>14</v>
      </c>
      <c r="X40" s="106">
        <v>0</v>
      </c>
      <c r="Y40" s="106">
        <v>1</v>
      </c>
      <c r="Z40" s="106">
        <v>2</v>
      </c>
      <c r="AA40" s="106">
        <v>0</v>
      </c>
      <c r="AB40" s="106">
        <v>0</v>
      </c>
      <c r="AC40" s="106">
        <v>0</v>
      </c>
      <c r="AD40" s="106">
        <f t="shared" si="10"/>
        <v>3</v>
      </c>
      <c r="AE40" s="84">
        <v>12</v>
      </c>
      <c r="AF40" s="84">
        <f t="shared" si="11"/>
        <v>19</v>
      </c>
      <c r="AG40" s="114">
        <f t="shared" si="7"/>
        <v>46</v>
      </c>
    </row>
    <row r="41" spans="1:33" s="95" customFormat="1" ht="16.5" customHeight="1" x14ac:dyDescent="0.25">
      <c r="A41" s="104">
        <v>31</v>
      </c>
      <c r="B41" s="116" t="s">
        <v>405</v>
      </c>
      <c r="C41" s="106">
        <v>0</v>
      </c>
      <c r="D41" s="106">
        <v>1</v>
      </c>
      <c r="E41" s="106">
        <v>1</v>
      </c>
      <c r="F41" s="106">
        <v>0</v>
      </c>
      <c r="G41" s="106">
        <v>0</v>
      </c>
      <c r="H41" s="106">
        <v>0</v>
      </c>
      <c r="I41" s="106">
        <v>0</v>
      </c>
      <c r="J41" s="106">
        <v>0</v>
      </c>
      <c r="K41" s="106">
        <v>0</v>
      </c>
      <c r="L41" s="106">
        <v>0</v>
      </c>
      <c r="M41" s="106">
        <f t="shared" si="8"/>
        <v>2</v>
      </c>
      <c r="N41" s="84">
        <v>20</v>
      </c>
      <c r="O41" s="106">
        <v>2</v>
      </c>
      <c r="P41" s="106">
        <v>1</v>
      </c>
      <c r="Q41" s="106">
        <v>1</v>
      </c>
      <c r="R41" s="106">
        <v>1</v>
      </c>
      <c r="S41" s="106">
        <v>0</v>
      </c>
      <c r="T41" s="106">
        <v>2</v>
      </c>
      <c r="U41" s="106">
        <v>2</v>
      </c>
      <c r="V41" s="106">
        <f t="shared" si="9"/>
        <v>9</v>
      </c>
      <c r="W41" s="84">
        <v>14</v>
      </c>
      <c r="X41" s="106">
        <v>0</v>
      </c>
      <c r="Y41" s="106">
        <v>1</v>
      </c>
      <c r="Z41" s="106">
        <v>2</v>
      </c>
      <c r="AA41" s="106">
        <v>0</v>
      </c>
      <c r="AB41" s="106">
        <v>0</v>
      </c>
      <c r="AC41" s="106">
        <v>0</v>
      </c>
      <c r="AD41" s="106">
        <f t="shared" si="10"/>
        <v>3</v>
      </c>
      <c r="AE41" s="84">
        <v>12</v>
      </c>
      <c r="AF41" s="84">
        <f t="shared" si="11"/>
        <v>14</v>
      </c>
      <c r="AG41" s="114">
        <f t="shared" si="7"/>
        <v>46</v>
      </c>
    </row>
    <row r="42" spans="1:33" s="95" customFormat="1" ht="26.25" customHeight="1" x14ac:dyDescent="0.25">
      <c r="A42" s="104">
        <v>32</v>
      </c>
      <c r="B42" s="117" t="s">
        <v>406</v>
      </c>
      <c r="C42" s="106">
        <v>1</v>
      </c>
      <c r="D42" s="106">
        <v>2</v>
      </c>
      <c r="E42" s="106">
        <v>2</v>
      </c>
      <c r="F42" s="106">
        <v>0</v>
      </c>
      <c r="G42" s="106">
        <v>2</v>
      </c>
      <c r="H42" s="106">
        <v>0</v>
      </c>
      <c r="I42" s="106">
        <v>0</v>
      </c>
      <c r="J42" s="106">
        <v>2</v>
      </c>
      <c r="K42" s="106">
        <v>0</v>
      </c>
      <c r="L42" s="106">
        <v>2</v>
      </c>
      <c r="M42" s="106">
        <f t="shared" si="8"/>
        <v>11</v>
      </c>
      <c r="N42" s="84">
        <v>20</v>
      </c>
      <c r="O42" s="106">
        <v>2</v>
      </c>
      <c r="P42" s="106">
        <v>1</v>
      </c>
      <c r="Q42" s="106">
        <v>1</v>
      </c>
      <c r="R42" s="106">
        <v>1</v>
      </c>
      <c r="S42" s="106">
        <v>2</v>
      </c>
      <c r="T42" s="106">
        <v>2</v>
      </c>
      <c r="U42" s="106">
        <v>2</v>
      </c>
      <c r="V42" s="106">
        <f t="shared" si="9"/>
        <v>11</v>
      </c>
      <c r="W42" s="106">
        <v>14</v>
      </c>
      <c r="X42" s="106">
        <v>2</v>
      </c>
      <c r="Y42" s="106">
        <v>0</v>
      </c>
      <c r="Z42" s="106">
        <v>2</v>
      </c>
      <c r="AA42" s="106">
        <v>0</v>
      </c>
      <c r="AB42" s="106">
        <v>0</v>
      </c>
      <c r="AC42" s="106">
        <v>0</v>
      </c>
      <c r="AD42" s="106">
        <f t="shared" si="10"/>
        <v>4</v>
      </c>
      <c r="AE42" s="84">
        <v>12</v>
      </c>
      <c r="AF42" s="84">
        <f t="shared" si="11"/>
        <v>26</v>
      </c>
      <c r="AG42" s="114">
        <f t="shared" si="7"/>
        <v>46</v>
      </c>
    </row>
    <row r="43" spans="1:33" s="95" customFormat="1" ht="16.5" customHeight="1" x14ac:dyDescent="0.25">
      <c r="A43" s="104">
        <v>33</v>
      </c>
      <c r="B43" s="116" t="s">
        <v>407</v>
      </c>
      <c r="C43" s="106">
        <v>2</v>
      </c>
      <c r="D43" s="106">
        <v>0</v>
      </c>
      <c r="E43" s="106">
        <v>0</v>
      </c>
      <c r="F43" s="106">
        <v>0</v>
      </c>
      <c r="G43" s="106">
        <v>2</v>
      </c>
      <c r="H43" s="106">
        <v>0</v>
      </c>
      <c r="I43" s="106">
        <v>0</v>
      </c>
      <c r="J43" s="106">
        <v>0</v>
      </c>
      <c r="K43" s="106">
        <v>0</v>
      </c>
      <c r="L43" s="106">
        <v>2</v>
      </c>
      <c r="M43" s="106">
        <f t="shared" si="8"/>
        <v>6</v>
      </c>
      <c r="N43" s="84">
        <v>20</v>
      </c>
      <c r="O43" s="106">
        <v>2</v>
      </c>
      <c r="P43" s="106">
        <v>1</v>
      </c>
      <c r="Q43" s="106">
        <v>1</v>
      </c>
      <c r="R43" s="106">
        <v>2</v>
      </c>
      <c r="S43" s="106">
        <v>0</v>
      </c>
      <c r="T43" s="106">
        <v>2</v>
      </c>
      <c r="U43" s="106">
        <v>2</v>
      </c>
      <c r="V43" s="106">
        <f t="shared" si="9"/>
        <v>10</v>
      </c>
      <c r="W43" s="84">
        <v>14</v>
      </c>
      <c r="X43" s="106">
        <v>0</v>
      </c>
      <c r="Y43" s="106">
        <v>0</v>
      </c>
      <c r="Z43" s="106">
        <v>2</v>
      </c>
      <c r="AA43" s="106">
        <v>0</v>
      </c>
      <c r="AB43" s="106">
        <v>0</v>
      </c>
      <c r="AC43" s="106">
        <v>0</v>
      </c>
      <c r="AD43" s="106">
        <f t="shared" si="10"/>
        <v>2</v>
      </c>
      <c r="AE43" s="84">
        <v>12</v>
      </c>
      <c r="AF43" s="84">
        <f t="shared" si="11"/>
        <v>18</v>
      </c>
      <c r="AG43" s="114">
        <f t="shared" si="7"/>
        <v>46</v>
      </c>
    </row>
    <row r="44" spans="1:33" s="95" customFormat="1" ht="16.5" customHeight="1" x14ac:dyDescent="0.25">
      <c r="A44" s="104">
        <v>34</v>
      </c>
      <c r="B44" s="119" t="s">
        <v>408</v>
      </c>
      <c r="C44" s="106">
        <v>0</v>
      </c>
      <c r="D44" s="106">
        <v>0</v>
      </c>
      <c r="E44" s="106">
        <v>0</v>
      </c>
      <c r="F44" s="106">
        <v>0</v>
      </c>
      <c r="G44" s="106">
        <v>0</v>
      </c>
      <c r="H44" s="106">
        <v>0</v>
      </c>
      <c r="I44" s="106">
        <v>0</v>
      </c>
      <c r="J44" s="106">
        <v>0</v>
      </c>
      <c r="K44" s="106">
        <v>0</v>
      </c>
      <c r="L44" s="106">
        <v>0</v>
      </c>
      <c r="M44" s="106">
        <f t="shared" si="8"/>
        <v>0</v>
      </c>
      <c r="N44" s="84">
        <v>20</v>
      </c>
      <c r="O44" s="106">
        <v>2</v>
      </c>
      <c r="P44" s="106">
        <v>1</v>
      </c>
      <c r="Q44" s="106">
        <v>1</v>
      </c>
      <c r="R44" s="106">
        <v>0</v>
      </c>
      <c r="S44" s="106">
        <v>0</v>
      </c>
      <c r="T44" s="106">
        <v>2</v>
      </c>
      <c r="U44" s="106">
        <v>2</v>
      </c>
      <c r="V44" s="106">
        <f t="shared" si="9"/>
        <v>8</v>
      </c>
      <c r="W44" s="84">
        <v>14</v>
      </c>
      <c r="X44" s="106">
        <v>2</v>
      </c>
      <c r="Y44" s="106">
        <v>0</v>
      </c>
      <c r="Z44" s="106">
        <v>2</v>
      </c>
      <c r="AA44" s="106">
        <v>0</v>
      </c>
      <c r="AB44" s="106">
        <v>0</v>
      </c>
      <c r="AC44" s="106">
        <v>0</v>
      </c>
      <c r="AD44" s="106">
        <f t="shared" si="10"/>
        <v>4</v>
      </c>
      <c r="AE44" s="84">
        <v>12</v>
      </c>
      <c r="AF44" s="84">
        <f t="shared" si="11"/>
        <v>12</v>
      </c>
      <c r="AG44" s="114">
        <f t="shared" si="7"/>
        <v>46</v>
      </c>
    </row>
    <row r="45" spans="1:33" s="95" customFormat="1" ht="15.75" customHeight="1" x14ac:dyDescent="0.25">
      <c r="A45" s="104">
        <v>35</v>
      </c>
      <c r="B45" s="116" t="s">
        <v>409</v>
      </c>
      <c r="C45" s="106">
        <v>0</v>
      </c>
      <c r="D45" s="106">
        <v>0</v>
      </c>
      <c r="E45" s="106">
        <v>0</v>
      </c>
      <c r="F45" s="106">
        <v>0</v>
      </c>
      <c r="G45" s="106">
        <v>0</v>
      </c>
      <c r="H45" s="106">
        <v>0</v>
      </c>
      <c r="I45" s="106">
        <v>0</v>
      </c>
      <c r="J45" s="106">
        <v>0</v>
      </c>
      <c r="K45" s="106">
        <v>0</v>
      </c>
      <c r="L45" s="106">
        <v>2</v>
      </c>
      <c r="M45" s="106">
        <f t="shared" si="8"/>
        <v>2</v>
      </c>
      <c r="N45" s="84">
        <v>20</v>
      </c>
      <c r="O45" s="106">
        <v>0</v>
      </c>
      <c r="P45" s="106">
        <v>0</v>
      </c>
      <c r="Q45" s="106">
        <v>0</v>
      </c>
      <c r="R45" s="106">
        <v>0</v>
      </c>
      <c r="S45" s="106">
        <v>0</v>
      </c>
      <c r="T45" s="106">
        <v>0</v>
      </c>
      <c r="U45" s="106">
        <v>0</v>
      </c>
      <c r="V45" s="106">
        <f t="shared" si="9"/>
        <v>0</v>
      </c>
      <c r="W45" s="84">
        <v>14</v>
      </c>
      <c r="X45" s="106">
        <v>2</v>
      </c>
      <c r="Y45" s="106">
        <v>0</v>
      </c>
      <c r="Z45" s="106">
        <v>2</v>
      </c>
      <c r="AA45" s="106">
        <v>0</v>
      </c>
      <c r="AB45" s="106">
        <v>0</v>
      </c>
      <c r="AC45" s="106">
        <v>1</v>
      </c>
      <c r="AD45" s="106">
        <f t="shared" si="10"/>
        <v>5</v>
      </c>
      <c r="AE45" s="84">
        <v>12</v>
      </c>
      <c r="AF45" s="84">
        <f t="shared" si="11"/>
        <v>7</v>
      </c>
      <c r="AG45" s="114">
        <f t="shared" si="7"/>
        <v>46</v>
      </c>
    </row>
    <row r="46" spans="1:33" s="95" customFormat="1" ht="16.5" customHeight="1" x14ac:dyDescent="0.25">
      <c r="A46" s="104">
        <v>36</v>
      </c>
      <c r="B46" s="116" t="s">
        <v>410</v>
      </c>
      <c r="C46" s="106">
        <v>0</v>
      </c>
      <c r="D46" s="106">
        <v>0</v>
      </c>
      <c r="E46" s="106">
        <v>2</v>
      </c>
      <c r="F46" s="106">
        <v>0</v>
      </c>
      <c r="G46" s="106">
        <v>2</v>
      </c>
      <c r="H46" s="106">
        <v>0</v>
      </c>
      <c r="I46" s="106">
        <v>0</v>
      </c>
      <c r="J46" s="106">
        <v>0</v>
      </c>
      <c r="K46" s="106">
        <v>0</v>
      </c>
      <c r="L46" s="106">
        <v>2</v>
      </c>
      <c r="M46" s="106">
        <f t="shared" si="8"/>
        <v>6</v>
      </c>
      <c r="N46" s="84">
        <v>20</v>
      </c>
      <c r="O46" s="106">
        <v>0</v>
      </c>
      <c r="P46" s="106">
        <v>0</v>
      </c>
      <c r="Q46" s="106">
        <v>0</v>
      </c>
      <c r="R46" s="106">
        <v>0</v>
      </c>
      <c r="S46" s="106">
        <v>0</v>
      </c>
      <c r="T46" s="106">
        <v>0</v>
      </c>
      <c r="U46" s="106">
        <v>0</v>
      </c>
      <c r="V46" s="106">
        <f t="shared" si="9"/>
        <v>0</v>
      </c>
      <c r="W46" s="84">
        <v>14</v>
      </c>
      <c r="X46" s="106">
        <v>0</v>
      </c>
      <c r="Y46" s="106">
        <v>0</v>
      </c>
      <c r="Z46" s="106">
        <v>2</v>
      </c>
      <c r="AA46" s="106">
        <v>0</v>
      </c>
      <c r="AB46" s="106">
        <v>0</v>
      </c>
      <c r="AC46" s="106">
        <v>0</v>
      </c>
      <c r="AD46" s="106">
        <f t="shared" si="10"/>
        <v>2</v>
      </c>
      <c r="AE46" s="84">
        <v>12</v>
      </c>
      <c r="AF46" s="84">
        <f t="shared" si="11"/>
        <v>8</v>
      </c>
      <c r="AG46" s="114">
        <f t="shared" si="7"/>
        <v>46</v>
      </c>
    </row>
    <row r="47" spans="1:33" s="95" customFormat="1" ht="16.5" customHeight="1" x14ac:dyDescent="0.25">
      <c r="A47" s="104">
        <v>37</v>
      </c>
      <c r="B47" s="116" t="s">
        <v>411</v>
      </c>
      <c r="C47" s="106">
        <v>1</v>
      </c>
      <c r="D47" s="106">
        <v>1</v>
      </c>
      <c r="E47" s="106">
        <v>0</v>
      </c>
      <c r="F47" s="106">
        <v>0</v>
      </c>
      <c r="G47" s="106">
        <v>2</v>
      </c>
      <c r="H47" s="106">
        <v>1</v>
      </c>
      <c r="I47" s="106">
        <v>0</v>
      </c>
      <c r="J47" s="106">
        <v>0</v>
      </c>
      <c r="K47" s="106">
        <v>0</v>
      </c>
      <c r="L47" s="106">
        <v>2</v>
      </c>
      <c r="M47" s="106">
        <f t="shared" si="8"/>
        <v>7</v>
      </c>
      <c r="N47" s="84">
        <v>20</v>
      </c>
      <c r="O47" s="106">
        <v>2</v>
      </c>
      <c r="P47" s="106">
        <v>1</v>
      </c>
      <c r="Q47" s="106">
        <v>1</v>
      </c>
      <c r="R47" s="106">
        <v>1</v>
      </c>
      <c r="S47" s="106">
        <v>0</v>
      </c>
      <c r="T47" s="106">
        <v>2</v>
      </c>
      <c r="U47" s="106">
        <v>2</v>
      </c>
      <c r="V47" s="106">
        <f t="shared" si="9"/>
        <v>9</v>
      </c>
      <c r="W47" s="84">
        <v>14</v>
      </c>
      <c r="X47" s="106">
        <v>0</v>
      </c>
      <c r="Y47" s="106">
        <v>0</v>
      </c>
      <c r="Z47" s="106">
        <v>2</v>
      </c>
      <c r="AA47" s="106">
        <v>0</v>
      </c>
      <c r="AB47" s="106">
        <v>0</v>
      </c>
      <c r="AC47" s="106">
        <v>0</v>
      </c>
      <c r="AD47" s="106">
        <f t="shared" si="10"/>
        <v>2</v>
      </c>
      <c r="AE47" s="84">
        <v>12</v>
      </c>
      <c r="AF47" s="84">
        <f t="shared" si="11"/>
        <v>18</v>
      </c>
      <c r="AG47" s="114">
        <f t="shared" si="7"/>
        <v>46</v>
      </c>
    </row>
    <row r="48" spans="1:33" s="95" customFormat="1" ht="16.5" customHeight="1" x14ac:dyDescent="0.25">
      <c r="A48" s="104">
        <v>38</v>
      </c>
      <c r="B48" s="117" t="s">
        <v>412</v>
      </c>
      <c r="C48" s="106">
        <v>0</v>
      </c>
      <c r="D48" s="106">
        <v>0</v>
      </c>
      <c r="E48" s="106">
        <v>0</v>
      </c>
      <c r="F48" s="106">
        <v>0</v>
      </c>
      <c r="G48" s="106">
        <v>0</v>
      </c>
      <c r="H48" s="106">
        <v>0</v>
      </c>
      <c r="I48" s="106">
        <v>0</v>
      </c>
      <c r="J48" s="106">
        <v>0</v>
      </c>
      <c r="K48" s="106">
        <v>0</v>
      </c>
      <c r="L48" s="106">
        <v>2</v>
      </c>
      <c r="M48" s="106">
        <f t="shared" si="8"/>
        <v>2</v>
      </c>
      <c r="N48" s="84">
        <v>20</v>
      </c>
      <c r="O48" s="106">
        <v>2</v>
      </c>
      <c r="P48" s="106">
        <v>1</v>
      </c>
      <c r="Q48" s="106">
        <v>2</v>
      </c>
      <c r="R48" s="106">
        <v>2</v>
      </c>
      <c r="S48" s="106">
        <v>0</v>
      </c>
      <c r="T48" s="106">
        <v>2</v>
      </c>
      <c r="U48" s="106">
        <v>2</v>
      </c>
      <c r="V48" s="106">
        <f t="shared" si="9"/>
        <v>11</v>
      </c>
      <c r="W48" s="84">
        <v>14</v>
      </c>
      <c r="X48" s="112">
        <v>2</v>
      </c>
      <c r="Y48" s="106">
        <v>0</v>
      </c>
      <c r="Z48" s="106">
        <v>2</v>
      </c>
      <c r="AA48" s="106">
        <v>0</v>
      </c>
      <c r="AB48" s="106">
        <v>0</v>
      </c>
      <c r="AC48" s="106">
        <v>0</v>
      </c>
      <c r="AD48" s="106">
        <f t="shared" si="10"/>
        <v>4</v>
      </c>
      <c r="AE48" s="84">
        <v>12</v>
      </c>
      <c r="AF48" s="84">
        <f t="shared" si="11"/>
        <v>17</v>
      </c>
      <c r="AG48" s="114">
        <f t="shared" si="7"/>
        <v>46</v>
      </c>
    </row>
    <row r="49" spans="1:33" s="95" customFormat="1" ht="16.5" customHeight="1" x14ac:dyDescent="0.25">
      <c r="A49" s="104">
        <v>39</v>
      </c>
      <c r="B49" s="116" t="s">
        <v>413</v>
      </c>
      <c r="C49" s="106">
        <v>1</v>
      </c>
      <c r="D49" s="106">
        <v>0</v>
      </c>
      <c r="E49" s="106">
        <v>0</v>
      </c>
      <c r="F49" s="106">
        <v>0</v>
      </c>
      <c r="G49" s="106">
        <v>0</v>
      </c>
      <c r="H49" s="106">
        <v>0</v>
      </c>
      <c r="I49" s="106">
        <v>0</v>
      </c>
      <c r="J49" s="106">
        <v>0</v>
      </c>
      <c r="K49" s="106">
        <v>0</v>
      </c>
      <c r="L49" s="106">
        <v>2</v>
      </c>
      <c r="M49" s="106">
        <f t="shared" si="8"/>
        <v>3</v>
      </c>
      <c r="N49" s="84">
        <v>20</v>
      </c>
      <c r="O49" s="112">
        <v>0</v>
      </c>
      <c r="P49" s="112">
        <v>0</v>
      </c>
      <c r="Q49" s="112">
        <v>0</v>
      </c>
      <c r="R49" s="112">
        <v>0</v>
      </c>
      <c r="S49" s="112">
        <v>0</v>
      </c>
      <c r="T49" s="112">
        <v>0</v>
      </c>
      <c r="U49" s="112">
        <v>0</v>
      </c>
      <c r="V49" s="106">
        <f t="shared" si="9"/>
        <v>0</v>
      </c>
      <c r="W49" s="84">
        <v>14</v>
      </c>
      <c r="X49" s="106">
        <v>2</v>
      </c>
      <c r="Y49" s="106">
        <v>0</v>
      </c>
      <c r="Z49" s="106">
        <v>2</v>
      </c>
      <c r="AA49" s="106">
        <v>0</v>
      </c>
      <c r="AB49" s="106">
        <v>0</v>
      </c>
      <c r="AC49" s="106">
        <v>0</v>
      </c>
      <c r="AD49" s="106">
        <f t="shared" si="10"/>
        <v>4</v>
      </c>
      <c r="AE49" s="84">
        <v>12</v>
      </c>
      <c r="AF49" s="84">
        <f t="shared" si="11"/>
        <v>7</v>
      </c>
      <c r="AG49" s="114">
        <f t="shared" si="7"/>
        <v>46</v>
      </c>
    </row>
    <row r="50" spans="1:33" s="95" customFormat="1" ht="16.5" customHeight="1" x14ac:dyDescent="0.25">
      <c r="A50" s="104">
        <v>40</v>
      </c>
      <c r="B50" s="116" t="s">
        <v>414</v>
      </c>
      <c r="C50" s="106">
        <v>1</v>
      </c>
      <c r="D50" s="106">
        <v>0</v>
      </c>
      <c r="E50" s="106">
        <v>0</v>
      </c>
      <c r="F50" s="106">
        <v>0</v>
      </c>
      <c r="G50" s="106">
        <v>0</v>
      </c>
      <c r="H50" s="106">
        <v>0</v>
      </c>
      <c r="I50" s="106">
        <v>0</v>
      </c>
      <c r="J50" s="106">
        <v>0</v>
      </c>
      <c r="K50" s="106">
        <v>0</v>
      </c>
      <c r="L50" s="106">
        <v>2</v>
      </c>
      <c r="M50" s="106">
        <f t="shared" si="8"/>
        <v>3</v>
      </c>
      <c r="N50" s="84">
        <v>20</v>
      </c>
      <c r="O50" s="112">
        <v>0</v>
      </c>
      <c r="P50" s="112">
        <v>0</v>
      </c>
      <c r="Q50" s="112">
        <v>0</v>
      </c>
      <c r="R50" s="112">
        <v>0</v>
      </c>
      <c r="S50" s="112">
        <v>0</v>
      </c>
      <c r="T50" s="112">
        <v>0</v>
      </c>
      <c r="U50" s="112">
        <v>0</v>
      </c>
      <c r="V50" s="106">
        <f t="shared" si="9"/>
        <v>0</v>
      </c>
      <c r="W50" s="84">
        <v>14</v>
      </c>
      <c r="X50" s="106">
        <v>2</v>
      </c>
      <c r="Y50" s="106">
        <v>0</v>
      </c>
      <c r="Z50" s="106">
        <v>2</v>
      </c>
      <c r="AA50" s="106">
        <v>0</v>
      </c>
      <c r="AB50" s="106">
        <v>0</v>
      </c>
      <c r="AC50" s="106">
        <v>0</v>
      </c>
      <c r="AD50" s="106">
        <f t="shared" si="10"/>
        <v>4</v>
      </c>
      <c r="AE50" s="84">
        <v>12</v>
      </c>
      <c r="AF50" s="84">
        <f t="shared" si="11"/>
        <v>7</v>
      </c>
      <c r="AG50" s="114">
        <f t="shared" si="7"/>
        <v>46</v>
      </c>
    </row>
    <row r="51" spans="1:33" s="95" customFormat="1" ht="16.5" customHeight="1" x14ac:dyDescent="0.25">
      <c r="A51" s="104">
        <v>41</v>
      </c>
      <c r="B51" s="116" t="s">
        <v>415</v>
      </c>
      <c r="C51" s="106">
        <v>1</v>
      </c>
      <c r="D51" s="106">
        <v>0</v>
      </c>
      <c r="E51" s="106">
        <v>0</v>
      </c>
      <c r="F51" s="106">
        <v>0</v>
      </c>
      <c r="G51" s="106">
        <v>0</v>
      </c>
      <c r="H51" s="106">
        <v>0</v>
      </c>
      <c r="I51" s="106">
        <v>0</v>
      </c>
      <c r="J51" s="106">
        <v>0</v>
      </c>
      <c r="K51" s="106">
        <v>0</v>
      </c>
      <c r="L51" s="106">
        <v>2</v>
      </c>
      <c r="M51" s="106">
        <f t="shared" si="8"/>
        <v>3</v>
      </c>
      <c r="N51" s="84">
        <v>20</v>
      </c>
      <c r="O51" s="112">
        <v>0</v>
      </c>
      <c r="P51" s="112">
        <v>0</v>
      </c>
      <c r="Q51" s="112">
        <v>0</v>
      </c>
      <c r="R51" s="112">
        <v>0</v>
      </c>
      <c r="S51" s="112">
        <v>0</v>
      </c>
      <c r="T51" s="112">
        <v>0</v>
      </c>
      <c r="U51" s="112">
        <v>0</v>
      </c>
      <c r="V51" s="106">
        <f t="shared" si="9"/>
        <v>0</v>
      </c>
      <c r="W51" s="84">
        <v>14</v>
      </c>
      <c r="X51" s="106">
        <v>2</v>
      </c>
      <c r="Y51" s="106">
        <v>0</v>
      </c>
      <c r="Z51" s="106">
        <v>2</v>
      </c>
      <c r="AA51" s="106">
        <v>0</v>
      </c>
      <c r="AB51" s="106">
        <v>0</v>
      </c>
      <c r="AC51" s="106">
        <v>0</v>
      </c>
      <c r="AD51" s="106">
        <f t="shared" si="10"/>
        <v>4</v>
      </c>
      <c r="AE51" s="84">
        <v>12</v>
      </c>
      <c r="AF51" s="84">
        <f t="shared" si="11"/>
        <v>7</v>
      </c>
      <c r="AG51" s="114">
        <f t="shared" si="7"/>
        <v>46</v>
      </c>
    </row>
    <row r="52" spans="1:33" s="95" customFormat="1" ht="16.5" customHeight="1" x14ac:dyDescent="0.25">
      <c r="A52" s="104">
        <v>42</v>
      </c>
      <c r="B52" s="116" t="s">
        <v>416</v>
      </c>
      <c r="C52" s="106">
        <v>1</v>
      </c>
      <c r="D52" s="106">
        <v>0</v>
      </c>
      <c r="E52" s="106">
        <v>0</v>
      </c>
      <c r="F52" s="106">
        <v>0</v>
      </c>
      <c r="G52" s="106">
        <v>0</v>
      </c>
      <c r="H52" s="106">
        <v>0</v>
      </c>
      <c r="I52" s="106">
        <v>0</v>
      </c>
      <c r="J52" s="106">
        <v>0</v>
      </c>
      <c r="K52" s="106">
        <v>0</v>
      </c>
      <c r="L52" s="106">
        <v>2</v>
      </c>
      <c r="M52" s="106">
        <f t="shared" si="8"/>
        <v>3</v>
      </c>
      <c r="N52" s="84">
        <v>20</v>
      </c>
      <c r="O52" s="112">
        <v>0</v>
      </c>
      <c r="P52" s="112">
        <v>0</v>
      </c>
      <c r="Q52" s="112">
        <v>0</v>
      </c>
      <c r="R52" s="112">
        <v>0</v>
      </c>
      <c r="S52" s="112">
        <v>0</v>
      </c>
      <c r="T52" s="112">
        <v>0</v>
      </c>
      <c r="U52" s="112">
        <v>0</v>
      </c>
      <c r="V52" s="106">
        <f t="shared" si="9"/>
        <v>0</v>
      </c>
      <c r="W52" s="84">
        <v>14</v>
      </c>
      <c r="X52" s="106">
        <v>2</v>
      </c>
      <c r="Y52" s="106">
        <v>0</v>
      </c>
      <c r="Z52" s="106">
        <v>2</v>
      </c>
      <c r="AA52" s="106">
        <v>0</v>
      </c>
      <c r="AB52" s="106">
        <v>0</v>
      </c>
      <c r="AC52" s="106">
        <v>0</v>
      </c>
      <c r="AD52" s="106">
        <f t="shared" si="10"/>
        <v>4</v>
      </c>
      <c r="AE52" s="84">
        <v>12</v>
      </c>
      <c r="AF52" s="84">
        <f t="shared" si="11"/>
        <v>7</v>
      </c>
      <c r="AG52" s="114">
        <f t="shared" si="7"/>
        <v>46</v>
      </c>
    </row>
    <row r="53" spans="1:33" s="95" customFormat="1" ht="16.5" customHeight="1" x14ac:dyDescent="0.25">
      <c r="A53" s="104">
        <v>43</v>
      </c>
      <c r="B53" s="116" t="s">
        <v>417</v>
      </c>
      <c r="C53" s="106">
        <v>1</v>
      </c>
      <c r="D53" s="106">
        <v>0</v>
      </c>
      <c r="E53" s="106">
        <v>0</v>
      </c>
      <c r="F53" s="106">
        <v>0</v>
      </c>
      <c r="G53" s="106">
        <v>0</v>
      </c>
      <c r="H53" s="106">
        <v>0</v>
      </c>
      <c r="I53" s="106">
        <v>0</v>
      </c>
      <c r="J53" s="106">
        <v>0</v>
      </c>
      <c r="K53" s="106">
        <v>0</v>
      </c>
      <c r="L53" s="106">
        <v>2</v>
      </c>
      <c r="M53" s="106">
        <f t="shared" si="8"/>
        <v>3</v>
      </c>
      <c r="N53" s="84">
        <v>20</v>
      </c>
      <c r="O53" s="112">
        <v>0</v>
      </c>
      <c r="P53" s="112">
        <v>0</v>
      </c>
      <c r="Q53" s="112">
        <v>0</v>
      </c>
      <c r="R53" s="112">
        <v>0</v>
      </c>
      <c r="S53" s="112">
        <v>0</v>
      </c>
      <c r="T53" s="112">
        <v>0</v>
      </c>
      <c r="U53" s="112">
        <v>0</v>
      </c>
      <c r="V53" s="106">
        <f t="shared" si="9"/>
        <v>0</v>
      </c>
      <c r="W53" s="84">
        <v>14</v>
      </c>
      <c r="X53" s="106">
        <v>2</v>
      </c>
      <c r="Y53" s="106">
        <v>0</v>
      </c>
      <c r="Z53" s="106">
        <v>2</v>
      </c>
      <c r="AA53" s="106">
        <v>0</v>
      </c>
      <c r="AB53" s="106">
        <v>0</v>
      </c>
      <c r="AC53" s="106">
        <v>0</v>
      </c>
      <c r="AD53" s="106">
        <f t="shared" si="10"/>
        <v>4</v>
      </c>
      <c r="AE53" s="84">
        <v>12</v>
      </c>
      <c r="AF53" s="84">
        <f t="shared" si="11"/>
        <v>7</v>
      </c>
      <c r="AG53" s="114">
        <f t="shared" si="7"/>
        <v>46</v>
      </c>
    </row>
    <row r="54" spans="1:33" s="95" customFormat="1" ht="16.5" customHeight="1" x14ac:dyDescent="0.25">
      <c r="A54" s="104">
        <v>44</v>
      </c>
      <c r="B54" s="116" t="s">
        <v>418</v>
      </c>
      <c r="C54" s="106">
        <v>1</v>
      </c>
      <c r="D54" s="106">
        <v>0</v>
      </c>
      <c r="E54" s="106">
        <v>0</v>
      </c>
      <c r="F54" s="106">
        <v>0</v>
      </c>
      <c r="G54" s="106">
        <v>0</v>
      </c>
      <c r="H54" s="106">
        <v>0</v>
      </c>
      <c r="I54" s="106">
        <v>0</v>
      </c>
      <c r="J54" s="106">
        <v>0</v>
      </c>
      <c r="K54" s="106">
        <v>0</v>
      </c>
      <c r="L54" s="106">
        <v>2</v>
      </c>
      <c r="M54" s="106">
        <f t="shared" si="8"/>
        <v>3</v>
      </c>
      <c r="N54" s="84">
        <v>20</v>
      </c>
      <c r="O54" s="112">
        <v>0</v>
      </c>
      <c r="P54" s="112">
        <v>0</v>
      </c>
      <c r="Q54" s="112">
        <v>0</v>
      </c>
      <c r="R54" s="112">
        <v>0</v>
      </c>
      <c r="S54" s="112">
        <v>0</v>
      </c>
      <c r="T54" s="112">
        <v>0</v>
      </c>
      <c r="U54" s="112">
        <v>0</v>
      </c>
      <c r="V54" s="106">
        <f t="shared" si="9"/>
        <v>0</v>
      </c>
      <c r="W54" s="84">
        <v>14</v>
      </c>
      <c r="X54" s="106">
        <v>2</v>
      </c>
      <c r="Y54" s="106">
        <v>0</v>
      </c>
      <c r="Z54" s="106">
        <v>2</v>
      </c>
      <c r="AA54" s="106">
        <v>0</v>
      </c>
      <c r="AB54" s="106">
        <v>0</v>
      </c>
      <c r="AC54" s="106">
        <v>0</v>
      </c>
      <c r="AD54" s="106">
        <f t="shared" si="10"/>
        <v>4</v>
      </c>
      <c r="AE54" s="84">
        <v>12</v>
      </c>
      <c r="AF54" s="84">
        <f t="shared" si="11"/>
        <v>7</v>
      </c>
      <c r="AG54" s="114">
        <f t="shared" si="7"/>
        <v>46</v>
      </c>
    </row>
    <row r="55" spans="1:33" s="95" customFormat="1" ht="16.5" customHeight="1" x14ac:dyDescent="0.25">
      <c r="A55" s="104">
        <v>45</v>
      </c>
      <c r="B55" s="116" t="s">
        <v>419</v>
      </c>
      <c r="C55" s="106">
        <v>1</v>
      </c>
      <c r="D55" s="106">
        <v>0</v>
      </c>
      <c r="E55" s="106">
        <v>0</v>
      </c>
      <c r="F55" s="106">
        <v>0</v>
      </c>
      <c r="G55" s="106">
        <v>0</v>
      </c>
      <c r="H55" s="106">
        <v>0</v>
      </c>
      <c r="I55" s="106">
        <v>0</v>
      </c>
      <c r="J55" s="106">
        <v>0</v>
      </c>
      <c r="K55" s="106">
        <v>0</v>
      </c>
      <c r="L55" s="106">
        <v>2</v>
      </c>
      <c r="M55" s="106">
        <f t="shared" si="8"/>
        <v>3</v>
      </c>
      <c r="N55" s="84">
        <v>20</v>
      </c>
      <c r="O55" s="112">
        <v>0</v>
      </c>
      <c r="P55" s="112">
        <v>0</v>
      </c>
      <c r="Q55" s="112">
        <v>0</v>
      </c>
      <c r="R55" s="112">
        <v>0</v>
      </c>
      <c r="S55" s="112">
        <v>0</v>
      </c>
      <c r="T55" s="112">
        <v>0</v>
      </c>
      <c r="U55" s="112">
        <v>0</v>
      </c>
      <c r="V55" s="106">
        <f t="shared" si="9"/>
        <v>0</v>
      </c>
      <c r="W55" s="84">
        <v>14</v>
      </c>
      <c r="X55" s="106">
        <v>2</v>
      </c>
      <c r="Y55" s="106">
        <v>0</v>
      </c>
      <c r="Z55" s="106">
        <v>2</v>
      </c>
      <c r="AA55" s="106">
        <v>0</v>
      </c>
      <c r="AB55" s="106">
        <v>0</v>
      </c>
      <c r="AC55" s="106">
        <v>0</v>
      </c>
      <c r="AD55" s="106">
        <f t="shared" si="10"/>
        <v>4</v>
      </c>
      <c r="AE55" s="84">
        <v>12</v>
      </c>
      <c r="AF55" s="84">
        <f t="shared" si="11"/>
        <v>7</v>
      </c>
      <c r="AG55" s="114">
        <f t="shared" si="7"/>
        <v>46</v>
      </c>
    </row>
    <row r="56" spans="1:33" s="95" customFormat="1" ht="16.5" customHeight="1" x14ac:dyDescent="0.25">
      <c r="A56" s="104">
        <v>46</v>
      </c>
      <c r="B56" s="116" t="s">
        <v>420</v>
      </c>
      <c r="C56" s="106">
        <v>1</v>
      </c>
      <c r="D56" s="106">
        <v>0</v>
      </c>
      <c r="E56" s="106">
        <v>0</v>
      </c>
      <c r="F56" s="106">
        <v>0</v>
      </c>
      <c r="G56" s="106">
        <v>0</v>
      </c>
      <c r="H56" s="106">
        <v>0</v>
      </c>
      <c r="I56" s="106">
        <v>0</v>
      </c>
      <c r="J56" s="106">
        <v>0</v>
      </c>
      <c r="K56" s="106">
        <v>0</v>
      </c>
      <c r="L56" s="106">
        <v>2</v>
      </c>
      <c r="M56" s="106">
        <f t="shared" si="8"/>
        <v>3</v>
      </c>
      <c r="N56" s="84">
        <v>20</v>
      </c>
      <c r="O56" s="112">
        <v>0</v>
      </c>
      <c r="P56" s="112">
        <v>0</v>
      </c>
      <c r="Q56" s="112">
        <v>0</v>
      </c>
      <c r="R56" s="112">
        <v>0</v>
      </c>
      <c r="S56" s="112">
        <v>0</v>
      </c>
      <c r="T56" s="112">
        <v>0</v>
      </c>
      <c r="U56" s="112">
        <v>0</v>
      </c>
      <c r="V56" s="106">
        <f t="shared" si="9"/>
        <v>0</v>
      </c>
      <c r="W56" s="84">
        <v>14</v>
      </c>
      <c r="X56" s="106">
        <v>2</v>
      </c>
      <c r="Y56" s="106">
        <v>0</v>
      </c>
      <c r="Z56" s="106">
        <v>2</v>
      </c>
      <c r="AA56" s="106">
        <v>0</v>
      </c>
      <c r="AB56" s="106">
        <v>0</v>
      </c>
      <c r="AC56" s="106">
        <v>0</v>
      </c>
      <c r="AD56" s="106">
        <f t="shared" si="10"/>
        <v>4</v>
      </c>
      <c r="AE56" s="84">
        <v>12</v>
      </c>
      <c r="AF56" s="84">
        <f t="shared" si="11"/>
        <v>7</v>
      </c>
      <c r="AG56" s="114">
        <f t="shared" si="7"/>
        <v>46</v>
      </c>
    </row>
    <row r="57" spans="1:33" s="95" customFormat="1" ht="16.5" customHeight="1" x14ac:dyDescent="0.25">
      <c r="A57" s="104">
        <v>47</v>
      </c>
      <c r="B57" s="116" t="s">
        <v>421</v>
      </c>
      <c r="C57" s="106">
        <v>1</v>
      </c>
      <c r="D57" s="106">
        <v>0</v>
      </c>
      <c r="E57" s="106">
        <v>0</v>
      </c>
      <c r="F57" s="106">
        <v>0</v>
      </c>
      <c r="G57" s="106">
        <v>0</v>
      </c>
      <c r="H57" s="106">
        <v>0</v>
      </c>
      <c r="I57" s="106">
        <v>0</v>
      </c>
      <c r="J57" s="106">
        <v>0</v>
      </c>
      <c r="K57" s="106">
        <v>0</v>
      </c>
      <c r="L57" s="106">
        <v>2</v>
      </c>
      <c r="M57" s="106">
        <f t="shared" si="8"/>
        <v>3</v>
      </c>
      <c r="N57" s="84">
        <v>20</v>
      </c>
      <c r="O57" s="112">
        <v>0</v>
      </c>
      <c r="P57" s="112">
        <v>0</v>
      </c>
      <c r="Q57" s="112">
        <v>0</v>
      </c>
      <c r="R57" s="112">
        <v>0</v>
      </c>
      <c r="S57" s="112">
        <v>0</v>
      </c>
      <c r="T57" s="112">
        <v>0</v>
      </c>
      <c r="U57" s="112">
        <v>0</v>
      </c>
      <c r="V57" s="106">
        <f t="shared" si="9"/>
        <v>0</v>
      </c>
      <c r="W57" s="84">
        <v>14</v>
      </c>
      <c r="X57" s="106">
        <v>2</v>
      </c>
      <c r="Y57" s="106">
        <v>0</v>
      </c>
      <c r="Z57" s="106">
        <v>2</v>
      </c>
      <c r="AA57" s="106">
        <v>0</v>
      </c>
      <c r="AB57" s="106">
        <v>0</v>
      </c>
      <c r="AC57" s="106">
        <v>0</v>
      </c>
      <c r="AD57" s="106">
        <f t="shared" si="10"/>
        <v>4</v>
      </c>
      <c r="AE57" s="84">
        <v>12</v>
      </c>
      <c r="AF57" s="84">
        <f t="shared" si="11"/>
        <v>7</v>
      </c>
      <c r="AG57" s="114">
        <f t="shared" si="7"/>
        <v>46</v>
      </c>
    </row>
    <row r="58" spans="1:33" s="95" customFormat="1" ht="16.5" customHeight="1" x14ac:dyDescent="0.25">
      <c r="A58" s="104">
        <v>48</v>
      </c>
      <c r="B58" s="116" t="s">
        <v>422</v>
      </c>
      <c r="C58" s="106">
        <v>1</v>
      </c>
      <c r="D58" s="106">
        <v>0</v>
      </c>
      <c r="E58" s="106">
        <v>0</v>
      </c>
      <c r="F58" s="106">
        <v>0</v>
      </c>
      <c r="G58" s="106">
        <v>0</v>
      </c>
      <c r="H58" s="106">
        <v>0</v>
      </c>
      <c r="I58" s="106">
        <v>0</v>
      </c>
      <c r="J58" s="106">
        <v>0</v>
      </c>
      <c r="K58" s="106">
        <v>0</v>
      </c>
      <c r="L58" s="106">
        <v>2</v>
      </c>
      <c r="M58" s="106">
        <f t="shared" si="8"/>
        <v>3</v>
      </c>
      <c r="N58" s="84">
        <v>20</v>
      </c>
      <c r="O58" s="112">
        <v>0</v>
      </c>
      <c r="P58" s="112">
        <v>0</v>
      </c>
      <c r="Q58" s="112">
        <v>0</v>
      </c>
      <c r="R58" s="112">
        <v>0</v>
      </c>
      <c r="S58" s="112">
        <v>0</v>
      </c>
      <c r="T58" s="112">
        <v>0</v>
      </c>
      <c r="U58" s="112">
        <v>0</v>
      </c>
      <c r="V58" s="106">
        <f t="shared" si="9"/>
        <v>0</v>
      </c>
      <c r="W58" s="84">
        <v>14</v>
      </c>
      <c r="X58" s="106">
        <v>2</v>
      </c>
      <c r="Y58" s="106">
        <v>0</v>
      </c>
      <c r="Z58" s="106">
        <v>2</v>
      </c>
      <c r="AA58" s="106">
        <v>0</v>
      </c>
      <c r="AB58" s="106">
        <v>0</v>
      </c>
      <c r="AC58" s="106">
        <v>0</v>
      </c>
      <c r="AD58" s="106">
        <f t="shared" si="10"/>
        <v>4</v>
      </c>
      <c r="AE58" s="84">
        <v>12</v>
      </c>
      <c r="AF58" s="84">
        <f t="shared" si="11"/>
        <v>7</v>
      </c>
      <c r="AG58" s="114">
        <f t="shared" si="7"/>
        <v>46</v>
      </c>
    </row>
    <row r="59" spans="1:33" s="95" customFormat="1" ht="16.5" customHeight="1" x14ac:dyDescent="0.25">
      <c r="A59" s="104">
        <v>49</v>
      </c>
      <c r="B59" s="116" t="s">
        <v>423</v>
      </c>
      <c r="C59" s="106">
        <v>1</v>
      </c>
      <c r="D59" s="106">
        <v>0</v>
      </c>
      <c r="E59" s="106">
        <v>0</v>
      </c>
      <c r="F59" s="106">
        <v>0</v>
      </c>
      <c r="G59" s="106">
        <v>0</v>
      </c>
      <c r="H59" s="106">
        <v>0</v>
      </c>
      <c r="I59" s="106">
        <v>0</v>
      </c>
      <c r="J59" s="106">
        <v>0</v>
      </c>
      <c r="K59" s="106">
        <v>0</v>
      </c>
      <c r="L59" s="106">
        <v>2</v>
      </c>
      <c r="M59" s="106">
        <f t="shared" si="8"/>
        <v>3</v>
      </c>
      <c r="N59" s="84">
        <v>20</v>
      </c>
      <c r="O59" s="112">
        <v>0</v>
      </c>
      <c r="P59" s="112">
        <v>0</v>
      </c>
      <c r="Q59" s="112">
        <v>0</v>
      </c>
      <c r="R59" s="112">
        <v>0</v>
      </c>
      <c r="S59" s="112">
        <v>0</v>
      </c>
      <c r="T59" s="112">
        <v>0</v>
      </c>
      <c r="U59" s="112">
        <v>0</v>
      </c>
      <c r="V59" s="106">
        <f t="shared" si="9"/>
        <v>0</v>
      </c>
      <c r="W59" s="84">
        <v>14</v>
      </c>
      <c r="X59" s="106">
        <v>2</v>
      </c>
      <c r="Y59" s="106">
        <v>0</v>
      </c>
      <c r="Z59" s="106">
        <v>2</v>
      </c>
      <c r="AA59" s="106">
        <v>0</v>
      </c>
      <c r="AB59" s="106">
        <v>0</v>
      </c>
      <c r="AC59" s="106">
        <v>0</v>
      </c>
      <c r="AD59" s="106">
        <f t="shared" si="10"/>
        <v>4</v>
      </c>
      <c r="AE59" s="84">
        <v>12</v>
      </c>
      <c r="AF59" s="84">
        <f t="shared" si="11"/>
        <v>7</v>
      </c>
      <c r="AG59" s="114">
        <f t="shared" si="7"/>
        <v>46</v>
      </c>
    </row>
    <row r="60" spans="1:33" s="95" customFormat="1" ht="18" customHeight="1" x14ac:dyDescent="0.25">
      <c r="A60" s="104">
        <v>50</v>
      </c>
      <c r="B60" s="117" t="s">
        <v>424</v>
      </c>
      <c r="C60" s="106">
        <v>0</v>
      </c>
      <c r="D60" s="106">
        <v>1</v>
      </c>
      <c r="E60" s="106">
        <v>0</v>
      </c>
      <c r="F60" s="106">
        <v>0</v>
      </c>
      <c r="G60" s="106">
        <v>2</v>
      </c>
      <c r="H60" s="106">
        <v>0</v>
      </c>
      <c r="I60" s="106">
        <v>0</v>
      </c>
      <c r="J60" s="106">
        <v>1</v>
      </c>
      <c r="K60" s="106">
        <v>1</v>
      </c>
      <c r="L60" s="106">
        <v>0</v>
      </c>
      <c r="M60" s="106">
        <f t="shared" si="8"/>
        <v>5</v>
      </c>
      <c r="N60" s="84">
        <v>20</v>
      </c>
      <c r="O60" s="106">
        <v>2</v>
      </c>
      <c r="P60" s="106">
        <v>1</v>
      </c>
      <c r="Q60" s="106">
        <v>1</v>
      </c>
      <c r="R60" s="106">
        <v>1</v>
      </c>
      <c r="S60" s="106">
        <v>0</v>
      </c>
      <c r="T60" s="106">
        <v>2</v>
      </c>
      <c r="U60" s="106">
        <v>2</v>
      </c>
      <c r="V60" s="106">
        <f t="shared" si="9"/>
        <v>9</v>
      </c>
      <c r="W60" s="84">
        <v>14</v>
      </c>
      <c r="X60" s="106">
        <v>0</v>
      </c>
      <c r="Y60" s="106">
        <v>0</v>
      </c>
      <c r="Z60" s="106">
        <v>2</v>
      </c>
      <c r="AA60" s="106">
        <v>0</v>
      </c>
      <c r="AB60" s="106">
        <v>0</v>
      </c>
      <c r="AC60" s="106">
        <v>0</v>
      </c>
      <c r="AD60" s="106">
        <f t="shared" si="10"/>
        <v>2</v>
      </c>
      <c r="AE60" s="84">
        <v>12</v>
      </c>
      <c r="AF60" s="84">
        <f t="shared" si="11"/>
        <v>16</v>
      </c>
      <c r="AG60" s="114">
        <f t="shared" si="7"/>
        <v>46</v>
      </c>
    </row>
    <row r="61" spans="1:33" s="95" customFormat="1" ht="16.5" customHeight="1" x14ac:dyDescent="0.25">
      <c r="A61" s="104">
        <v>51</v>
      </c>
      <c r="B61" s="116" t="s">
        <v>425</v>
      </c>
      <c r="C61" s="106">
        <v>0</v>
      </c>
      <c r="D61" s="106">
        <v>1</v>
      </c>
      <c r="E61" s="106">
        <v>0</v>
      </c>
      <c r="F61" s="106">
        <v>0</v>
      </c>
      <c r="G61" s="106">
        <v>2</v>
      </c>
      <c r="H61" s="106">
        <v>0</v>
      </c>
      <c r="I61" s="106">
        <v>0</v>
      </c>
      <c r="J61" s="106">
        <v>0</v>
      </c>
      <c r="K61" s="106">
        <v>0</v>
      </c>
      <c r="L61" s="106">
        <v>0</v>
      </c>
      <c r="M61" s="106">
        <f t="shared" si="8"/>
        <v>3</v>
      </c>
      <c r="N61" s="84">
        <v>20</v>
      </c>
      <c r="O61" s="106">
        <v>2</v>
      </c>
      <c r="P61" s="106">
        <v>1</v>
      </c>
      <c r="Q61" s="106">
        <v>1</v>
      </c>
      <c r="R61" s="106">
        <v>0</v>
      </c>
      <c r="S61" s="106">
        <v>0</v>
      </c>
      <c r="T61" s="106">
        <v>0</v>
      </c>
      <c r="U61" s="106">
        <v>2</v>
      </c>
      <c r="V61" s="106">
        <f t="shared" si="9"/>
        <v>6</v>
      </c>
      <c r="W61" s="84">
        <v>14</v>
      </c>
      <c r="X61" s="106">
        <v>0</v>
      </c>
      <c r="Y61" s="106">
        <v>0</v>
      </c>
      <c r="Z61" s="106">
        <v>2</v>
      </c>
      <c r="AA61" s="106">
        <v>0</v>
      </c>
      <c r="AB61" s="106">
        <v>0</v>
      </c>
      <c r="AC61" s="106">
        <v>0</v>
      </c>
      <c r="AD61" s="106">
        <f t="shared" si="10"/>
        <v>2</v>
      </c>
      <c r="AE61" s="84">
        <v>12</v>
      </c>
      <c r="AF61" s="84">
        <f t="shared" si="11"/>
        <v>11</v>
      </c>
      <c r="AG61" s="114">
        <f t="shared" si="7"/>
        <v>46</v>
      </c>
    </row>
    <row r="62" spans="1:33" s="95" customFormat="1" ht="16.5" customHeight="1" x14ac:dyDescent="0.25">
      <c r="A62" s="104">
        <v>52</v>
      </c>
      <c r="B62" s="116" t="s">
        <v>426</v>
      </c>
      <c r="C62" s="106">
        <v>0</v>
      </c>
      <c r="D62" s="106">
        <v>0</v>
      </c>
      <c r="E62" s="106">
        <v>0</v>
      </c>
      <c r="F62" s="106">
        <v>0</v>
      </c>
      <c r="G62" s="106">
        <v>0</v>
      </c>
      <c r="H62" s="106">
        <v>0</v>
      </c>
      <c r="I62" s="106">
        <v>0</v>
      </c>
      <c r="J62" s="106">
        <v>0</v>
      </c>
      <c r="K62" s="106">
        <v>0</v>
      </c>
      <c r="L62" s="106">
        <v>0</v>
      </c>
      <c r="M62" s="106">
        <f t="shared" si="8"/>
        <v>0</v>
      </c>
      <c r="N62" s="84">
        <v>20</v>
      </c>
      <c r="O62" s="106">
        <v>2</v>
      </c>
      <c r="P62" s="106">
        <v>0</v>
      </c>
      <c r="Q62" s="106">
        <v>1</v>
      </c>
      <c r="R62" s="106">
        <v>0</v>
      </c>
      <c r="S62" s="106">
        <v>0</v>
      </c>
      <c r="T62" s="106">
        <v>2</v>
      </c>
      <c r="U62" s="106">
        <v>2</v>
      </c>
      <c r="V62" s="106">
        <f t="shared" si="9"/>
        <v>7</v>
      </c>
      <c r="W62" s="84">
        <v>14</v>
      </c>
      <c r="X62" s="106">
        <v>0</v>
      </c>
      <c r="Y62" s="106">
        <v>0</v>
      </c>
      <c r="Z62" s="106">
        <v>2</v>
      </c>
      <c r="AA62" s="106">
        <v>1</v>
      </c>
      <c r="AB62" s="106">
        <v>2</v>
      </c>
      <c r="AC62" s="106">
        <v>0</v>
      </c>
      <c r="AD62" s="106">
        <f t="shared" si="10"/>
        <v>5</v>
      </c>
      <c r="AE62" s="84">
        <v>12</v>
      </c>
      <c r="AF62" s="84">
        <f t="shared" si="11"/>
        <v>12</v>
      </c>
      <c r="AG62" s="114">
        <f t="shared" si="7"/>
        <v>46</v>
      </c>
    </row>
    <row r="63" spans="1:33" s="95" customFormat="1" ht="16.5" customHeight="1" x14ac:dyDescent="0.25">
      <c r="A63" s="104">
        <v>53</v>
      </c>
      <c r="B63" s="116" t="s">
        <v>427</v>
      </c>
      <c r="C63" s="106">
        <v>0</v>
      </c>
      <c r="D63" s="106">
        <v>1</v>
      </c>
      <c r="E63" s="106">
        <v>0</v>
      </c>
      <c r="F63" s="106">
        <v>0</v>
      </c>
      <c r="G63" s="106">
        <v>2</v>
      </c>
      <c r="H63" s="106">
        <v>0</v>
      </c>
      <c r="I63" s="106">
        <v>0</v>
      </c>
      <c r="J63" s="106">
        <v>0</v>
      </c>
      <c r="K63" s="106">
        <v>0</v>
      </c>
      <c r="L63" s="106">
        <v>0</v>
      </c>
      <c r="M63" s="106">
        <f t="shared" si="8"/>
        <v>3</v>
      </c>
      <c r="N63" s="84">
        <v>20</v>
      </c>
      <c r="O63" s="106">
        <v>2</v>
      </c>
      <c r="P63" s="106">
        <v>1</v>
      </c>
      <c r="Q63" s="106">
        <v>1</v>
      </c>
      <c r="R63" s="106">
        <v>0</v>
      </c>
      <c r="S63" s="106">
        <v>0</v>
      </c>
      <c r="T63" s="106">
        <v>2</v>
      </c>
      <c r="U63" s="106">
        <v>2</v>
      </c>
      <c r="V63" s="106">
        <f t="shared" si="9"/>
        <v>8</v>
      </c>
      <c r="W63" s="84">
        <v>14</v>
      </c>
      <c r="X63" s="106">
        <v>0</v>
      </c>
      <c r="Y63" s="106">
        <v>0</v>
      </c>
      <c r="Z63" s="106">
        <v>2</v>
      </c>
      <c r="AA63" s="106">
        <v>0</v>
      </c>
      <c r="AB63" s="106">
        <v>0</v>
      </c>
      <c r="AC63" s="106">
        <v>0</v>
      </c>
      <c r="AD63" s="106">
        <f t="shared" si="10"/>
        <v>2</v>
      </c>
      <c r="AE63" s="84">
        <v>12</v>
      </c>
      <c r="AF63" s="84">
        <f t="shared" si="11"/>
        <v>13</v>
      </c>
      <c r="AG63" s="114">
        <f t="shared" si="7"/>
        <v>46</v>
      </c>
    </row>
    <row r="64" spans="1:33" s="95" customFormat="1" ht="16.5" customHeight="1" x14ac:dyDescent="0.25">
      <c r="A64" s="104">
        <v>54</v>
      </c>
      <c r="B64" s="116" t="s">
        <v>428</v>
      </c>
      <c r="C64" s="106">
        <v>0</v>
      </c>
      <c r="D64" s="106">
        <v>1</v>
      </c>
      <c r="E64" s="106">
        <v>0</v>
      </c>
      <c r="F64" s="106">
        <v>0</v>
      </c>
      <c r="G64" s="106">
        <v>2</v>
      </c>
      <c r="H64" s="106">
        <v>0</v>
      </c>
      <c r="I64" s="106">
        <v>0</v>
      </c>
      <c r="J64" s="106">
        <v>0</v>
      </c>
      <c r="K64" s="106">
        <v>0</v>
      </c>
      <c r="L64" s="106">
        <v>0</v>
      </c>
      <c r="M64" s="106">
        <f t="shared" si="8"/>
        <v>3</v>
      </c>
      <c r="N64" s="84">
        <v>20</v>
      </c>
      <c r="O64" s="106">
        <v>2</v>
      </c>
      <c r="P64" s="106">
        <v>1</v>
      </c>
      <c r="Q64" s="106">
        <v>1</v>
      </c>
      <c r="R64" s="106">
        <v>0</v>
      </c>
      <c r="S64" s="106">
        <v>0</v>
      </c>
      <c r="T64" s="106">
        <v>0</v>
      </c>
      <c r="U64" s="106">
        <v>2</v>
      </c>
      <c r="V64" s="106">
        <f t="shared" si="9"/>
        <v>6</v>
      </c>
      <c r="W64" s="84">
        <v>14</v>
      </c>
      <c r="X64" s="106">
        <v>0</v>
      </c>
      <c r="Y64" s="106">
        <v>0</v>
      </c>
      <c r="Z64" s="106">
        <v>2</v>
      </c>
      <c r="AA64" s="106">
        <v>0</v>
      </c>
      <c r="AB64" s="106">
        <v>0</v>
      </c>
      <c r="AC64" s="106">
        <v>0</v>
      </c>
      <c r="AD64" s="106">
        <f t="shared" si="10"/>
        <v>2</v>
      </c>
      <c r="AE64" s="84">
        <v>12</v>
      </c>
      <c r="AF64" s="84">
        <f t="shared" si="11"/>
        <v>11</v>
      </c>
      <c r="AG64" s="114">
        <f t="shared" si="7"/>
        <v>46</v>
      </c>
    </row>
    <row r="65" spans="1:33" s="95" customFormat="1" ht="16.5" customHeight="1" x14ac:dyDescent="0.25">
      <c r="A65" s="104">
        <v>55</v>
      </c>
      <c r="B65" s="116" t="s">
        <v>429</v>
      </c>
      <c r="C65" s="106">
        <v>0</v>
      </c>
      <c r="D65" s="106">
        <v>0</v>
      </c>
      <c r="E65" s="106">
        <v>0</v>
      </c>
      <c r="F65" s="106">
        <v>0</v>
      </c>
      <c r="G65" s="106">
        <v>0</v>
      </c>
      <c r="H65" s="106">
        <v>0</v>
      </c>
      <c r="I65" s="106">
        <v>0</v>
      </c>
      <c r="J65" s="106">
        <v>0</v>
      </c>
      <c r="K65" s="106">
        <v>0</v>
      </c>
      <c r="L65" s="106">
        <v>0</v>
      </c>
      <c r="M65" s="106">
        <f t="shared" si="8"/>
        <v>0</v>
      </c>
      <c r="N65" s="84">
        <v>20</v>
      </c>
      <c r="O65" s="106">
        <v>0</v>
      </c>
      <c r="P65" s="106">
        <v>0</v>
      </c>
      <c r="Q65" s="106">
        <v>0</v>
      </c>
      <c r="R65" s="106">
        <v>0</v>
      </c>
      <c r="S65" s="106">
        <v>0</v>
      </c>
      <c r="T65" s="106">
        <v>0</v>
      </c>
      <c r="U65" s="106">
        <v>0</v>
      </c>
      <c r="V65" s="106">
        <f t="shared" si="9"/>
        <v>0</v>
      </c>
      <c r="W65" s="84">
        <v>14</v>
      </c>
      <c r="X65" s="106">
        <v>0</v>
      </c>
      <c r="Y65" s="106">
        <v>0</v>
      </c>
      <c r="Z65" s="106">
        <v>2</v>
      </c>
      <c r="AA65" s="106">
        <v>0</v>
      </c>
      <c r="AB65" s="106">
        <v>0</v>
      </c>
      <c r="AC65" s="106">
        <v>0</v>
      </c>
      <c r="AD65" s="106">
        <f t="shared" si="10"/>
        <v>2</v>
      </c>
      <c r="AE65" s="84">
        <v>12</v>
      </c>
      <c r="AF65" s="84">
        <f t="shared" si="11"/>
        <v>2</v>
      </c>
      <c r="AG65" s="114">
        <f t="shared" si="7"/>
        <v>46</v>
      </c>
    </row>
    <row r="66" spans="1:33" s="95" customFormat="1" ht="18.75" customHeight="1" x14ac:dyDescent="0.25">
      <c r="A66" s="104">
        <v>56</v>
      </c>
      <c r="B66" s="117" t="s">
        <v>430</v>
      </c>
      <c r="C66" s="106">
        <v>1</v>
      </c>
      <c r="D66" s="106">
        <v>1</v>
      </c>
      <c r="E66" s="106">
        <v>1</v>
      </c>
      <c r="F66" s="106">
        <v>1</v>
      </c>
      <c r="G66" s="106">
        <v>1</v>
      </c>
      <c r="H66" s="106">
        <v>1</v>
      </c>
      <c r="I66" s="106">
        <v>1</v>
      </c>
      <c r="J66" s="106">
        <v>1</v>
      </c>
      <c r="K66" s="106">
        <v>1</v>
      </c>
      <c r="L66" s="106">
        <v>2</v>
      </c>
      <c r="M66" s="106">
        <f t="shared" si="8"/>
        <v>11</v>
      </c>
      <c r="N66" s="84">
        <v>20</v>
      </c>
      <c r="O66" s="106">
        <v>2</v>
      </c>
      <c r="P66" s="106">
        <v>1</v>
      </c>
      <c r="Q66" s="106">
        <v>1</v>
      </c>
      <c r="R66" s="106">
        <v>2</v>
      </c>
      <c r="S66" s="106">
        <v>2</v>
      </c>
      <c r="T66" s="106">
        <v>2</v>
      </c>
      <c r="U66" s="106">
        <v>0</v>
      </c>
      <c r="V66" s="106">
        <f t="shared" si="9"/>
        <v>10</v>
      </c>
      <c r="W66" s="84">
        <v>14</v>
      </c>
      <c r="X66" s="106">
        <v>2</v>
      </c>
      <c r="Y66" s="106">
        <v>0</v>
      </c>
      <c r="Z66" s="106">
        <v>2</v>
      </c>
      <c r="AA66" s="106">
        <v>0</v>
      </c>
      <c r="AB66" s="106">
        <v>0</v>
      </c>
      <c r="AC66" s="106">
        <v>0</v>
      </c>
      <c r="AD66" s="106">
        <f t="shared" si="10"/>
        <v>4</v>
      </c>
      <c r="AE66" s="84">
        <v>12</v>
      </c>
      <c r="AF66" s="84">
        <f t="shared" si="11"/>
        <v>25</v>
      </c>
      <c r="AG66" s="114">
        <f t="shared" si="7"/>
        <v>46</v>
      </c>
    </row>
    <row r="67" spans="1:33" s="95" customFormat="1" ht="16.5" customHeight="1" x14ac:dyDescent="0.25">
      <c r="A67" s="104">
        <v>57</v>
      </c>
      <c r="B67" s="116" t="s">
        <v>431</v>
      </c>
      <c r="C67" s="106">
        <v>1</v>
      </c>
      <c r="D67" s="106">
        <v>2</v>
      </c>
      <c r="E67" s="106">
        <v>1</v>
      </c>
      <c r="F67" s="106">
        <v>2</v>
      </c>
      <c r="G67" s="106">
        <v>2</v>
      </c>
      <c r="H67" s="106">
        <v>2</v>
      </c>
      <c r="I67" s="106">
        <v>2</v>
      </c>
      <c r="J67" s="106">
        <v>2</v>
      </c>
      <c r="K67" s="106">
        <v>2</v>
      </c>
      <c r="L67" s="106">
        <v>2</v>
      </c>
      <c r="M67" s="106">
        <f>SUM(C67:L67)</f>
        <v>18</v>
      </c>
      <c r="N67" s="84">
        <v>20</v>
      </c>
      <c r="O67" s="106">
        <v>2</v>
      </c>
      <c r="P67" s="106">
        <v>2</v>
      </c>
      <c r="Q67" s="106">
        <v>1</v>
      </c>
      <c r="R67" s="106">
        <v>2</v>
      </c>
      <c r="S67" s="106">
        <v>0</v>
      </c>
      <c r="T67" s="106">
        <v>2</v>
      </c>
      <c r="U67" s="106">
        <v>2</v>
      </c>
      <c r="V67" s="106">
        <f t="shared" si="9"/>
        <v>11</v>
      </c>
      <c r="W67" s="84">
        <v>14</v>
      </c>
      <c r="X67" s="106">
        <v>2</v>
      </c>
      <c r="Y67" s="106">
        <v>0</v>
      </c>
      <c r="Z67" s="106">
        <v>2</v>
      </c>
      <c r="AA67" s="106">
        <v>0</v>
      </c>
      <c r="AB67" s="106">
        <v>0</v>
      </c>
      <c r="AC67" s="106">
        <v>0</v>
      </c>
      <c r="AD67" s="106">
        <f t="shared" si="10"/>
        <v>4</v>
      </c>
      <c r="AE67" s="84">
        <v>12</v>
      </c>
      <c r="AF67" s="84">
        <f t="shared" si="11"/>
        <v>33</v>
      </c>
      <c r="AG67" s="114">
        <f t="shared" si="7"/>
        <v>46</v>
      </c>
    </row>
    <row r="68" spans="1:33" s="95" customFormat="1" ht="16.5" customHeight="1" x14ac:dyDescent="0.25">
      <c r="A68" s="104">
        <v>58</v>
      </c>
      <c r="B68" s="116" t="s">
        <v>432</v>
      </c>
      <c r="C68" s="106">
        <v>1</v>
      </c>
      <c r="D68" s="106">
        <v>1</v>
      </c>
      <c r="E68" s="106">
        <v>1</v>
      </c>
      <c r="F68" s="106">
        <v>0</v>
      </c>
      <c r="G68" s="106">
        <v>2</v>
      </c>
      <c r="H68" s="106">
        <v>0</v>
      </c>
      <c r="I68" s="106">
        <v>0</v>
      </c>
      <c r="J68" s="106">
        <v>0</v>
      </c>
      <c r="K68" s="106">
        <v>0</v>
      </c>
      <c r="L68" s="106">
        <v>2</v>
      </c>
      <c r="M68" s="106">
        <f t="shared" si="8"/>
        <v>7</v>
      </c>
      <c r="N68" s="84">
        <v>20</v>
      </c>
      <c r="O68" s="112">
        <v>0</v>
      </c>
      <c r="P68" s="112">
        <v>0</v>
      </c>
      <c r="Q68" s="112">
        <v>0</v>
      </c>
      <c r="R68" s="112">
        <v>0</v>
      </c>
      <c r="S68" s="112">
        <v>0</v>
      </c>
      <c r="T68" s="112">
        <v>0</v>
      </c>
      <c r="U68" s="112">
        <v>0</v>
      </c>
      <c r="V68" s="112">
        <f t="shared" si="9"/>
        <v>0</v>
      </c>
      <c r="W68" s="84">
        <v>14</v>
      </c>
      <c r="X68" s="106">
        <v>2</v>
      </c>
      <c r="Y68" s="106">
        <v>0</v>
      </c>
      <c r="Z68" s="106">
        <v>2</v>
      </c>
      <c r="AA68" s="106">
        <v>0</v>
      </c>
      <c r="AB68" s="106">
        <v>0</v>
      </c>
      <c r="AC68" s="106">
        <v>0</v>
      </c>
      <c r="AD68" s="106">
        <f t="shared" si="10"/>
        <v>4</v>
      </c>
      <c r="AE68" s="84">
        <v>12</v>
      </c>
      <c r="AF68" s="84">
        <f t="shared" si="11"/>
        <v>11</v>
      </c>
      <c r="AG68" s="114">
        <f t="shared" si="7"/>
        <v>46</v>
      </c>
    </row>
    <row r="69" spans="1:33" s="95" customFormat="1" ht="16.5" customHeight="1" x14ac:dyDescent="0.25">
      <c r="A69" s="104">
        <v>59</v>
      </c>
      <c r="B69" s="116" t="s">
        <v>433</v>
      </c>
      <c r="C69" s="106">
        <v>2</v>
      </c>
      <c r="D69" s="106">
        <v>2</v>
      </c>
      <c r="E69" s="106">
        <v>0</v>
      </c>
      <c r="F69" s="106">
        <v>2</v>
      </c>
      <c r="G69" s="106">
        <v>2</v>
      </c>
      <c r="H69" s="106">
        <v>2</v>
      </c>
      <c r="I69" s="106">
        <v>2</v>
      </c>
      <c r="J69" s="106">
        <v>0</v>
      </c>
      <c r="K69" s="106">
        <v>2</v>
      </c>
      <c r="L69" s="106">
        <v>2</v>
      </c>
      <c r="M69" s="106">
        <f t="shared" si="8"/>
        <v>16</v>
      </c>
      <c r="N69" s="84">
        <v>20</v>
      </c>
      <c r="O69" s="106">
        <v>0</v>
      </c>
      <c r="P69" s="106">
        <v>0</v>
      </c>
      <c r="Q69" s="106">
        <v>0</v>
      </c>
      <c r="R69" s="106">
        <v>0</v>
      </c>
      <c r="S69" s="106">
        <v>0</v>
      </c>
      <c r="T69" s="106">
        <v>0</v>
      </c>
      <c r="U69" s="106">
        <v>0</v>
      </c>
      <c r="V69" s="106">
        <f t="shared" si="9"/>
        <v>0</v>
      </c>
      <c r="W69" s="84">
        <v>14</v>
      </c>
      <c r="X69" s="106">
        <v>0</v>
      </c>
      <c r="Y69" s="106">
        <v>0</v>
      </c>
      <c r="Z69" s="106">
        <v>2</v>
      </c>
      <c r="AA69" s="106">
        <v>0</v>
      </c>
      <c r="AB69" s="106">
        <v>0</v>
      </c>
      <c r="AC69" s="106">
        <v>0</v>
      </c>
      <c r="AD69" s="106">
        <f t="shared" si="10"/>
        <v>2</v>
      </c>
      <c r="AE69" s="84">
        <v>12</v>
      </c>
      <c r="AF69" s="84">
        <f t="shared" si="11"/>
        <v>18</v>
      </c>
      <c r="AG69" s="114">
        <f t="shared" si="7"/>
        <v>46</v>
      </c>
    </row>
    <row r="70" spans="1:33" s="95" customFormat="1" ht="18" customHeight="1" x14ac:dyDescent="0.25">
      <c r="A70" s="104">
        <v>60</v>
      </c>
      <c r="B70" s="116" t="s">
        <v>434</v>
      </c>
      <c r="C70" s="106">
        <v>0</v>
      </c>
      <c r="D70" s="106">
        <v>1</v>
      </c>
      <c r="E70" s="106">
        <v>1</v>
      </c>
      <c r="F70" s="106">
        <v>0</v>
      </c>
      <c r="G70" s="106">
        <v>1</v>
      </c>
      <c r="H70" s="106">
        <v>1</v>
      </c>
      <c r="I70" s="106">
        <v>1</v>
      </c>
      <c r="J70" s="106">
        <v>0</v>
      </c>
      <c r="K70" s="106">
        <v>0</v>
      </c>
      <c r="L70" s="106">
        <v>2</v>
      </c>
      <c r="M70" s="106">
        <f t="shared" si="8"/>
        <v>7</v>
      </c>
      <c r="N70" s="84">
        <v>20</v>
      </c>
      <c r="O70" s="106">
        <v>2</v>
      </c>
      <c r="P70" s="106">
        <v>1</v>
      </c>
      <c r="Q70" s="106">
        <v>1</v>
      </c>
      <c r="R70" s="106">
        <v>1</v>
      </c>
      <c r="S70" s="106">
        <v>0</v>
      </c>
      <c r="T70" s="106">
        <v>0</v>
      </c>
      <c r="U70" s="106">
        <v>2</v>
      </c>
      <c r="V70" s="106">
        <f t="shared" si="9"/>
        <v>7</v>
      </c>
      <c r="W70" s="84">
        <v>14</v>
      </c>
      <c r="X70" s="106">
        <v>0</v>
      </c>
      <c r="Y70" s="106">
        <v>0</v>
      </c>
      <c r="Z70" s="106">
        <v>2</v>
      </c>
      <c r="AA70" s="106">
        <v>0</v>
      </c>
      <c r="AB70" s="106">
        <v>0</v>
      </c>
      <c r="AC70" s="106">
        <v>0</v>
      </c>
      <c r="AD70" s="106">
        <f t="shared" si="10"/>
        <v>2</v>
      </c>
      <c r="AE70" s="84">
        <v>12</v>
      </c>
      <c r="AF70" s="84">
        <f t="shared" si="11"/>
        <v>16</v>
      </c>
      <c r="AG70" s="114">
        <f t="shared" si="7"/>
        <v>46</v>
      </c>
    </row>
    <row r="71" spans="1:33" s="95" customFormat="1" ht="16.5" customHeight="1" x14ac:dyDescent="0.25">
      <c r="A71" s="104">
        <v>61</v>
      </c>
      <c r="B71" s="116" t="s">
        <v>435</v>
      </c>
      <c r="C71" s="106">
        <v>1</v>
      </c>
      <c r="D71" s="106">
        <v>2</v>
      </c>
      <c r="E71" s="106">
        <v>0</v>
      </c>
      <c r="F71" s="106">
        <v>0</v>
      </c>
      <c r="G71" s="106">
        <v>2</v>
      </c>
      <c r="H71" s="106">
        <v>1</v>
      </c>
      <c r="I71" s="106">
        <v>1</v>
      </c>
      <c r="J71" s="106">
        <v>1</v>
      </c>
      <c r="K71" s="106">
        <v>2</v>
      </c>
      <c r="L71" s="106">
        <v>0</v>
      </c>
      <c r="M71" s="106">
        <f t="shared" si="8"/>
        <v>10</v>
      </c>
      <c r="N71" s="84">
        <v>20</v>
      </c>
      <c r="O71" s="106">
        <v>2</v>
      </c>
      <c r="P71" s="106">
        <v>2</v>
      </c>
      <c r="Q71" s="106">
        <v>2</v>
      </c>
      <c r="R71" s="106">
        <v>2</v>
      </c>
      <c r="S71" s="106">
        <v>0</v>
      </c>
      <c r="T71" s="106">
        <v>2</v>
      </c>
      <c r="U71" s="106">
        <v>2</v>
      </c>
      <c r="V71" s="106">
        <f t="shared" si="9"/>
        <v>12</v>
      </c>
      <c r="W71" s="84">
        <v>14</v>
      </c>
      <c r="X71" s="106">
        <v>0</v>
      </c>
      <c r="Y71" s="106">
        <v>0</v>
      </c>
      <c r="Z71" s="106">
        <v>2</v>
      </c>
      <c r="AA71" s="106">
        <v>0</v>
      </c>
      <c r="AB71" s="106">
        <v>0</v>
      </c>
      <c r="AC71" s="106">
        <v>0</v>
      </c>
      <c r="AD71" s="106">
        <f t="shared" si="10"/>
        <v>2</v>
      </c>
      <c r="AE71" s="84">
        <v>12</v>
      </c>
      <c r="AF71" s="84">
        <f t="shared" si="11"/>
        <v>24</v>
      </c>
      <c r="AG71" s="114">
        <f t="shared" si="7"/>
        <v>46</v>
      </c>
    </row>
    <row r="72" spans="1:33" s="95" customFormat="1" ht="16.5" customHeight="1" x14ac:dyDescent="0.25">
      <c r="A72" s="104">
        <v>62</v>
      </c>
      <c r="B72" s="116" t="s">
        <v>436</v>
      </c>
      <c r="C72" s="106">
        <v>1</v>
      </c>
      <c r="D72" s="106">
        <v>2</v>
      </c>
      <c r="E72" s="106">
        <v>2</v>
      </c>
      <c r="F72" s="106">
        <v>2</v>
      </c>
      <c r="G72" s="106">
        <v>2</v>
      </c>
      <c r="H72" s="106">
        <v>1</v>
      </c>
      <c r="I72" s="106">
        <v>1</v>
      </c>
      <c r="J72" s="106">
        <v>1</v>
      </c>
      <c r="K72" s="106">
        <v>2</v>
      </c>
      <c r="L72" s="106">
        <v>2</v>
      </c>
      <c r="M72" s="106">
        <f t="shared" si="8"/>
        <v>16</v>
      </c>
      <c r="N72" s="84">
        <v>20</v>
      </c>
      <c r="O72" s="106">
        <v>2</v>
      </c>
      <c r="P72" s="106">
        <v>2</v>
      </c>
      <c r="Q72" s="106">
        <v>1</v>
      </c>
      <c r="R72" s="106">
        <v>2</v>
      </c>
      <c r="S72" s="106">
        <v>0</v>
      </c>
      <c r="T72" s="106">
        <v>2</v>
      </c>
      <c r="U72" s="106">
        <v>2</v>
      </c>
      <c r="V72" s="106">
        <f t="shared" si="9"/>
        <v>11</v>
      </c>
      <c r="W72" s="84">
        <v>14</v>
      </c>
      <c r="X72" s="106">
        <v>0</v>
      </c>
      <c r="Y72" s="106">
        <v>0</v>
      </c>
      <c r="Z72" s="106">
        <v>2</v>
      </c>
      <c r="AA72" s="106">
        <v>0</v>
      </c>
      <c r="AB72" s="106">
        <v>0</v>
      </c>
      <c r="AC72" s="106">
        <v>0</v>
      </c>
      <c r="AD72" s="106">
        <f t="shared" si="10"/>
        <v>2</v>
      </c>
      <c r="AE72" s="84">
        <v>12</v>
      </c>
      <c r="AF72" s="84">
        <f t="shared" si="11"/>
        <v>29</v>
      </c>
      <c r="AG72" s="114">
        <f t="shared" si="7"/>
        <v>46</v>
      </c>
    </row>
    <row r="73" spans="1:33" s="95" customFormat="1" ht="16.5" customHeight="1" x14ac:dyDescent="0.25">
      <c r="A73" s="104">
        <v>63</v>
      </c>
      <c r="B73" s="116" t="s">
        <v>437</v>
      </c>
      <c r="C73" s="106">
        <v>1</v>
      </c>
      <c r="D73" s="106">
        <v>2</v>
      </c>
      <c r="E73" s="106">
        <v>2</v>
      </c>
      <c r="F73" s="106">
        <v>0</v>
      </c>
      <c r="G73" s="106">
        <v>2</v>
      </c>
      <c r="H73" s="106">
        <v>0</v>
      </c>
      <c r="I73" s="106">
        <v>0</v>
      </c>
      <c r="J73" s="106">
        <v>2</v>
      </c>
      <c r="K73" s="106">
        <v>2</v>
      </c>
      <c r="L73" s="106">
        <v>2</v>
      </c>
      <c r="M73" s="106">
        <f t="shared" si="8"/>
        <v>13</v>
      </c>
      <c r="N73" s="84">
        <v>20</v>
      </c>
      <c r="O73" s="106">
        <v>2</v>
      </c>
      <c r="P73" s="106">
        <v>1</v>
      </c>
      <c r="Q73" s="106">
        <v>1</v>
      </c>
      <c r="R73" s="106">
        <v>2</v>
      </c>
      <c r="S73" s="106">
        <v>0</v>
      </c>
      <c r="T73" s="106">
        <v>2</v>
      </c>
      <c r="U73" s="106">
        <v>2</v>
      </c>
      <c r="V73" s="106">
        <f t="shared" si="9"/>
        <v>10</v>
      </c>
      <c r="W73" s="84">
        <v>14</v>
      </c>
      <c r="X73" s="106">
        <v>0</v>
      </c>
      <c r="Y73" s="106">
        <v>0</v>
      </c>
      <c r="Z73" s="106">
        <v>2</v>
      </c>
      <c r="AA73" s="106">
        <v>0</v>
      </c>
      <c r="AB73" s="106">
        <v>0</v>
      </c>
      <c r="AC73" s="106">
        <v>0</v>
      </c>
      <c r="AD73" s="106">
        <f t="shared" si="10"/>
        <v>2</v>
      </c>
      <c r="AE73" s="84">
        <v>12</v>
      </c>
      <c r="AF73" s="84">
        <f t="shared" si="11"/>
        <v>25</v>
      </c>
      <c r="AG73" s="114">
        <f t="shared" si="7"/>
        <v>46</v>
      </c>
    </row>
    <row r="74" spans="1:33" s="95" customFormat="1" ht="18" customHeight="1" x14ac:dyDescent="0.25">
      <c r="A74" s="104">
        <v>64</v>
      </c>
      <c r="B74" s="117" t="s">
        <v>438</v>
      </c>
      <c r="C74" s="106">
        <v>2</v>
      </c>
      <c r="D74" s="106">
        <v>2</v>
      </c>
      <c r="E74" s="106">
        <v>2</v>
      </c>
      <c r="F74" s="106">
        <v>2</v>
      </c>
      <c r="G74" s="106">
        <v>2</v>
      </c>
      <c r="H74" s="106">
        <v>2</v>
      </c>
      <c r="I74" s="106">
        <v>2</v>
      </c>
      <c r="J74" s="106">
        <v>2</v>
      </c>
      <c r="K74" s="106">
        <v>2</v>
      </c>
      <c r="L74" s="106">
        <v>2</v>
      </c>
      <c r="M74" s="106">
        <f t="shared" si="8"/>
        <v>20</v>
      </c>
      <c r="N74" s="84">
        <v>20</v>
      </c>
      <c r="O74" s="106">
        <v>2</v>
      </c>
      <c r="P74" s="106">
        <v>2</v>
      </c>
      <c r="Q74" s="106">
        <v>2</v>
      </c>
      <c r="R74" s="106">
        <v>2</v>
      </c>
      <c r="S74" s="106">
        <v>2</v>
      </c>
      <c r="T74" s="106">
        <v>2</v>
      </c>
      <c r="U74" s="106">
        <v>2</v>
      </c>
      <c r="V74" s="106">
        <f t="shared" si="9"/>
        <v>14</v>
      </c>
      <c r="W74" s="84">
        <v>14</v>
      </c>
      <c r="X74" s="106">
        <v>2</v>
      </c>
      <c r="Y74" s="106">
        <v>0</v>
      </c>
      <c r="Z74" s="106">
        <v>2</v>
      </c>
      <c r="AA74" s="106">
        <v>0</v>
      </c>
      <c r="AB74" s="106">
        <v>2</v>
      </c>
      <c r="AC74" s="106">
        <v>0</v>
      </c>
      <c r="AD74" s="106">
        <f t="shared" si="10"/>
        <v>6</v>
      </c>
      <c r="AE74" s="84">
        <v>12</v>
      </c>
      <c r="AF74" s="84">
        <f t="shared" si="11"/>
        <v>40</v>
      </c>
      <c r="AG74" s="114">
        <f t="shared" si="7"/>
        <v>46</v>
      </c>
    </row>
    <row r="75" spans="1:33" s="95" customFormat="1" ht="15" customHeight="1" x14ac:dyDescent="0.25">
      <c r="A75" s="104">
        <v>65</v>
      </c>
      <c r="B75" s="120" t="s">
        <v>439</v>
      </c>
      <c r="C75" s="106">
        <v>2</v>
      </c>
      <c r="D75" s="106">
        <v>2</v>
      </c>
      <c r="E75" s="106">
        <v>2</v>
      </c>
      <c r="F75" s="106">
        <v>2</v>
      </c>
      <c r="G75" s="106">
        <v>2</v>
      </c>
      <c r="H75" s="106">
        <v>2</v>
      </c>
      <c r="I75" s="106">
        <v>2</v>
      </c>
      <c r="J75" s="106">
        <v>2</v>
      </c>
      <c r="K75" s="106">
        <v>2</v>
      </c>
      <c r="L75" s="106">
        <v>2</v>
      </c>
      <c r="M75" s="106">
        <f t="shared" si="8"/>
        <v>20</v>
      </c>
      <c r="N75" s="84">
        <v>20</v>
      </c>
      <c r="O75" s="106">
        <v>2</v>
      </c>
      <c r="P75" s="106">
        <v>2</v>
      </c>
      <c r="Q75" s="106">
        <v>2</v>
      </c>
      <c r="R75" s="106">
        <v>2</v>
      </c>
      <c r="S75" s="106">
        <v>0</v>
      </c>
      <c r="T75" s="106">
        <v>2</v>
      </c>
      <c r="U75" s="106">
        <v>2</v>
      </c>
      <c r="V75" s="106">
        <f t="shared" si="9"/>
        <v>12</v>
      </c>
      <c r="W75" s="84">
        <v>14</v>
      </c>
      <c r="X75" s="106">
        <v>2</v>
      </c>
      <c r="Y75" s="106">
        <v>0</v>
      </c>
      <c r="Z75" s="106">
        <v>2</v>
      </c>
      <c r="AA75" s="106">
        <v>0</v>
      </c>
      <c r="AB75" s="106">
        <v>2</v>
      </c>
      <c r="AC75" s="106">
        <v>0</v>
      </c>
      <c r="AD75" s="106">
        <f t="shared" si="10"/>
        <v>6</v>
      </c>
      <c r="AE75" s="84">
        <v>12</v>
      </c>
      <c r="AF75" s="84">
        <f t="shared" si="11"/>
        <v>38</v>
      </c>
      <c r="AG75" s="114">
        <f t="shared" si="7"/>
        <v>46</v>
      </c>
    </row>
    <row r="76" spans="1:33" s="95" customFormat="1" ht="16.5" customHeight="1" x14ac:dyDescent="0.25">
      <c r="A76" s="104">
        <v>66</v>
      </c>
      <c r="B76" s="120" t="s">
        <v>440</v>
      </c>
      <c r="C76" s="106">
        <v>1</v>
      </c>
      <c r="D76" s="106">
        <v>1</v>
      </c>
      <c r="E76" s="106">
        <v>0</v>
      </c>
      <c r="F76" s="106">
        <v>0</v>
      </c>
      <c r="G76" s="106">
        <v>0</v>
      </c>
      <c r="H76" s="106">
        <v>0</v>
      </c>
      <c r="I76" s="106">
        <v>0</v>
      </c>
      <c r="J76" s="106">
        <v>0</v>
      </c>
      <c r="K76" s="106">
        <v>1</v>
      </c>
      <c r="L76" s="106">
        <v>2</v>
      </c>
      <c r="M76" s="106">
        <f t="shared" si="8"/>
        <v>5</v>
      </c>
      <c r="N76" s="84">
        <v>20</v>
      </c>
      <c r="O76" s="106">
        <v>2</v>
      </c>
      <c r="P76" s="106">
        <v>1</v>
      </c>
      <c r="Q76" s="106">
        <v>1</v>
      </c>
      <c r="R76" s="106">
        <v>0</v>
      </c>
      <c r="S76" s="106">
        <v>0</v>
      </c>
      <c r="T76" s="106">
        <v>0</v>
      </c>
      <c r="U76" s="106">
        <v>0</v>
      </c>
      <c r="V76" s="106">
        <f t="shared" si="9"/>
        <v>4</v>
      </c>
      <c r="W76" s="84">
        <v>14</v>
      </c>
      <c r="X76" s="106">
        <v>0</v>
      </c>
      <c r="Y76" s="106">
        <v>0</v>
      </c>
      <c r="Z76" s="106">
        <v>2</v>
      </c>
      <c r="AA76" s="106">
        <v>0</v>
      </c>
      <c r="AB76" s="106">
        <v>0</v>
      </c>
      <c r="AC76" s="106">
        <v>0</v>
      </c>
      <c r="AD76" s="106">
        <f t="shared" si="10"/>
        <v>2</v>
      </c>
      <c r="AE76" s="106">
        <v>12</v>
      </c>
      <c r="AF76" s="106">
        <f t="shared" si="11"/>
        <v>11</v>
      </c>
      <c r="AG76" s="113">
        <f t="shared" si="7"/>
        <v>46</v>
      </c>
    </row>
    <row r="77" spans="1:33" s="95" customFormat="1" ht="15.75" customHeight="1" x14ac:dyDescent="0.25">
      <c r="A77" s="104">
        <v>67</v>
      </c>
      <c r="B77" s="116" t="s">
        <v>441</v>
      </c>
      <c r="C77" s="106">
        <v>1</v>
      </c>
      <c r="D77" s="106">
        <v>1</v>
      </c>
      <c r="E77" s="106">
        <v>1</v>
      </c>
      <c r="F77" s="106">
        <v>0</v>
      </c>
      <c r="G77" s="106">
        <v>2</v>
      </c>
      <c r="H77" s="106">
        <v>0</v>
      </c>
      <c r="I77" s="106">
        <v>0</v>
      </c>
      <c r="J77" s="106">
        <v>0</v>
      </c>
      <c r="K77" s="106">
        <v>0</v>
      </c>
      <c r="L77" s="106">
        <v>0</v>
      </c>
      <c r="M77" s="106">
        <f t="shared" si="8"/>
        <v>5</v>
      </c>
      <c r="N77" s="84">
        <v>20</v>
      </c>
      <c r="O77" s="106">
        <v>2</v>
      </c>
      <c r="P77" s="106">
        <v>2</v>
      </c>
      <c r="Q77" s="106">
        <v>2</v>
      </c>
      <c r="R77" s="106">
        <v>1</v>
      </c>
      <c r="S77" s="106">
        <v>2</v>
      </c>
      <c r="T77" s="106">
        <v>2</v>
      </c>
      <c r="U77" s="106">
        <v>2</v>
      </c>
      <c r="V77" s="106">
        <f t="shared" si="9"/>
        <v>13</v>
      </c>
      <c r="W77" s="84">
        <v>14</v>
      </c>
      <c r="X77" s="106">
        <v>2</v>
      </c>
      <c r="Y77" s="106">
        <v>0</v>
      </c>
      <c r="Z77" s="106">
        <v>2</v>
      </c>
      <c r="AA77" s="106">
        <v>0</v>
      </c>
      <c r="AB77" s="106">
        <v>0</v>
      </c>
      <c r="AC77" s="106">
        <v>0</v>
      </c>
      <c r="AD77" s="106">
        <f t="shared" si="10"/>
        <v>4</v>
      </c>
      <c r="AE77" s="84">
        <v>12</v>
      </c>
      <c r="AF77" s="84">
        <f t="shared" si="11"/>
        <v>22</v>
      </c>
      <c r="AG77" s="114">
        <f t="shared" si="7"/>
        <v>46</v>
      </c>
    </row>
    <row r="78" spans="1:33" s="95" customFormat="1" ht="16.5" customHeight="1" x14ac:dyDescent="0.25">
      <c r="A78" s="104">
        <v>68</v>
      </c>
      <c r="B78" s="116" t="s">
        <v>399</v>
      </c>
      <c r="C78" s="106">
        <v>1</v>
      </c>
      <c r="D78" s="106">
        <v>1</v>
      </c>
      <c r="E78" s="106">
        <v>0</v>
      </c>
      <c r="F78" s="106">
        <v>0</v>
      </c>
      <c r="G78" s="106">
        <v>2</v>
      </c>
      <c r="H78" s="106">
        <v>0</v>
      </c>
      <c r="I78" s="106">
        <v>0</v>
      </c>
      <c r="J78" s="106">
        <v>0</v>
      </c>
      <c r="K78" s="106">
        <v>0</v>
      </c>
      <c r="L78" s="106">
        <v>0</v>
      </c>
      <c r="M78" s="106">
        <f t="shared" si="8"/>
        <v>4</v>
      </c>
      <c r="N78" s="84">
        <v>20</v>
      </c>
      <c r="O78" s="106">
        <v>0</v>
      </c>
      <c r="P78" s="106">
        <v>0</v>
      </c>
      <c r="Q78" s="106">
        <v>0</v>
      </c>
      <c r="R78" s="106">
        <v>0</v>
      </c>
      <c r="S78" s="106">
        <v>0</v>
      </c>
      <c r="T78" s="106">
        <v>0</v>
      </c>
      <c r="U78" s="106">
        <v>0</v>
      </c>
      <c r="V78" s="106">
        <f t="shared" si="9"/>
        <v>0</v>
      </c>
      <c r="W78" s="84">
        <v>14</v>
      </c>
      <c r="X78" s="106">
        <v>0</v>
      </c>
      <c r="Y78" s="106">
        <v>0</v>
      </c>
      <c r="Z78" s="106">
        <v>2</v>
      </c>
      <c r="AA78" s="106">
        <v>0</v>
      </c>
      <c r="AB78" s="106">
        <v>0</v>
      </c>
      <c r="AC78" s="106">
        <v>0</v>
      </c>
      <c r="AD78" s="106">
        <f t="shared" si="10"/>
        <v>2</v>
      </c>
      <c r="AE78" s="84">
        <v>12</v>
      </c>
      <c r="AF78" s="84">
        <f t="shared" si="11"/>
        <v>6</v>
      </c>
      <c r="AG78" s="114">
        <f t="shared" si="7"/>
        <v>46</v>
      </c>
    </row>
    <row r="79" spans="1:33" s="95" customFormat="1" ht="16.5" customHeight="1" x14ac:dyDescent="0.25">
      <c r="A79" s="104">
        <v>69</v>
      </c>
      <c r="B79" s="116" t="s">
        <v>442</v>
      </c>
      <c r="C79" s="106">
        <v>1</v>
      </c>
      <c r="D79" s="106">
        <v>1</v>
      </c>
      <c r="E79" s="106">
        <v>1</v>
      </c>
      <c r="F79" s="106">
        <v>1</v>
      </c>
      <c r="G79" s="106">
        <v>2</v>
      </c>
      <c r="H79" s="106">
        <v>2</v>
      </c>
      <c r="I79" s="106">
        <v>2</v>
      </c>
      <c r="J79" s="106">
        <v>2</v>
      </c>
      <c r="K79" s="106">
        <v>2</v>
      </c>
      <c r="L79" s="106">
        <v>2</v>
      </c>
      <c r="M79" s="106">
        <f t="shared" si="8"/>
        <v>16</v>
      </c>
      <c r="N79" s="84">
        <v>20</v>
      </c>
      <c r="O79" s="106">
        <v>2</v>
      </c>
      <c r="P79" s="106">
        <v>2</v>
      </c>
      <c r="Q79" s="106">
        <v>2</v>
      </c>
      <c r="R79" s="106">
        <v>1</v>
      </c>
      <c r="S79" s="106">
        <v>2</v>
      </c>
      <c r="T79" s="106">
        <v>2</v>
      </c>
      <c r="U79" s="106">
        <v>2</v>
      </c>
      <c r="V79" s="106">
        <f t="shared" si="9"/>
        <v>13</v>
      </c>
      <c r="W79" s="84">
        <v>14</v>
      </c>
      <c r="X79" s="106">
        <v>2</v>
      </c>
      <c r="Y79" s="106">
        <v>0</v>
      </c>
      <c r="Z79" s="106">
        <v>2</v>
      </c>
      <c r="AA79" s="106">
        <v>0</v>
      </c>
      <c r="AB79" s="106">
        <v>0</v>
      </c>
      <c r="AC79" s="106">
        <v>0</v>
      </c>
      <c r="AD79" s="106">
        <f t="shared" si="10"/>
        <v>4</v>
      </c>
      <c r="AE79" s="84">
        <v>12</v>
      </c>
      <c r="AF79" s="84">
        <f t="shared" si="11"/>
        <v>33</v>
      </c>
      <c r="AG79" s="114">
        <f t="shared" si="7"/>
        <v>46</v>
      </c>
    </row>
    <row r="80" spans="1:33" s="95" customFormat="1" ht="16.5" customHeight="1" x14ac:dyDescent="0.25">
      <c r="A80" s="104">
        <v>70</v>
      </c>
      <c r="B80" s="116" t="s">
        <v>443</v>
      </c>
      <c r="C80" s="106">
        <v>2</v>
      </c>
      <c r="D80" s="106">
        <v>1</v>
      </c>
      <c r="E80" s="106">
        <v>1</v>
      </c>
      <c r="F80" s="106">
        <v>0</v>
      </c>
      <c r="G80" s="106">
        <v>2</v>
      </c>
      <c r="H80" s="106">
        <v>0</v>
      </c>
      <c r="I80" s="106">
        <v>0</v>
      </c>
      <c r="J80" s="106">
        <v>2</v>
      </c>
      <c r="K80" s="106">
        <v>1</v>
      </c>
      <c r="L80" s="106">
        <v>2</v>
      </c>
      <c r="M80" s="106">
        <f t="shared" si="8"/>
        <v>11</v>
      </c>
      <c r="N80" s="84">
        <v>20</v>
      </c>
      <c r="O80" s="106">
        <v>2</v>
      </c>
      <c r="P80" s="106">
        <v>1</v>
      </c>
      <c r="Q80" s="106">
        <v>1</v>
      </c>
      <c r="R80" s="106">
        <v>1</v>
      </c>
      <c r="S80" s="106">
        <v>0</v>
      </c>
      <c r="T80" s="106">
        <v>2</v>
      </c>
      <c r="U80" s="106">
        <v>2</v>
      </c>
      <c r="V80" s="106">
        <f t="shared" si="9"/>
        <v>9</v>
      </c>
      <c r="W80" s="84">
        <v>14</v>
      </c>
      <c r="X80" s="106">
        <v>2</v>
      </c>
      <c r="Y80" s="106">
        <v>0</v>
      </c>
      <c r="Z80" s="106">
        <v>2</v>
      </c>
      <c r="AA80" s="106">
        <v>0</v>
      </c>
      <c r="AB80" s="106">
        <v>0</v>
      </c>
      <c r="AC80" s="106">
        <v>0</v>
      </c>
      <c r="AD80" s="106">
        <f t="shared" si="10"/>
        <v>4</v>
      </c>
      <c r="AE80" s="84">
        <v>12</v>
      </c>
      <c r="AF80" s="84">
        <f t="shared" si="11"/>
        <v>24</v>
      </c>
      <c r="AG80" s="114">
        <f t="shared" si="7"/>
        <v>46</v>
      </c>
    </row>
    <row r="81" spans="1:33" s="95" customFormat="1" ht="15.75" customHeight="1" x14ac:dyDescent="0.25">
      <c r="A81" s="104">
        <v>71</v>
      </c>
      <c r="B81" s="117" t="s">
        <v>444</v>
      </c>
      <c r="C81" s="106">
        <v>2</v>
      </c>
      <c r="D81" s="106">
        <v>2</v>
      </c>
      <c r="E81" s="106">
        <v>2</v>
      </c>
      <c r="F81" s="106">
        <v>2</v>
      </c>
      <c r="G81" s="106">
        <v>2</v>
      </c>
      <c r="H81" s="106">
        <v>0</v>
      </c>
      <c r="I81" s="106">
        <v>2</v>
      </c>
      <c r="J81" s="106">
        <v>2</v>
      </c>
      <c r="K81" s="106">
        <v>2</v>
      </c>
      <c r="L81" s="106">
        <v>2</v>
      </c>
      <c r="M81" s="106">
        <f t="shared" si="8"/>
        <v>18</v>
      </c>
      <c r="N81" s="84">
        <v>20</v>
      </c>
      <c r="O81" s="106">
        <v>2</v>
      </c>
      <c r="P81" s="106">
        <v>1</v>
      </c>
      <c r="Q81" s="106">
        <v>1</v>
      </c>
      <c r="R81" s="106">
        <v>2</v>
      </c>
      <c r="S81" s="106">
        <v>0</v>
      </c>
      <c r="T81" s="106">
        <v>2</v>
      </c>
      <c r="U81" s="106">
        <v>2</v>
      </c>
      <c r="V81" s="106">
        <f t="shared" si="9"/>
        <v>10</v>
      </c>
      <c r="W81" s="84">
        <v>14</v>
      </c>
      <c r="X81" s="106">
        <v>2</v>
      </c>
      <c r="Y81" s="106">
        <v>2</v>
      </c>
      <c r="Z81" s="106">
        <v>2</v>
      </c>
      <c r="AA81" s="106">
        <v>0</v>
      </c>
      <c r="AB81" s="106">
        <v>2</v>
      </c>
      <c r="AC81" s="106">
        <v>2</v>
      </c>
      <c r="AD81" s="106">
        <f t="shared" si="10"/>
        <v>10</v>
      </c>
      <c r="AE81" s="84">
        <v>12</v>
      </c>
      <c r="AF81" s="84">
        <f t="shared" si="11"/>
        <v>38</v>
      </c>
      <c r="AG81" s="114">
        <f t="shared" si="7"/>
        <v>46</v>
      </c>
    </row>
    <row r="82" spans="1:33" s="95" customFormat="1" ht="16.5" customHeight="1" x14ac:dyDescent="0.25">
      <c r="A82" s="104">
        <v>72</v>
      </c>
      <c r="B82" s="116" t="s">
        <v>445</v>
      </c>
      <c r="C82" s="106">
        <v>2</v>
      </c>
      <c r="D82" s="106">
        <v>2</v>
      </c>
      <c r="E82" s="106">
        <v>2</v>
      </c>
      <c r="F82" s="106">
        <v>2</v>
      </c>
      <c r="G82" s="106">
        <v>2</v>
      </c>
      <c r="H82" s="106">
        <v>2</v>
      </c>
      <c r="I82" s="106">
        <v>2</v>
      </c>
      <c r="J82" s="106">
        <v>2</v>
      </c>
      <c r="K82" s="106">
        <v>2</v>
      </c>
      <c r="L82" s="106">
        <v>2</v>
      </c>
      <c r="M82" s="106">
        <f t="shared" ref="M82:M144" si="12">SUM(C82:L82)</f>
        <v>20</v>
      </c>
      <c r="N82" s="84">
        <v>20</v>
      </c>
      <c r="O82" s="106">
        <v>2</v>
      </c>
      <c r="P82" s="106">
        <v>1</v>
      </c>
      <c r="Q82" s="106">
        <v>1</v>
      </c>
      <c r="R82" s="106">
        <v>2</v>
      </c>
      <c r="S82" s="106">
        <v>2</v>
      </c>
      <c r="T82" s="106">
        <v>2</v>
      </c>
      <c r="U82" s="106">
        <v>2</v>
      </c>
      <c r="V82" s="106">
        <f t="shared" ref="V82:V144" si="13">SUM(O82:U82)</f>
        <v>12</v>
      </c>
      <c r="W82" s="84">
        <v>14</v>
      </c>
      <c r="X82" s="106">
        <v>2</v>
      </c>
      <c r="Y82" s="106">
        <v>2</v>
      </c>
      <c r="Z82" s="106">
        <v>2</v>
      </c>
      <c r="AA82" s="106">
        <v>0</v>
      </c>
      <c r="AB82" s="106">
        <v>2</v>
      </c>
      <c r="AC82" s="106">
        <v>2</v>
      </c>
      <c r="AD82" s="106">
        <f t="shared" ref="AD82:AD144" si="14">SUM(X82:AC82)</f>
        <v>10</v>
      </c>
      <c r="AE82" s="84">
        <v>12</v>
      </c>
      <c r="AF82" s="84">
        <f t="shared" ref="AF82:AF144" si="15">M82+V82+AD82</f>
        <v>42</v>
      </c>
      <c r="AG82" s="114">
        <f t="shared" si="7"/>
        <v>46</v>
      </c>
    </row>
    <row r="83" spans="1:33" s="95" customFormat="1" ht="16.5" customHeight="1" x14ac:dyDescent="0.25">
      <c r="A83" s="104">
        <v>73</v>
      </c>
      <c r="B83" s="116" t="s">
        <v>446</v>
      </c>
      <c r="C83" s="106">
        <v>1</v>
      </c>
      <c r="D83" s="106">
        <v>1</v>
      </c>
      <c r="E83" s="106">
        <v>2</v>
      </c>
      <c r="F83" s="106">
        <v>0</v>
      </c>
      <c r="G83" s="106">
        <v>1</v>
      </c>
      <c r="H83" s="106">
        <v>0</v>
      </c>
      <c r="I83" s="106">
        <v>0</v>
      </c>
      <c r="J83" s="106">
        <v>2</v>
      </c>
      <c r="K83" s="106">
        <v>0</v>
      </c>
      <c r="L83" s="106">
        <v>2</v>
      </c>
      <c r="M83" s="106">
        <f t="shared" si="12"/>
        <v>9</v>
      </c>
      <c r="N83" s="84">
        <v>20</v>
      </c>
      <c r="O83" s="106">
        <v>2</v>
      </c>
      <c r="P83" s="106">
        <v>1</v>
      </c>
      <c r="Q83" s="106">
        <v>1</v>
      </c>
      <c r="R83" s="106">
        <v>0</v>
      </c>
      <c r="S83" s="106">
        <v>0</v>
      </c>
      <c r="T83" s="106">
        <v>0</v>
      </c>
      <c r="U83" s="106">
        <v>2</v>
      </c>
      <c r="V83" s="106">
        <f>SUM(O83:U83)</f>
        <v>6</v>
      </c>
      <c r="W83" s="84">
        <v>14</v>
      </c>
      <c r="X83" s="106">
        <v>2</v>
      </c>
      <c r="Y83" s="106">
        <v>0</v>
      </c>
      <c r="Z83" s="106">
        <v>2</v>
      </c>
      <c r="AA83" s="106">
        <v>0</v>
      </c>
      <c r="AB83" s="106">
        <v>0</v>
      </c>
      <c r="AC83" s="106">
        <v>0</v>
      </c>
      <c r="AD83" s="106">
        <f t="shared" si="14"/>
        <v>4</v>
      </c>
      <c r="AE83" s="84">
        <v>12</v>
      </c>
      <c r="AF83" s="84">
        <f t="shared" si="15"/>
        <v>19</v>
      </c>
      <c r="AG83" s="114">
        <f t="shared" si="7"/>
        <v>46</v>
      </c>
    </row>
    <row r="84" spans="1:33" s="95" customFormat="1" ht="15" customHeight="1" x14ac:dyDescent="0.25">
      <c r="A84" s="104">
        <v>74</v>
      </c>
      <c r="B84" s="116" t="s">
        <v>447</v>
      </c>
      <c r="C84" s="106">
        <v>2</v>
      </c>
      <c r="D84" s="106">
        <v>2</v>
      </c>
      <c r="E84" s="106">
        <v>2</v>
      </c>
      <c r="F84" s="106">
        <v>2</v>
      </c>
      <c r="G84" s="106">
        <v>2</v>
      </c>
      <c r="H84" s="106">
        <v>0</v>
      </c>
      <c r="I84" s="106">
        <v>0</v>
      </c>
      <c r="J84" s="106">
        <v>2</v>
      </c>
      <c r="K84" s="106">
        <v>2</v>
      </c>
      <c r="L84" s="106">
        <v>2</v>
      </c>
      <c r="M84" s="106">
        <f t="shared" si="12"/>
        <v>16</v>
      </c>
      <c r="N84" s="84">
        <v>20</v>
      </c>
      <c r="O84" s="106">
        <v>2</v>
      </c>
      <c r="P84" s="106">
        <v>1</v>
      </c>
      <c r="Q84" s="106">
        <v>1</v>
      </c>
      <c r="R84" s="106">
        <v>0</v>
      </c>
      <c r="S84" s="106">
        <v>2</v>
      </c>
      <c r="T84" s="106">
        <v>2</v>
      </c>
      <c r="U84" s="106">
        <v>2</v>
      </c>
      <c r="V84" s="106">
        <f t="shared" si="13"/>
        <v>10</v>
      </c>
      <c r="W84" s="84">
        <v>14</v>
      </c>
      <c r="X84" s="106">
        <v>2</v>
      </c>
      <c r="Y84" s="106">
        <v>0</v>
      </c>
      <c r="Z84" s="106">
        <v>2</v>
      </c>
      <c r="AA84" s="106">
        <v>0</v>
      </c>
      <c r="AB84" s="106">
        <v>0</v>
      </c>
      <c r="AC84" s="106">
        <v>0</v>
      </c>
      <c r="AD84" s="106">
        <f t="shared" si="14"/>
        <v>4</v>
      </c>
      <c r="AE84" s="84">
        <v>12</v>
      </c>
      <c r="AF84" s="84">
        <f t="shared" si="15"/>
        <v>30</v>
      </c>
      <c r="AG84" s="114">
        <f t="shared" si="7"/>
        <v>46</v>
      </c>
    </row>
    <row r="85" spans="1:33" s="95" customFormat="1" ht="16.5" customHeight="1" x14ac:dyDescent="0.25">
      <c r="A85" s="104">
        <v>75</v>
      </c>
      <c r="B85" s="116" t="s">
        <v>448</v>
      </c>
      <c r="C85" s="106">
        <v>1</v>
      </c>
      <c r="D85" s="106">
        <v>0</v>
      </c>
      <c r="E85" s="106">
        <v>2</v>
      </c>
      <c r="F85" s="106">
        <v>0</v>
      </c>
      <c r="G85" s="106">
        <v>2</v>
      </c>
      <c r="H85" s="106">
        <v>0</v>
      </c>
      <c r="I85" s="106">
        <v>0</v>
      </c>
      <c r="J85" s="106">
        <v>0</v>
      </c>
      <c r="K85" s="106">
        <v>0</v>
      </c>
      <c r="L85" s="106">
        <v>2</v>
      </c>
      <c r="M85" s="106">
        <f t="shared" si="12"/>
        <v>7</v>
      </c>
      <c r="N85" s="84">
        <v>20</v>
      </c>
      <c r="O85" s="106">
        <v>2</v>
      </c>
      <c r="P85" s="106">
        <v>1</v>
      </c>
      <c r="Q85" s="106">
        <v>1</v>
      </c>
      <c r="R85" s="106">
        <v>2</v>
      </c>
      <c r="S85" s="106">
        <v>0</v>
      </c>
      <c r="T85" s="106">
        <v>2</v>
      </c>
      <c r="U85" s="106">
        <v>2</v>
      </c>
      <c r="V85" s="106">
        <f t="shared" si="13"/>
        <v>10</v>
      </c>
      <c r="W85" s="84">
        <v>14</v>
      </c>
      <c r="X85" s="106">
        <v>2</v>
      </c>
      <c r="Y85" s="106">
        <v>0</v>
      </c>
      <c r="Z85" s="106">
        <v>2</v>
      </c>
      <c r="AA85" s="106">
        <v>0</v>
      </c>
      <c r="AB85" s="106">
        <v>0</v>
      </c>
      <c r="AC85" s="106">
        <v>0</v>
      </c>
      <c r="AD85" s="106">
        <f t="shared" si="14"/>
        <v>4</v>
      </c>
      <c r="AE85" s="84">
        <v>12</v>
      </c>
      <c r="AF85" s="84">
        <f t="shared" si="15"/>
        <v>21</v>
      </c>
      <c r="AG85" s="114">
        <f t="shared" si="7"/>
        <v>46</v>
      </c>
    </row>
    <row r="86" spans="1:33" s="95" customFormat="1" ht="16.5" customHeight="1" x14ac:dyDescent="0.25">
      <c r="A86" s="104">
        <v>76</v>
      </c>
      <c r="B86" s="116" t="s">
        <v>449</v>
      </c>
      <c r="C86" s="106">
        <v>1</v>
      </c>
      <c r="D86" s="106">
        <v>0</v>
      </c>
      <c r="E86" s="106">
        <v>0</v>
      </c>
      <c r="F86" s="106">
        <v>0</v>
      </c>
      <c r="G86" s="106">
        <v>2</v>
      </c>
      <c r="H86" s="106">
        <v>0</v>
      </c>
      <c r="I86" s="106">
        <v>0</v>
      </c>
      <c r="J86" s="106">
        <v>0</v>
      </c>
      <c r="K86" s="106">
        <v>0</v>
      </c>
      <c r="L86" s="106">
        <v>2</v>
      </c>
      <c r="M86" s="106">
        <f t="shared" si="12"/>
        <v>5</v>
      </c>
      <c r="N86" s="84">
        <v>20</v>
      </c>
      <c r="O86" s="106">
        <v>0</v>
      </c>
      <c r="P86" s="106">
        <v>0</v>
      </c>
      <c r="Q86" s="106">
        <v>0</v>
      </c>
      <c r="R86" s="106">
        <v>0</v>
      </c>
      <c r="S86" s="106">
        <v>0</v>
      </c>
      <c r="T86" s="106">
        <v>0</v>
      </c>
      <c r="U86" s="106">
        <v>0</v>
      </c>
      <c r="V86" s="106">
        <f t="shared" si="13"/>
        <v>0</v>
      </c>
      <c r="W86" s="84">
        <v>14</v>
      </c>
      <c r="X86" s="106">
        <v>0</v>
      </c>
      <c r="Y86" s="106">
        <v>0</v>
      </c>
      <c r="Z86" s="106">
        <v>2</v>
      </c>
      <c r="AA86" s="106">
        <v>0</v>
      </c>
      <c r="AB86" s="106">
        <v>0</v>
      </c>
      <c r="AC86" s="106">
        <v>0</v>
      </c>
      <c r="AD86" s="106">
        <f t="shared" si="14"/>
        <v>2</v>
      </c>
      <c r="AE86" s="84">
        <v>12</v>
      </c>
      <c r="AF86" s="84">
        <f t="shared" si="15"/>
        <v>7</v>
      </c>
      <c r="AG86" s="114">
        <f t="shared" si="7"/>
        <v>46</v>
      </c>
    </row>
    <row r="87" spans="1:33" s="95" customFormat="1" ht="15" customHeight="1" x14ac:dyDescent="0.25">
      <c r="A87" s="104">
        <v>77</v>
      </c>
      <c r="B87" s="117" t="s">
        <v>450</v>
      </c>
      <c r="C87" s="106">
        <v>0</v>
      </c>
      <c r="D87" s="106">
        <v>0</v>
      </c>
      <c r="E87" s="106">
        <v>0</v>
      </c>
      <c r="F87" s="106">
        <v>0</v>
      </c>
      <c r="G87" s="106">
        <v>0</v>
      </c>
      <c r="H87" s="106">
        <v>0</v>
      </c>
      <c r="I87" s="106">
        <v>0</v>
      </c>
      <c r="J87" s="106">
        <v>0</v>
      </c>
      <c r="K87" s="106">
        <v>0</v>
      </c>
      <c r="L87" s="106">
        <v>0</v>
      </c>
      <c r="M87" s="106">
        <f t="shared" si="12"/>
        <v>0</v>
      </c>
      <c r="N87" s="84">
        <v>20</v>
      </c>
      <c r="O87" s="106">
        <v>0</v>
      </c>
      <c r="P87" s="106">
        <v>0</v>
      </c>
      <c r="Q87" s="106">
        <v>0</v>
      </c>
      <c r="R87" s="106">
        <v>0</v>
      </c>
      <c r="S87" s="106">
        <v>0</v>
      </c>
      <c r="T87" s="106">
        <v>0</v>
      </c>
      <c r="U87" s="106">
        <v>0</v>
      </c>
      <c r="V87" s="106">
        <f t="shared" si="13"/>
        <v>0</v>
      </c>
      <c r="W87" s="84">
        <v>14</v>
      </c>
      <c r="X87" s="106">
        <v>0</v>
      </c>
      <c r="Y87" s="106">
        <v>0</v>
      </c>
      <c r="Z87" s="106">
        <v>2</v>
      </c>
      <c r="AA87" s="106">
        <v>0</v>
      </c>
      <c r="AB87" s="106">
        <v>0</v>
      </c>
      <c r="AC87" s="106">
        <v>0</v>
      </c>
      <c r="AD87" s="106">
        <f t="shared" si="14"/>
        <v>2</v>
      </c>
      <c r="AE87" s="84">
        <v>12</v>
      </c>
      <c r="AF87" s="84">
        <f t="shared" si="15"/>
        <v>2</v>
      </c>
      <c r="AG87" s="114">
        <f t="shared" si="7"/>
        <v>46</v>
      </c>
    </row>
    <row r="88" spans="1:33" s="95" customFormat="1" ht="16.5" customHeight="1" x14ac:dyDescent="0.25">
      <c r="A88" s="104">
        <v>78</v>
      </c>
      <c r="B88" s="116" t="s">
        <v>451</v>
      </c>
      <c r="C88" s="106">
        <v>0</v>
      </c>
      <c r="D88" s="106">
        <v>0</v>
      </c>
      <c r="E88" s="106">
        <v>0</v>
      </c>
      <c r="F88" s="106">
        <v>0</v>
      </c>
      <c r="G88" s="106">
        <v>0</v>
      </c>
      <c r="H88" s="106">
        <v>0</v>
      </c>
      <c r="I88" s="106">
        <v>0</v>
      </c>
      <c r="J88" s="106">
        <v>0</v>
      </c>
      <c r="K88" s="106">
        <v>0</v>
      </c>
      <c r="L88" s="106">
        <v>0</v>
      </c>
      <c r="M88" s="106">
        <f t="shared" si="12"/>
        <v>0</v>
      </c>
      <c r="N88" s="84">
        <v>20</v>
      </c>
      <c r="O88" s="106">
        <v>0</v>
      </c>
      <c r="P88" s="106">
        <v>0</v>
      </c>
      <c r="Q88" s="106">
        <v>0</v>
      </c>
      <c r="R88" s="106">
        <v>0</v>
      </c>
      <c r="S88" s="106">
        <v>0</v>
      </c>
      <c r="T88" s="106">
        <v>0</v>
      </c>
      <c r="U88" s="106">
        <v>0</v>
      </c>
      <c r="V88" s="106">
        <f t="shared" si="13"/>
        <v>0</v>
      </c>
      <c r="W88" s="84">
        <v>14</v>
      </c>
      <c r="X88" s="106">
        <v>0</v>
      </c>
      <c r="Y88" s="106">
        <v>0</v>
      </c>
      <c r="Z88" s="106">
        <v>2</v>
      </c>
      <c r="AA88" s="106">
        <v>0</v>
      </c>
      <c r="AB88" s="106">
        <v>0</v>
      </c>
      <c r="AC88" s="106">
        <v>0</v>
      </c>
      <c r="AD88" s="106">
        <f t="shared" si="14"/>
        <v>2</v>
      </c>
      <c r="AE88" s="84">
        <v>12</v>
      </c>
      <c r="AF88" s="84">
        <f t="shared" si="15"/>
        <v>2</v>
      </c>
      <c r="AG88" s="114">
        <f t="shared" si="7"/>
        <v>46</v>
      </c>
    </row>
    <row r="89" spans="1:33" s="95" customFormat="1" ht="15" customHeight="1" x14ac:dyDescent="0.25">
      <c r="A89" s="104">
        <v>79</v>
      </c>
      <c r="B89" s="116" t="s">
        <v>452</v>
      </c>
      <c r="C89" s="106">
        <v>1</v>
      </c>
      <c r="D89" s="106">
        <v>1</v>
      </c>
      <c r="E89" s="106">
        <v>0</v>
      </c>
      <c r="F89" s="106">
        <v>0</v>
      </c>
      <c r="G89" s="106">
        <v>2</v>
      </c>
      <c r="H89" s="106">
        <v>0</v>
      </c>
      <c r="I89" s="106">
        <v>0</v>
      </c>
      <c r="J89" s="106">
        <v>1</v>
      </c>
      <c r="K89" s="106">
        <v>0</v>
      </c>
      <c r="L89" s="106">
        <v>0</v>
      </c>
      <c r="M89" s="106">
        <f t="shared" si="12"/>
        <v>5</v>
      </c>
      <c r="N89" s="84">
        <v>20</v>
      </c>
      <c r="O89" s="106">
        <v>0</v>
      </c>
      <c r="P89" s="106">
        <v>0</v>
      </c>
      <c r="Q89" s="106">
        <v>0</v>
      </c>
      <c r="R89" s="106">
        <v>0</v>
      </c>
      <c r="S89" s="106">
        <v>0</v>
      </c>
      <c r="T89" s="106">
        <v>0</v>
      </c>
      <c r="U89" s="106">
        <v>0</v>
      </c>
      <c r="V89" s="106">
        <f t="shared" si="13"/>
        <v>0</v>
      </c>
      <c r="W89" s="84">
        <v>14</v>
      </c>
      <c r="X89" s="106">
        <v>0</v>
      </c>
      <c r="Y89" s="106">
        <v>0</v>
      </c>
      <c r="Z89" s="106">
        <v>2</v>
      </c>
      <c r="AA89" s="106">
        <v>0</v>
      </c>
      <c r="AB89" s="106">
        <v>0</v>
      </c>
      <c r="AC89" s="106">
        <v>0</v>
      </c>
      <c r="AD89" s="106">
        <f t="shared" si="14"/>
        <v>2</v>
      </c>
      <c r="AE89" s="84">
        <v>12</v>
      </c>
      <c r="AF89" s="84">
        <f t="shared" si="15"/>
        <v>7</v>
      </c>
      <c r="AG89" s="114">
        <f t="shared" si="7"/>
        <v>46</v>
      </c>
    </row>
    <row r="90" spans="1:33" s="95" customFormat="1" ht="16.5" customHeight="1" x14ac:dyDescent="0.25">
      <c r="A90" s="104">
        <v>80</v>
      </c>
      <c r="B90" s="116" t="s">
        <v>453</v>
      </c>
      <c r="C90" s="106">
        <v>0</v>
      </c>
      <c r="D90" s="106">
        <v>0</v>
      </c>
      <c r="E90" s="106">
        <v>0</v>
      </c>
      <c r="F90" s="106">
        <v>0</v>
      </c>
      <c r="G90" s="106">
        <v>0</v>
      </c>
      <c r="H90" s="106">
        <v>0</v>
      </c>
      <c r="I90" s="106">
        <v>0</v>
      </c>
      <c r="J90" s="106">
        <v>2</v>
      </c>
      <c r="K90" s="106">
        <v>0</v>
      </c>
      <c r="L90" s="106">
        <v>2</v>
      </c>
      <c r="M90" s="106">
        <f t="shared" si="12"/>
        <v>4</v>
      </c>
      <c r="N90" s="84">
        <v>20</v>
      </c>
      <c r="O90" s="106">
        <v>2</v>
      </c>
      <c r="P90" s="106">
        <v>1</v>
      </c>
      <c r="Q90" s="106">
        <v>1</v>
      </c>
      <c r="R90" s="106">
        <v>1</v>
      </c>
      <c r="S90" s="106">
        <v>0</v>
      </c>
      <c r="T90" s="106">
        <v>0</v>
      </c>
      <c r="U90" s="106">
        <v>0</v>
      </c>
      <c r="V90" s="106">
        <f t="shared" si="13"/>
        <v>5</v>
      </c>
      <c r="W90" s="84">
        <v>14</v>
      </c>
      <c r="X90" s="106">
        <v>0</v>
      </c>
      <c r="Y90" s="106">
        <v>0</v>
      </c>
      <c r="Z90" s="106">
        <v>2</v>
      </c>
      <c r="AA90" s="106">
        <v>0</v>
      </c>
      <c r="AB90" s="106">
        <v>0</v>
      </c>
      <c r="AC90" s="106">
        <v>0</v>
      </c>
      <c r="AD90" s="106">
        <f t="shared" si="14"/>
        <v>2</v>
      </c>
      <c r="AE90" s="84">
        <v>12</v>
      </c>
      <c r="AF90" s="84">
        <f t="shared" si="15"/>
        <v>11</v>
      </c>
      <c r="AG90" s="114">
        <f t="shared" si="7"/>
        <v>46</v>
      </c>
    </row>
    <row r="91" spans="1:33" s="95" customFormat="1" ht="16.5" customHeight="1" x14ac:dyDescent="0.25">
      <c r="A91" s="104">
        <v>81</v>
      </c>
      <c r="B91" s="116" t="s">
        <v>454</v>
      </c>
      <c r="C91" s="106">
        <v>0</v>
      </c>
      <c r="D91" s="106">
        <v>0</v>
      </c>
      <c r="E91" s="106">
        <v>0</v>
      </c>
      <c r="F91" s="106">
        <v>0</v>
      </c>
      <c r="G91" s="106">
        <v>0</v>
      </c>
      <c r="H91" s="106">
        <v>0</v>
      </c>
      <c r="I91" s="106">
        <v>0</v>
      </c>
      <c r="J91" s="106">
        <v>0</v>
      </c>
      <c r="K91" s="106">
        <v>1</v>
      </c>
      <c r="L91" s="106">
        <v>0</v>
      </c>
      <c r="M91" s="106">
        <f t="shared" si="12"/>
        <v>1</v>
      </c>
      <c r="N91" s="84">
        <v>20</v>
      </c>
      <c r="O91" s="106">
        <v>0</v>
      </c>
      <c r="P91" s="106">
        <v>0</v>
      </c>
      <c r="Q91" s="106">
        <v>0</v>
      </c>
      <c r="R91" s="106">
        <v>0</v>
      </c>
      <c r="S91" s="106">
        <v>0</v>
      </c>
      <c r="T91" s="106">
        <v>0</v>
      </c>
      <c r="U91" s="106">
        <v>0</v>
      </c>
      <c r="V91" s="106">
        <f t="shared" si="13"/>
        <v>0</v>
      </c>
      <c r="W91" s="84">
        <v>14</v>
      </c>
      <c r="X91" s="106">
        <v>0</v>
      </c>
      <c r="Y91" s="106">
        <v>0</v>
      </c>
      <c r="Z91" s="106">
        <v>2</v>
      </c>
      <c r="AA91" s="106">
        <v>0</v>
      </c>
      <c r="AB91" s="106">
        <v>0</v>
      </c>
      <c r="AC91" s="106">
        <v>0</v>
      </c>
      <c r="AD91" s="106">
        <f t="shared" si="14"/>
        <v>2</v>
      </c>
      <c r="AE91" s="84">
        <v>12</v>
      </c>
      <c r="AF91" s="84">
        <f t="shared" si="15"/>
        <v>3</v>
      </c>
      <c r="AG91" s="114">
        <f t="shared" si="7"/>
        <v>46</v>
      </c>
    </row>
    <row r="92" spans="1:33" s="95" customFormat="1" ht="16.5" customHeight="1" x14ac:dyDescent="0.25">
      <c r="A92" s="104">
        <v>82</v>
      </c>
      <c r="B92" s="116" t="s">
        <v>455</v>
      </c>
      <c r="C92" s="106">
        <v>0</v>
      </c>
      <c r="D92" s="106">
        <v>0</v>
      </c>
      <c r="E92" s="106">
        <v>0</v>
      </c>
      <c r="F92" s="106">
        <v>0</v>
      </c>
      <c r="G92" s="106">
        <v>0</v>
      </c>
      <c r="H92" s="106">
        <v>0</v>
      </c>
      <c r="I92" s="106">
        <v>0</v>
      </c>
      <c r="J92" s="106">
        <v>0</v>
      </c>
      <c r="K92" s="106">
        <v>0</v>
      </c>
      <c r="L92" s="106">
        <v>0</v>
      </c>
      <c r="M92" s="106">
        <f t="shared" si="12"/>
        <v>0</v>
      </c>
      <c r="N92" s="84">
        <v>20</v>
      </c>
      <c r="O92" s="106">
        <v>0</v>
      </c>
      <c r="P92" s="106">
        <v>0</v>
      </c>
      <c r="Q92" s="106">
        <v>0</v>
      </c>
      <c r="R92" s="106">
        <v>0</v>
      </c>
      <c r="S92" s="106">
        <v>0</v>
      </c>
      <c r="T92" s="106">
        <v>0</v>
      </c>
      <c r="U92" s="106">
        <v>0</v>
      </c>
      <c r="V92" s="106">
        <f t="shared" si="13"/>
        <v>0</v>
      </c>
      <c r="W92" s="84">
        <v>14</v>
      </c>
      <c r="X92" s="106">
        <v>2</v>
      </c>
      <c r="Y92" s="106">
        <v>0</v>
      </c>
      <c r="Z92" s="106">
        <v>2</v>
      </c>
      <c r="AA92" s="106">
        <v>0</v>
      </c>
      <c r="AB92" s="106">
        <v>0</v>
      </c>
      <c r="AC92" s="106">
        <v>0</v>
      </c>
      <c r="AD92" s="106">
        <f t="shared" si="14"/>
        <v>4</v>
      </c>
      <c r="AE92" s="84">
        <v>12</v>
      </c>
      <c r="AF92" s="84">
        <f t="shared" si="15"/>
        <v>4</v>
      </c>
      <c r="AG92" s="114">
        <f t="shared" si="7"/>
        <v>46</v>
      </c>
    </row>
    <row r="93" spans="1:33" s="95" customFormat="1" ht="16.5" customHeight="1" x14ac:dyDescent="0.25">
      <c r="A93" s="104">
        <v>83</v>
      </c>
      <c r="B93" s="117" t="s">
        <v>456</v>
      </c>
      <c r="C93" s="106">
        <v>2</v>
      </c>
      <c r="D93" s="106">
        <v>2</v>
      </c>
      <c r="E93" s="106">
        <v>0</v>
      </c>
      <c r="F93" s="106">
        <v>2</v>
      </c>
      <c r="G93" s="106">
        <v>2</v>
      </c>
      <c r="H93" s="106">
        <v>2</v>
      </c>
      <c r="I93" s="106">
        <v>2</v>
      </c>
      <c r="J93" s="106">
        <v>0</v>
      </c>
      <c r="K93" s="106">
        <v>0</v>
      </c>
      <c r="L93" s="106">
        <v>2</v>
      </c>
      <c r="M93" s="106">
        <f t="shared" si="12"/>
        <v>14</v>
      </c>
      <c r="N93" s="84">
        <v>20</v>
      </c>
      <c r="O93" s="106">
        <v>2</v>
      </c>
      <c r="P93" s="106">
        <v>2</v>
      </c>
      <c r="Q93" s="106">
        <v>1</v>
      </c>
      <c r="R93" s="106">
        <v>2</v>
      </c>
      <c r="S93" s="106">
        <v>0</v>
      </c>
      <c r="T93" s="106">
        <v>2</v>
      </c>
      <c r="U93" s="106">
        <v>2</v>
      </c>
      <c r="V93" s="106">
        <f t="shared" si="13"/>
        <v>11</v>
      </c>
      <c r="W93" s="84">
        <v>14</v>
      </c>
      <c r="X93" s="106">
        <v>2</v>
      </c>
      <c r="Y93" s="106">
        <v>1</v>
      </c>
      <c r="Z93" s="106">
        <v>2</v>
      </c>
      <c r="AA93" s="106">
        <v>0</v>
      </c>
      <c r="AB93" s="106">
        <v>2</v>
      </c>
      <c r="AC93" s="106">
        <v>1</v>
      </c>
      <c r="AD93" s="106">
        <f t="shared" si="14"/>
        <v>8</v>
      </c>
      <c r="AE93" s="84">
        <v>12</v>
      </c>
      <c r="AF93" s="84">
        <f t="shared" si="15"/>
        <v>33</v>
      </c>
      <c r="AG93" s="114">
        <f t="shared" si="7"/>
        <v>46</v>
      </c>
    </row>
    <row r="94" spans="1:33" s="95" customFormat="1" ht="16.5" customHeight="1" x14ac:dyDescent="0.25">
      <c r="A94" s="104">
        <v>84</v>
      </c>
      <c r="B94" s="116" t="s">
        <v>457</v>
      </c>
      <c r="C94" s="106">
        <v>2</v>
      </c>
      <c r="D94" s="106">
        <v>2</v>
      </c>
      <c r="E94" s="106">
        <v>2</v>
      </c>
      <c r="F94" s="106">
        <v>2</v>
      </c>
      <c r="G94" s="106">
        <v>2</v>
      </c>
      <c r="H94" s="106">
        <v>2</v>
      </c>
      <c r="I94" s="106">
        <v>2</v>
      </c>
      <c r="J94" s="106">
        <v>2</v>
      </c>
      <c r="K94" s="106">
        <v>0</v>
      </c>
      <c r="L94" s="106">
        <v>2</v>
      </c>
      <c r="M94" s="106">
        <f t="shared" si="12"/>
        <v>18</v>
      </c>
      <c r="N94" s="84">
        <v>20</v>
      </c>
      <c r="O94" s="106">
        <v>2</v>
      </c>
      <c r="P94" s="106">
        <v>2</v>
      </c>
      <c r="Q94" s="106">
        <v>2</v>
      </c>
      <c r="R94" s="106">
        <v>2</v>
      </c>
      <c r="S94" s="106">
        <v>0</v>
      </c>
      <c r="T94" s="106">
        <v>2</v>
      </c>
      <c r="U94" s="106">
        <v>2</v>
      </c>
      <c r="V94" s="106">
        <f t="shared" si="13"/>
        <v>12</v>
      </c>
      <c r="W94" s="84">
        <v>14</v>
      </c>
      <c r="X94" s="106">
        <v>2</v>
      </c>
      <c r="Y94" s="106">
        <v>1</v>
      </c>
      <c r="Z94" s="106">
        <v>2</v>
      </c>
      <c r="AA94" s="106">
        <v>2</v>
      </c>
      <c r="AB94" s="106">
        <v>2</v>
      </c>
      <c r="AC94" s="106">
        <v>0</v>
      </c>
      <c r="AD94" s="106">
        <f t="shared" si="14"/>
        <v>9</v>
      </c>
      <c r="AE94" s="84">
        <v>12</v>
      </c>
      <c r="AF94" s="84">
        <f t="shared" si="15"/>
        <v>39</v>
      </c>
      <c r="AG94" s="114">
        <f t="shared" si="7"/>
        <v>46</v>
      </c>
    </row>
    <row r="95" spans="1:33" s="95" customFormat="1" ht="16.5" customHeight="1" x14ac:dyDescent="0.25">
      <c r="A95" s="104">
        <v>85</v>
      </c>
      <c r="B95" s="116" t="s">
        <v>458</v>
      </c>
      <c r="C95" s="106">
        <v>0</v>
      </c>
      <c r="D95" s="106">
        <v>0</v>
      </c>
      <c r="E95" s="106">
        <v>0</v>
      </c>
      <c r="F95" s="106">
        <v>0</v>
      </c>
      <c r="G95" s="106">
        <v>0</v>
      </c>
      <c r="H95" s="106">
        <v>0</v>
      </c>
      <c r="I95" s="106">
        <v>0</v>
      </c>
      <c r="J95" s="106">
        <v>0</v>
      </c>
      <c r="K95" s="106">
        <v>0</v>
      </c>
      <c r="L95" s="106">
        <v>0</v>
      </c>
      <c r="M95" s="106">
        <f t="shared" si="12"/>
        <v>0</v>
      </c>
      <c r="N95" s="84">
        <v>20</v>
      </c>
      <c r="O95" s="106">
        <v>0</v>
      </c>
      <c r="P95" s="106">
        <v>0</v>
      </c>
      <c r="Q95" s="106">
        <v>0</v>
      </c>
      <c r="R95" s="106">
        <v>0</v>
      </c>
      <c r="S95" s="106">
        <v>0</v>
      </c>
      <c r="T95" s="106">
        <v>0</v>
      </c>
      <c r="U95" s="106">
        <v>0</v>
      </c>
      <c r="V95" s="106">
        <f t="shared" si="13"/>
        <v>0</v>
      </c>
      <c r="W95" s="84">
        <v>14</v>
      </c>
      <c r="X95" s="106">
        <v>0</v>
      </c>
      <c r="Y95" s="106">
        <v>0</v>
      </c>
      <c r="Z95" s="106">
        <v>2</v>
      </c>
      <c r="AA95" s="106">
        <v>0</v>
      </c>
      <c r="AB95" s="106">
        <v>0</v>
      </c>
      <c r="AC95" s="106">
        <v>0</v>
      </c>
      <c r="AD95" s="106">
        <f t="shared" si="14"/>
        <v>2</v>
      </c>
      <c r="AE95" s="84">
        <v>12</v>
      </c>
      <c r="AF95" s="84">
        <f t="shared" si="15"/>
        <v>2</v>
      </c>
      <c r="AG95" s="114">
        <f t="shared" si="7"/>
        <v>46</v>
      </c>
    </row>
    <row r="96" spans="1:33" s="95" customFormat="1" ht="16.5" customHeight="1" x14ac:dyDescent="0.25">
      <c r="A96" s="104">
        <v>86</v>
      </c>
      <c r="B96" s="116" t="s">
        <v>459</v>
      </c>
      <c r="C96" s="106">
        <v>0</v>
      </c>
      <c r="D96" s="106">
        <v>0</v>
      </c>
      <c r="E96" s="106">
        <v>0</v>
      </c>
      <c r="F96" s="106">
        <v>0</v>
      </c>
      <c r="G96" s="106">
        <v>0</v>
      </c>
      <c r="H96" s="106">
        <v>0</v>
      </c>
      <c r="I96" s="106">
        <v>0</v>
      </c>
      <c r="J96" s="106">
        <v>0</v>
      </c>
      <c r="K96" s="106">
        <v>0</v>
      </c>
      <c r="L96" s="106">
        <v>0</v>
      </c>
      <c r="M96" s="106">
        <f t="shared" si="12"/>
        <v>0</v>
      </c>
      <c r="N96" s="84">
        <v>20</v>
      </c>
      <c r="O96" s="106">
        <v>2</v>
      </c>
      <c r="P96" s="106">
        <v>1</v>
      </c>
      <c r="Q96" s="106">
        <v>1</v>
      </c>
      <c r="R96" s="106">
        <v>0</v>
      </c>
      <c r="S96" s="106">
        <v>0</v>
      </c>
      <c r="T96" s="106">
        <v>0</v>
      </c>
      <c r="U96" s="106">
        <v>0</v>
      </c>
      <c r="V96" s="106">
        <f t="shared" si="13"/>
        <v>4</v>
      </c>
      <c r="W96" s="84">
        <v>14</v>
      </c>
      <c r="X96" s="106">
        <v>0</v>
      </c>
      <c r="Y96" s="106">
        <v>0</v>
      </c>
      <c r="Z96" s="106">
        <v>2</v>
      </c>
      <c r="AA96" s="106">
        <v>0</v>
      </c>
      <c r="AB96" s="106">
        <v>0</v>
      </c>
      <c r="AC96" s="106">
        <v>0</v>
      </c>
      <c r="AD96" s="106">
        <f t="shared" si="14"/>
        <v>2</v>
      </c>
      <c r="AE96" s="84">
        <v>12</v>
      </c>
      <c r="AF96" s="84">
        <f t="shared" si="15"/>
        <v>6</v>
      </c>
      <c r="AG96" s="114">
        <f t="shared" si="7"/>
        <v>46</v>
      </c>
    </row>
    <row r="97" spans="1:33" s="95" customFormat="1" ht="16.5" customHeight="1" x14ac:dyDescent="0.25">
      <c r="A97" s="104">
        <v>87</v>
      </c>
      <c r="B97" s="116" t="s">
        <v>460</v>
      </c>
      <c r="C97" s="106">
        <v>1</v>
      </c>
      <c r="D97" s="106">
        <v>1</v>
      </c>
      <c r="E97" s="106">
        <v>0</v>
      </c>
      <c r="F97" s="106">
        <v>0</v>
      </c>
      <c r="G97" s="106">
        <v>0</v>
      </c>
      <c r="H97" s="106">
        <v>0</v>
      </c>
      <c r="I97" s="106">
        <v>0</v>
      </c>
      <c r="J97" s="106">
        <v>0</v>
      </c>
      <c r="K97" s="106">
        <v>0</v>
      </c>
      <c r="L97" s="106">
        <v>2</v>
      </c>
      <c r="M97" s="106">
        <f t="shared" si="12"/>
        <v>4</v>
      </c>
      <c r="N97" s="84">
        <v>20</v>
      </c>
      <c r="O97" s="106">
        <v>2</v>
      </c>
      <c r="P97" s="106">
        <v>0</v>
      </c>
      <c r="Q97" s="106">
        <v>0</v>
      </c>
      <c r="R97" s="106">
        <v>0</v>
      </c>
      <c r="S97" s="106">
        <v>0</v>
      </c>
      <c r="T97" s="106">
        <v>0</v>
      </c>
      <c r="U97" s="106">
        <v>0</v>
      </c>
      <c r="V97" s="106">
        <f t="shared" si="13"/>
        <v>2</v>
      </c>
      <c r="W97" s="84">
        <v>14</v>
      </c>
      <c r="X97" s="106">
        <v>0</v>
      </c>
      <c r="Y97" s="106">
        <v>0</v>
      </c>
      <c r="Z97" s="106">
        <v>2</v>
      </c>
      <c r="AA97" s="106">
        <v>0</v>
      </c>
      <c r="AB97" s="106">
        <v>0</v>
      </c>
      <c r="AC97" s="106">
        <v>0</v>
      </c>
      <c r="AD97" s="106">
        <f t="shared" si="14"/>
        <v>2</v>
      </c>
      <c r="AE97" s="84">
        <v>12</v>
      </c>
      <c r="AF97" s="84">
        <f t="shared" si="15"/>
        <v>8</v>
      </c>
      <c r="AG97" s="114">
        <f t="shared" si="7"/>
        <v>46</v>
      </c>
    </row>
    <row r="98" spans="1:33" s="95" customFormat="1" ht="18" customHeight="1" x14ac:dyDescent="0.25">
      <c r="A98" s="104">
        <v>88</v>
      </c>
      <c r="B98" s="117" t="s">
        <v>461</v>
      </c>
      <c r="C98" s="106">
        <v>1</v>
      </c>
      <c r="D98" s="106">
        <v>2</v>
      </c>
      <c r="E98" s="106">
        <v>0</v>
      </c>
      <c r="F98" s="106">
        <v>0</v>
      </c>
      <c r="G98" s="106">
        <v>2</v>
      </c>
      <c r="H98" s="106">
        <v>1</v>
      </c>
      <c r="I98" s="106">
        <v>1</v>
      </c>
      <c r="J98" s="106">
        <v>2</v>
      </c>
      <c r="K98" s="106">
        <v>0</v>
      </c>
      <c r="L98" s="106">
        <v>0</v>
      </c>
      <c r="M98" s="106">
        <f t="shared" si="12"/>
        <v>9</v>
      </c>
      <c r="N98" s="84">
        <v>20</v>
      </c>
      <c r="O98" s="106">
        <v>0</v>
      </c>
      <c r="P98" s="106">
        <v>0</v>
      </c>
      <c r="Q98" s="106">
        <v>0</v>
      </c>
      <c r="R98" s="106">
        <v>0</v>
      </c>
      <c r="S98" s="106">
        <v>0</v>
      </c>
      <c r="T98" s="106">
        <v>0</v>
      </c>
      <c r="U98" s="106">
        <v>0</v>
      </c>
      <c r="V98" s="106">
        <f t="shared" si="13"/>
        <v>0</v>
      </c>
      <c r="W98" s="84">
        <v>14</v>
      </c>
      <c r="X98" s="106">
        <v>0</v>
      </c>
      <c r="Y98" s="106">
        <v>0</v>
      </c>
      <c r="Z98" s="106">
        <v>2</v>
      </c>
      <c r="AA98" s="106">
        <v>0</v>
      </c>
      <c r="AB98" s="106">
        <v>0</v>
      </c>
      <c r="AC98" s="106">
        <v>0</v>
      </c>
      <c r="AD98" s="106">
        <f t="shared" si="14"/>
        <v>2</v>
      </c>
      <c r="AE98" s="84">
        <v>12</v>
      </c>
      <c r="AF98" s="84">
        <f t="shared" si="15"/>
        <v>11</v>
      </c>
      <c r="AG98" s="114">
        <f t="shared" si="7"/>
        <v>46</v>
      </c>
    </row>
    <row r="99" spans="1:33" s="95" customFormat="1" ht="16.5" customHeight="1" x14ac:dyDescent="0.25">
      <c r="A99" s="104">
        <v>89</v>
      </c>
      <c r="B99" s="116" t="s">
        <v>462</v>
      </c>
      <c r="C99" s="106">
        <v>1</v>
      </c>
      <c r="D99" s="106">
        <v>1</v>
      </c>
      <c r="E99" s="106">
        <v>0</v>
      </c>
      <c r="F99" s="106">
        <v>0</v>
      </c>
      <c r="G99" s="106">
        <v>2</v>
      </c>
      <c r="H99" s="106">
        <v>0</v>
      </c>
      <c r="I99" s="106">
        <v>0</v>
      </c>
      <c r="J99" s="106">
        <v>0</v>
      </c>
      <c r="K99" s="106">
        <v>0</v>
      </c>
      <c r="L99" s="106">
        <v>2</v>
      </c>
      <c r="M99" s="106">
        <f t="shared" si="12"/>
        <v>6</v>
      </c>
      <c r="N99" s="84">
        <v>20</v>
      </c>
      <c r="O99" s="106">
        <v>2</v>
      </c>
      <c r="P99" s="106">
        <v>1</v>
      </c>
      <c r="Q99" s="106">
        <v>1</v>
      </c>
      <c r="R99" s="106">
        <v>2</v>
      </c>
      <c r="S99" s="106">
        <v>0</v>
      </c>
      <c r="T99" s="106">
        <v>2</v>
      </c>
      <c r="U99" s="106">
        <v>2</v>
      </c>
      <c r="V99" s="106">
        <f t="shared" si="13"/>
        <v>10</v>
      </c>
      <c r="W99" s="84">
        <v>14</v>
      </c>
      <c r="X99" s="106">
        <v>2</v>
      </c>
      <c r="Y99" s="106">
        <v>0</v>
      </c>
      <c r="Z99" s="106">
        <v>2</v>
      </c>
      <c r="AA99" s="106">
        <v>0</v>
      </c>
      <c r="AB99" s="106">
        <v>0</v>
      </c>
      <c r="AC99" s="106">
        <v>0</v>
      </c>
      <c r="AD99" s="106">
        <f t="shared" si="14"/>
        <v>4</v>
      </c>
      <c r="AE99" s="84">
        <v>12</v>
      </c>
      <c r="AF99" s="84">
        <f t="shared" si="15"/>
        <v>20</v>
      </c>
      <c r="AG99" s="114">
        <f t="shared" si="7"/>
        <v>46</v>
      </c>
    </row>
    <row r="100" spans="1:33" s="95" customFormat="1" ht="16.5" customHeight="1" x14ac:dyDescent="0.25">
      <c r="A100" s="104">
        <v>90</v>
      </c>
      <c r="B100" s="116" t="s">
        <v>463</v>
      </c>
      <c r="C100" s="106">
        <v>0</v>
      </c>
      <c r="D100" s="106">
        <v>0</v>
      </c>
      <c r="E100" s="106">
        <v>0</v>
      </c>
      <c r="F100" s="106">
        <v>0</v>
      </c>
      <c r="G100" s="106">
        <v>0</v>
      </c>
      <c r="H100" s="106">
        <v>0</v>
      </c>
      <c r="I100" s="106">
        <v>0</v>
      </c>
      <c r="J100" s="106">
        <v>0</v>
      </c>
      <c r="K100" s="106">
        <v>0</v>
      </c>
      <c r="L100" s="106">
        <v>0</v>
      </c>
      <c r="M100" s="106">
        <f t="shared" si="12"/>
        <v>0</v>
      </c>
      <c r="N100" s="84">
        <v>20</v>
      </c>
      <c r="O100" s="106">
        <v>0</v>
      </c>
      <c r="P100" s="106">
        <v>0</v>
      </c>
      <c r="Q100" s="106">
        <v>0</v>
      </c>
      <c r="R100" s="106">
        <v>0</v>
      </c>
      <c r="S100" s="106">
        <v>0</v>
      </c>
      <c r="T100" s="106">
        <v>0</v>
      </c>
      <c r="U100" s="106">
        <v>0</v>
      </c>
      <c r="V100" s="106">
        <f t="shared" si="13"/>
        <v>0</v>
      </c>
      <c r="W100" s="84">
        <v>14</v>
      </c>
      <c r="X100" s="106">
        <v>0</v>
      </c>
      <c r="Y100" s="106">
        <v>0</v>
      </c>
      <c r="Z100" s="106">
        <v>2</v>
      </c>
      <c r="AA100" s="106">
        <v>0</v>
      </c>
      <c r="AB100" s="106">
        <v>0</v>
      </c>
      <c r="AC100" s="106">
        <v>0</v>
      </c>
      <c r="AD100" s="106">
        <f t="shared" si="14"/>
        <v>2</v>
      </c>
      <c r="AE100" s="84">
        <v>12</v>
      </c>
      <c r="AF100" s="84">
        <f t="shared" si="15"/>
        <v>2</v>
      </c>
      <c r="AG100" s="114">
        <f t="shared" si="7"/>
        <v>46</v>
      </c>
    </row>
    <row r="101" spans="1:33" s="95" customFormat="1" ht="16.5" customHeight="1" x14ac:dyDescent="0.25">
      <c r="A101" s="104">
        <v>91</v>
      </c>
      <c r="B101" s="116" t="s">
        <v>464</v>
      </c>
      <c r="C101" s="106">
        <v>1</v>
      </c>
      <c r="D101" s="106">
        <v>0</v>
      </c>
      <c r="E101" s="106">
        <v>0</v>
      </c>
      <c r="F101" s="106">
        <v>0</v>
      </c>
      <c r="G101" s="106">
        <v>2</v>
      </c>
      <c r="H101" s="106">
        <v>0</v>
      </c>
      <c r="I101" s="106">
        <v>0</v>
      </c>
      <c r="J101" s="106">
        <v>0</v>
      </c>
      <c r="K101" s="106">
        <v>0</v>
      </c>
      <c r="L101" s="106">
        <v>0</v>
      </c>
      <c r="M101" s="106">
        <f t="shared" si="12"/>
        <v>3</v>
      </c>
      <c r="N101" s="84">
        <v>20</v>
      </c>
      <c r="O101" s="106">
        <v>0</v>
      </c>
      <c r="P101" s="106">
        <v>0</v>
      </c>
      <c r="Q101" s="106">
        <v>0</v>
      </c>
      <c r="R101" s="106">
        <v>0</v>
      </c>
      <c r="S101" s="106">
        <v>0</v>
      </c>
      <c r="T101" s="106">
        <v>0</v>
      </c>
      <c r="U101" s="106">
        <v>0</v>
      </c>
      <c r="V101" s="106">
        <f t="shared" si="13"/>
        <v>0</v>
      </c>
      <c r="W101" s="84">
        <v>14</v>
      </c>
      <c r="X101" s="106">
        <v>0</v>
      </c>
      <c r="Y101" s="106">
        <v>0</v>
      </c>
      <c r="Z101" s="106">
        <v>2</v>
      </c>
      <c r="AA101" s="106">
        <v>0</v>
      </c>
      <c r="AB101" s="106">
        <v>0</v>
      </c>
      <c r="AC101" s="106">
        <v>0</v>
      </c>
      <c r="AD101" s="106">
        <f t="shared" si="14"/>
        <v>2</v>
      </c>
      <c r="AE101" s="84">
        <v>12</v>
      </c>
      <c r="AF101" s="84">
        <f t="shared" si="15"/>
        <v>5</v>
      </c>
      <c r="AG101" s="114">
        <f t="shared" si="7"/>
        <v>46</v>
      </c>
    </row>
    <row r="102" spans="1:33" s="95" customFormat="1" ht="17.25" customHeight="1" x14ac:dyDescent="0.25">
      <c r="A102" s="104">
        <v>92</v>
      </c>
      <c r="B102" s="117" t="s">
        <v>465</v>
      </c>
      <c r="C102" s="106">
        <v>1</v>
      </c>
      <c r="D102" s="106">
        <v>2</v>
      </c>
      <c r="E102" s="106">
        <v>1</v>
      </c>
      <c r="F102" s="106">
        <v>1</v>
      </c>
      <c r="G102" s="106">
        <v>2</v>
      </c>
      <c r="H102" s="106">
        <v>0</v>
      </c>
      <c r="I102" s="106">
        <v>0</v>
      </c>
      <c r="J102" s="106">
        <v>1</v>
      </c>
      <c r="K102" s="106">
        <v>1</v>
      </c>
      <c r="L102" s="106">
        <v>2</v>
      </c>
      <c r="M102" s="106">
        <f t="shared" si="12"/>
        <v>11</v>
      </c>
      <c r="N102" s="84">
        <v>20</v>
      </c>
      <c r="O102" s="106">
        <v>2</v>
      </c>
      <c r="P102" s="106">
        <v>1</v>
      </c>
      <c r="Q102" s="106">
        <v>1</v>
      </c>
      <c r="R102" s="106">
        <v>2</v>
      </c>
      <c r="S102" s="106">
        <v>2</v>
      </c>
      <c r="T102" s="106">
        <v>2</v>
      </c>
      <c r="U102" s="106">
        <v>2</v>
      </c>
      <c r="V102" s="106">
        <f t="shared" si="13"/>
        <v>12</v>
      </c>
      <c r="W102" s="84">
        <v>14</v>
      </c>
      <c r="X102" s="106">
        <v>2</v>
      </c>
      <c r="Y102" s="106">
        <v>0</v>
      </c>
      <c r="Z102" s="106">
        <v>2</v>
      </c>
      <c r="AA102" s="106">
        <v>0</v>
      </c>
      <c r="AB102" s="106">
        <v>0</v>
      </c>
      <c r="AC102" s="106">
        <v>0</v>
      </c>
      <c r="AD102" s="106">
        <f t="shared" si="14"/>
        <v>4</v>
      </c>
      <c r="AE102" s="84">
        <v>12</v>
      </c>
      <c r="AF102" s="84">
        <f t="shared" si="15"/>
        <v>27</v>
      </c>
      <c r="AG102" s="114">
        <f t="shared" si="7"/>
        <v>46</v>
      </c>
    </row>
    <row r="103" spans="1:33" s="95" customFormat="1" ht="16.5" customHeight="1" x14ac:dyDescent="0.25">
      <c r="A103" s="104">
        <v>93</v>
      </c>
      <c r="B103" s="116" t="s">
        <v>466</v>
      </c>
      <c r="C103" s="106">
        <v>1</v>
      </c>
      <c r="D103" s="106">
        <v>1</v>
      </c>
      <c r="E103" s="106">
        <v>0</v>
      </c>
      <c r="F103" s="106">
        <v>0</v>
      </c>
      <c r="G103" s="106">
        <v>2</v>
      </c>
      <c r="H103" s="106">
        <v>0</v>
      </c>
      <c r="I103" s="106">
        <v>0</v>
      </c>
      <c r="J103" s="106">
        <v>0</v>
      </c>
      <c r="K103" s="106">
        <v>0</v>
      </c>
      <c r="L103" s="106">
        <v>0</v>
      </c>
      <c r="M103" s="106">
        <f t="shared" si="12"/>
        <v>4</v>
      </c>
      <c r="N103" s="84">
        <v>20</v>
      </c>
      <c r="O103" s="106">
        <v>1</v>
      </c>
      <c r="P103" s="106">
        <v>1</v>
      </c>
      <c r="Q103" s="106">
        <v>1</v>
      </c>
      <c r="R103" s="106">
        <v>1</v>
      </c>
      <c r="S103" s="106">
        <v>0</v>
      </c>
      <c r="T103" s="106">
        <v>0</v>
      </c>
      <c r="U103" s="106">
        <v>2</v>
      </c>
      <c r="V103" s="106">
        <f t="shared" si="13"/>
        <v>6</v>
      </c>
      <c r="W103" s="84">
        <v>14</v>
      </c>
      <c r="X103" s="106">
        <v>0</v>
      </c>
      <c r="Y103" s="106">
        <v>0</v>
      </c>
      <c r="Z103" s="106">
        <v>2</v>
      </c>
      <c r="AA103" s="106">
        <v>0</v>
      </c>
      <c r="AB103" s="106">
        <v>0</v>
      </c>
      <c r="AC103" s="106">
        <v>0</v>
      </c>
      <c r="AD103" s="106">
        <f t="shared" si="14"/>
        <v>2</v>
      </c>
      <c r="AE103" s="84">
        <v>12</v>
      </c>
      <c r="AF103" s="84">
        <f t="shared" si="15"/>
        <v>12</v>
      </c>
      <c r="AG103" s="114">
        <f t="shared" si="7"/>
        <v>46</v>
      </c>
    </row>
    <row r="104" spans="1:33" s="95" customFormat="1" ht="16.5" customHeight="1" x14ac:dyDescent="0.25">
      <c r="A104" s="104">
        <v>94</v>
      </c>
      <c r="B104" s="116" t="s">
        <v>467</v>
      </c>
      <c r="C104" s="106">
        <v>1</v>
      </c>
      <c r="D104" s="106">
        <v>2</v>
      </c>
      <c r="E104" s="106">
        <v>1</v>
      </c>
      <c r="F104" s="106">
        <v>1</v>
      </c>
      <c r="G104" s="106">
        <v>2</v>
      </c>
      <c r="H104" s="106">
        <v>0</v>
      </c>
      <c r="I104" s="106">
        <v>0</v>
      </c>
      <c r="J104" s="106">
        <v>1</v>
      </c>
      <c r="K104" s="106">
        <v>1</v>
      </c>
      <c r="L104" s="106">
        <v>2</v>
      </c>
      <c r="M104" s="106">
        <f t="shared" si="12"/>
        <v>11</v>
      </c>
      <c r="N104" s="84">
        <v>20</v>
      </c>
      <c r="O104" s="106">
        <v>2</v>
      </c>
      <c r="P104" s="106">
        <v>1</v>
      </c>
      <c r="Q104" s="106">
        <v>1</v>
      </c>
      <c r="R104" s="106">
        <v>2</v>
      </c>
      <c r="S104" s="106">
        <v>2</v>
      </c>
      <c r="T104" s="106">
        <v>2</v>
      </c>
      <c r="U104" s="106">
        <v>2</v>
      </c>
      <c r="V104" s="106">
        <f t="shared" si="13"/>
        <v>12</v>
      </c>
      <c r="W104" s="84">
        <v>14</v>
      </c>
      <c r="X104" s="106">
        <v>2</v>
      </c>
      <c r="Y104" s="106">
        <v>0</v>
      </c>
      <c r="Z104" s="106">
        <v>2</v>
      </c>
      <c r="AA104" s="106">
        <v>0</v>
      </c>
      <c r="AB104" s="106">
        <v>0</v>
      </c>
      <c r="AC104" s="106">
        <v>0</v>
      </c>
      <c r="AD104" s="106">
        <f t="shared" si="14"/>
        <v>4</v>
      </c>
      <c r="AE104" s="84">
        <v>12</v>
      </c>
      <c r="AF104" s="84">
        <f t="shared" si="15"/>
        <v>27</v>
      </c>
      <c r="AG104" s="114">
        <f t="shared" si="7"/>
        <v>46</v>
      </c>
    </row>
    <row r="105" spans="1:33" s="95" customFormat="1" ht="16.5" customHeight="1" x14ac:dyDescent="0.25">
      <c r="A105" s="104">
        <v>95</v>
      </c>
      <c r="B105" s="116" t="s">
        <v>468</v>
      </c>
      <c r="C105" s="106">
        <v>1</v>
      </c>
      <c r="D105" s="106">
        <v>1</v>
      </c>
      <c r="E105" s="106">
        <v>0</v>
      </c>
      <c r="F105" s="106">
        <v>1</v>
      </c>
      <c r="G105" s="106">
        <v>2</v>
      </c>
      <c r="H105" s="106">
        <v>0</v>
      </c>
      <c r="I105" s="106">
        <v>0</v>
      </c>
      <c r="J105" s="106">
        <v>2</v>
      </c>
      <c r="K105" s="106">
        <v>1</v>
      </c>
      <c r="L105" s="106">
        <v>0</v>
      </c>
      <c r="M105" s="106">
        <f t="shared" si="12"/>
        <v>8</v>
      </c>
      <c r="N105" s="84">
        <v>20</v>
      </c>
      <c r="O105" s="106">
        <v>2</v>
      </c>
      <c r="P105" s="106">
        <v>1</v>
      </c>
      <c r="Q105" s="106">
        <v>1</v>
      </c>
      <c r="R105" s="106">
        <v>2</v>
      </c>
      <c r="S105" s="106">
        <v>0</v>
      </c>
      <c r="T105" s="106">
        <v>2</v>
      </c>
      <c r="U105" s="106">
        <v>2</v>
      </c>
      <c r="V105" s="106">
        <f t="shared" si="13"/>
        <v>10</v>
      </c>
      <c r="W105" s="84">
        <v>14</v>
      </c>
      <c r="X105" s="106">
        <v>2</v>
      </c>
      <c r="Y105" s="106">
        <v>0</v>
      </c>
      <c r="Z105" s="106">
        <v>2</v>
      </c>
      <c r="AA105" s="106">
        <v>0</v>
      </c>
      <c r="AB105" s="106">
        <v>0</v>
      </c>
      <c r="AC105" s="106">
        <v>0</v>
      </c>
      <c r="AD105" s="106">
        <f t="shared" si="14"/>
        <v>4</v>
      </c>
      <c r="AE105" s="84">
        <v>12</v>
      </c>
      <c r="AF105" s="84">
        <f t="shared" si="15"/>
        <v>22</v>
      </c>
      <c r="AG105" s="114">
        <f t="shared" si="7"/>
        <v>46</v>
      </c>
    </row>
    <row r="106" spans="1:33" s="95" customFormat="1" ht="16.5" customHeight="1" x14ac:dyDescent="0.25">
      <c r="A106" s="104">
        <v>96</v>
      </c>
      <c r="B106" s="116" t="s">
        <v>469</v>
      </c>
      <c r="C106" s="106">
        <v>1</v>
      </c>
      <c r="D106" s="106">
        <v>1</v>
      </c>
      <c r="E106" s="106">
        <v>1</v>
      </c>
      <c r="F106" s="106">
        <v>2</v>
      </c>
      <c r="G106" s="106">
        <v>2</v>
      </c>
      <c r="H106" s="106">
        <v>0</v>
      </c>
      <c r="I106" s="106">
        <v>0</v>
      </c>
      <c r="J106" s="106">
        <v>0</v>
      </c>
      <c r="K106" s="106">
        <v>1</v>
      </c>
      <c r="L106" s="106">
        <v>0</v>
      </c>
      <c r="M106" s="106">
        <f t="shared" si="12"/>
        <v>8</v>
      </c>
      <c r="N106" s="84">
        <v>20</v>
      </c>
      <c r="O106" s="106">
        <v>0</v>
      </c>
      <c r="P106" s="106">
        <v>0</v>
      </c>
      <c r="Q106" s="106">
        <v>0</v>
      </c>
      <c r="R106" s="106">
        <v>0</v>
      </c>
      <c r="S106" s="106">
        <v>0</v>
      </c>
      <c r="T106" s="106">
        <v>0</v>
      </c>
      <c r="U106" s="106">
        <v>0</v>
      </c>
      <c r="V106" s="106">
        <f t="shared" si="13"/>
        <v>0</v>
      </c>
      <c r="W106" s="84">
        <v>14</v>
      </c>
      <c r="X106" s="106">
        <v>0</v>
      </c>
      <c r="Y106" s="106">
        <v>0</v>
      </c>
      <c r="Z106" s="106">
        <v>2</v>
      </c>
      <c r="AA106" s="106">
        <v>0</v>
      </c>
      <c r="AB106" s="106">
        <v>0</v>
      </c>
      <c r="AC106" s="106">
        <v>0</v>
      </c>
      <c r="AD106" s="106">
        <f t="shared" si="14"/>
        <v>2</v>
      </c>
      <c r="AE106" s="84">
        <v>12</v>
      </c>
      <c r="AF106" s="84">
        <f t="shared" si="15"/>
        <v>10</v>
      </c>
      <c r="AG106" s="114">
        <f t="shared" si="7"/>
        <v>46</v>
      </c>
    </row>
    <row r="107" spans="1:33" s="95" customFormat="1" ht="18" customHeight="1" x14ac:dyDescent="0.25">
      <c r="A107" s="104">
        <v>97</v>
      </c>
      <c r="B107" s="116" t="s">
        <v>470</v>
      </c>
      <c r="C107" s="106">
        <v>1</v>
      </c>
      <c r="D107" s="106">
        <v>2</v>
      </c>
      <c r="E107" s="106">
        <v>2</v>
      </c>
      <c r="F107" s="106">
        <v>2</v>
      </c>
      <c r="G107" s="106">
        <v>2</v>
      </c>
      <c r="H107" s="106">
        <v>0</v>
      </c>
      <c r="I107" s="106">
        <v>0</v>
      </c>
      <c r="J107" s="106">
        <v>0</v>
      </c>
      <c r="K107" s="106">
        <v>1</v>
      </c>
      <c r="L107" s="106">
        <v>0</v>
      </c>
      <c r="M107" s="106">
        <f t="shared" si="12"/>
        <v>10</v>
      </c>
      <c r="N107" s="84">
        <v>20</v>
      </c>
      <c r="O107" s="106">
        <v>0</v>
      </c>
      <c r="P107" s="106">
        <v>0</v>
      </c>
      <c r="Q107" s="106">
        <v>0</v>
      </c>
      <c r="R107" s="106">
        <v>0</v>
      </c>
      <c r="S107" s="106">
        <v>0</v>
      </c>
      <c r="T107" s="106">
        <v>0</v>
      </c>
      <c r="U107" s="106">
        <v>0</v>
      </c>
      <c r="V107" s="106">
        <f t="shared" si="13"/>
        <v>0</v>
      </c>
      <c r="W107" s="84">
        <v>14</v>
      </c>
      <c r="X107" s="106">
        <v>2</v>
      </c>
      <c r="Y107" s="106">
        <v>0</v>
      </c>
      <c r="Z107" s="106">
        <v>2</v>
      </c>
      <c r="AA107" s="106">
        <v>0</v>
      </c>
      <c r="AB107" s="106">
        <v>0</v>
      </c>
      <c r="AC107" s="106">
        <v>0</v>
      </c>
      <c r="AD107" s="106">
        <f t="shared" si="14"/>
        <v>4</v>
      </c>
      <c r="AE107" s="84">
        <v>12</v>
      </c>
      <c r="AF107" s="84">
        <f t="shared" si="15"/>
        <v>14</v>
      </c>
      <c r="AG107" s="114">
        <f t="shared" si="7"/>
        <v>46</v>
      </c>
    </row>
    <row r="108" spans="1:33" s="95" customFormat="1" ht="15.75" customHeight="1" x14ac:dyDescent="0.25">
      <c r="A108" s="104">
        <v>98</v>
      </c>
      <c r="B108" s="117" t="s">
        <v>471</v>
      </c>
      <c r="C108" s="106">
        <v>2</v>
      </c>
      <c r="D108" s="106">
        <v>0</v>
      </c>
      <c r="E108" s="106">
        <v>0</v>
      </c>
      <c r="F108" s="106">
        <v>0</v>
      </c>
      <c r="G108" s="106">
        <v>2</v>
      </c>
      <c r="H108" s="106">
        <v>0</v>
      </c>
      <c r="I108" s="106">
        <v>0</v>
      </c>
      <c r="J108" s="106">
        <v>0</v>
      </c>
      <c r="K108" s="106">
        <v>0</v>
      </c>
      <c r="L108" s="106">
        <v>2</v>
      </c>
      <c r="M108" s="106">
        <f t="shared" si="12"/>
        <v>6</v>
      </c>
      <c r="N108" s="84">
        <v>20</v>
      </c>
      <c r="O108" s="106">
        <v>2</v>
      </c>
      <c r="P108" s="106">
        <v>1</v>
      </c>
      <c r="Q108" s="106">
        <v>1</v>
      </c>
      <c r="R108" s="106">
        <v>2</v>
      </c>
      <c r="S108" s="106">
        <v>2</v>
      </c>
      <c r="T108" s="106">
        <v>2</v>
      </c>
      <c r="U108" s="106">
        <v>2</v>
      </c>
      <c r="V108" s="106">
        <f t="shared" si="13"/>
        <v>12</v>
      </c>
      <c r="W108" s="84">
        <v>14</v>
      </c>
      <c r="X108" s="106">
        <v>2</v>
      </c>
      <c r="Y108" s="106">
        <v>0</v>
      </c>
      <c r="Z108" s="106">
        <v>2</v>
      </c>
      <c r="AA108" s="106">
        <v>0</v>
      </c>
      <c r="AB108" s="106">
        <v>2</v>
      </c>
      <c r="AC108" s="106">
        <v>0</v>
      </c>
      <c r="AD108" s="106">
        <f t="shared" si="14"/>
        <v>6</v>
      </c>
      <c r="AE108" s="84">
        <v>12</v>
      </c>
      <c r="AF108" s="84">
        <f t="shared" si="15"/>
        <v>24</v>
      </c>
      <c r="AG108" s="114">
        <f t="shared" si="7"/>
        <v>46</v>
      </c>
    </row>
    <row r="109" spans="1:33" s="95" customFormat="1" ht="16.5" customHeight="1" x14ac:dyDescent="0.25">
      <c r="A109" s="104">
        <v>99</v>
      </c>
      <c r="B109" s="116" t="s">
        <v>472</v>
      </c>
      <c r="C109" s="106">
        <v>0</v>
      </c>
      <c r="D109" s="106">
        <v>0</v>
      </c>
      <c r="E109" s="106">
        <v>0</v>
      </c>
      <c r="F109" s="106">
        <v>0</v>
      </c>
      <c r="G109" s="106">
        <v>0</v>
      </c>
      <c r="H109" s="106">
        <v>0</v>
      </c>
      <c r="I109" s="106">
        <v>0</v>
      </c>
      <c r="J109" s="106">
        <v>0</v>
      </c>
      <c r="K109" s="106">
        <v>0</v>
      </c>
      <c r="L109" s="106">
        <v>0</v>
      </c>
      <c r="M109" s="106">
        <f t="shared" si="12"/>
        <v>0</v>
      </c>
      <c r="N109" s="84">
        <v>20</v>
      </c>
      <c r="O109" s="106">
        <v>2</v>
      </c>
      <c r="P109" s="106">
        <v>1</v>
      </c>
      <c r="Q109" s="106">
        <v>1</v>
      </c>
      <c r="R109" s="106">
        <v>0</v>
      </c>
      <c r="S109" s="106">
        <v>0</v>
      </c>
      <c r="T109" s="106">
        <v>2</v>
      </c>
      <c r="U109" s="106">
        <v>0</v>
      </c>
      <c r="V109" s="106">
        <f t="shared" si="13"/>
        <v>6</v>
      </c>
      <c r="W109" s="84">
        <v>14</v>
      </c>
      <c r="X109" s="106">
        <v>0</v>
      </c>
      <c r="Y109" s="106">
        <v>0</v>
      </c>
      <c r="Z109" s="106">
        <v>2</v>
      </c>
      <c r="AA109" s="106">
        <v>0</v>
      </c>
      <c r="AB109" s="106">
        <v>0</v>
      </c>
      <c r="AC109" s="106">
        <v>0</v>
      </c>
      <c r="AD109" s="106">
        <f t="shared" si="14"/>
        <v>2</v>
      </c>
      <c r="AE109" s="84">
        <v>12</v>
      </c>
      <c r="AF109" s="84">
        <f t="shared" si="15"/>
        <v>8</v>
      </c>
      <c r="AG109" s="114">
        <f t="shared" si="7"/>
        <v>46</v>
      </c>
    </row>
    <row r="110" spans="1:33" s="95" customFormat="1" ht="16.5" customHeight="1" x14ac:dyDescent="0.25">
      <c r="A110" s="104">
        <v>100</v>
      </c>
      <c r="B110" s="116" t="s">
        <v>473</v>
      </c>
      <c r="C110" s="106">
        <v>1</v>
      </c>
      <c r="D110" s="106">
        <v>1</v>
      </c>
      <c r="E110" s="106">
        <v>0</v>
      </c>
      <c r="F110" s="106">
        <v>0</v>
      </c>
      <c r="G110" s="106">
        <v>2</v>
      </c>
      <c r="H110" s="106">
        <v>1</v>
      </c>
      <c r="I110" s="106">
        <v>1</v>
      </c>
      <c r="J110" s="106">
        <v>1</v>
      </c>
      <c r="K110" s="106">
        <v>1</v>
      </c>
      <c r="L110" s="106">
        <v>0</v>
      </c>
      <c r="M110" s="106">
        <f t="shared" si="12"/>
        <v>8</v>
      </c>
      <c r="N110" s="84">
        <v>20</v>
      </c>
      <c r="O110" s="106">
        <v>2</v>
      </c>
      <c r="P110" s="106">
        <v>2</v>
      </c>
      <c r="Q110" s="106">
        <v>1</v>
      </c>
      <c r="R110" s="106">
        <v>2</v>
      </c>
      <c r="S110" s="106">
        <v>2</v>
      </c>
      <c r="T110" s="106">
        <v>2</v>
      </c>
      <c r="U110" s="106">
        <v>2</v>
      </c>
      <c r="V110" s="106">
        <f t="shared" si="13"/>
        <v>13</v>
      </c>
      <c r="W110" s="84">
        <v>14</v>
      </c>
      <c r="X110" s="106">
        <v>2</v>
      </c>
      <c r="Y110" s="106">
        <v>0</v>
      </c>
      <c r="Z110" s="106">
        <v>2</v>
      </c>
      <c r="AA110" s="106">
        <v>0</v>
      </c>
      <c r="AB110" s="106">
        <v>0</v>
      </c>
      <c r="AC110" s="106">
        <v>0</v>
      </c>
      <c r="AD110" s="106">
        <f t="shared" si="14"/>
        <v>4</v>
      </c>
      <c r="AE110" s="84">
        <v>12</v>
      </c>
      <c r="AF110" s="84">
        <f t="shared" si="15"/>
        <v>25</v>
      </c>
      <c r="AG110" s="114">
        <f t="shared" si="7"/>
        <v>46</v>
      </c>
    </row>
    <row r="111" spans="1:33" s="95" customFormat="1" ht="17.25" customHeight="1" x14ac:dyDescent="0.25">
      <c r="A111" s="104">
        <v>101</v>
      </c>
      <c r="B111" s="116" t="s">
        <v>474</v>
      </c>
      <c r="C111" s="106">
        <v>1</v>
      </c>
      <c r="D111" s="106">
        <v>1</v>
      </c>
      <c r="E111" s="106">
        <v>1</v>
      </c>
      <c r="F111" s="106">
        <v>1</v>
      </c>
      <c r="G111" s="106">
        <v>2</v>
      </c>
      <c r="H111" s="106">
        <v>2</v>
      </c>
      <c r="I111" s="106">
        <v>2</v>
      </c>
      <c r="J111" s="106">
        <v>2</v>
      </c>
      <c r="K111" s="106">
        <v>2</v>
      </c>
      <c r="L111" s="106">
        <v>2</v>
      </c>
      <c r="M111" s="106">
        <f t="shared" si="12"/>
        <v>16</v>
      </c>
      <c r="N111" s="84">
        <v>20</v>
      </c>
      <c r="O111" s="106">
        <v>2</v>
      </c>
      <c r="P111" s="106">
        <v>1</v>
      </c>
      <c r="Q111" s="106">
        <v>1</v>
      </c>
      <c r="R111" s="106">
        <v>1</v>
      </c>
      <c r="S111" s="106">
        <v>0</v>
      </c>
      <c r="T111" s="106">
        <v>2</v>
      </c>
      <c r="U111" s="106">
        <v>2</v>
      </c>
      <c r="V111" s="106">
        <f t="shared" si="13"/>
        <v>9</v>
      </c>
      <c r="W111" s="84">
        <v>14</v>
      </c>
      <c r="X111" s="106">
        <v>2</v>
      </c>
      <c r="Y111" s="106">
        <v>0</v>
      </c>
      <c r="Z111" s="106">
        <v>2</v>
      </c>
      <c r="AA111" s="106">
        <v>0</v>
      </c>
      <c r="AB111" s="106">
        <v>0</v>
      </c>
      <c r="AC111" s="106">
        <v>0</v>
      </c>
      <c r="AD111" s="106">
        <f t="shared" si="14"/>
        <v>4</v>
      </c>
      <c r="AE111" s="84">
        <v>12</v>
      </c>
      <c r="AF111" s="84">
        <f t="shared" si="15"/>
        <v>29</v>
      </c>
      <c r="AG111" s="114">
        <f t="shared" si="7"/>
        <v>46</v>
      </c>
    </row>
    <row r="112" spans="1:33" s="95" customFormat="1" ht="16.5" customHeight="1" x14ac:dyDescent="0.25">
      <c r="A112" s="104">
        <v>102</v>
      </c>
      <c r="B112" s="116" t="s">
        <v>475</v>
      </c>
      <c r="C112" s="106">
        <v>1</v>
      </c>
      <c r="D112" s="106">
        <v>1</v>
      </c>
      <c r="E112" s="106">
        <v>1</v>
      </c>
      <c r="F112" s="106">
        <v>1</v>
      </c>
      <c r="G112" s="106">
        <v>2</v>
      </c>
      <c r="H112" s="106">
        <v>2</v>
      </c>
      <c r="I112" s="106">
        <v>2</v>
      </c>
      <c r="J112" s="106">
        <v>2</v>
      </c>
      <c r="K112" s="106">
        <v>0</v>
      </c>
      <c r="L112" s="106">
        <v>2</v>
      </c>
      <c r="M112" s="106">
        <f t="shared" si="12"/>
        <v>14</v>
      </c>
      <c r="N112" s="84">
        <v>20</v>
      </c>
      <c r="O112" s="106">
        <v>2</v>
      </c>
      <c r="P112" s="106">
        <v>1</v>
      </c>
      <c r="Q112" s="106">
        <v>1</v>
      </c>
      <c r="R112" s="106">
        <v>1</v>
      </c>
      <c r="S112" s="106">
        <v>2</v>
      </c>
      <c r="T112" s="106">
        <v>2</v>
      </c>
      <c r="U112" s="106">
        <v>2</v>
      </c>
      <c r="V112" s="106">
        <f t="shared" si="13"/>
        <v>11</v>
      </c>
      <c r="W112" s="84">
        <v>14</v>
      </c>
      <c r="X112" s="106">
        <v>2</v>
      </c>
      <c r="Y112" s="106">
        <v>0</v>
      </c>
      <c r="Z112" s="106">
        <v>2</v>
      </c>
      <c r="AA112" s="106">
        <v>0</v>
      </c>
      <c r="AB112" s="106">
        <v>0</v>
      </c>
      <c r="AC112" s="106">
        <v>0</v>
      </c>
      <c r="AD112" s="106">
        <f t="shared" si="14"/>
        <v>4</v>
      </c>
      <c r="AE112" s="84">
        <v>12</v>
      </c>
      <c r="AF112" s="84">
        <f t="shared" si="15"/>
        <v>29</v>
      </c>
      <c r="AG112" s="114">
        <f t="shared" si="7"/>
        <v>46</v>
      </c>
    </row>
    <row r="113" spans="1:33" s="95" customFormat="1" ht="16.5" customHeight="1" x14ac:dyDescent="0.25">
      <c r="A113" s="104">
        <v>103</v>
      </c>
      <c r="B113" s="116" t="s">
        <v>476</v>
      </c>
      <c r="C113" s="106">
        <v>2</v>
      </c>
      <c r="D113" s="106">
        <v>2</v>
      </c>
      <c r="E113" s="106">
        <v>2</v>
      </c>
      <c r="F113" s="106">
        <v>0</v>
      </c>
      <c r="G113" s="106">
        <v>2</v>
      </c>
      <c r="H113" s="106">
        <v>2</v>
      </c>
      <c r="I113" s="106">
        <v>2</v>
      </c>
      <c r="J113" s="106">
        <v>2</v>
      </c>
      <c r="K113" s="106">
        <v>2</v>
      </c>
      <c r="L113" s="106">
        <v>2</v>
      </c>
      <c r="M113" s="106">
        <f t="shared" si="12"/>
        <v>18</v>
      </c>
      <c r="N113" s="84">
        <v>20</v>
      </c>
      <c r="O113" s="106">
        <v>2</v>
      </c>
      <c r="P113" s="106">
        <v>1</v>
      </c>
      <c r="Q113" s="106">
        <v>1</v>
      </c>
      <c r="R113" s="106">
        <v>1</v>
      </c>
      <c r="S113" s="106">
        <v>2</v>
      </c>
      <c r="T113" s="106">
        <v>2</v>
      </c>
      <c r="U113" s="106">
        <v>2</v>
      </c>
      <c r="V113" s="106">
        <f t="shared" si="13"/>
        <v>11</v>
      </c>
      <c r="W113" s="84">
        <v>14</v>
      </c>
      <c r="X113" s="106">
        <v>2</v>
      </c>
      <c r="Y113" s="106">
        <v>0</v>
      </c>
      <c r="Z113" s="106">
        <v>2</v>
      </c>
      <c r="AA113" s="106">
        <v>0</v>
      </c>
      <c r="AB113" s="106">
        <v>0</v>
      </c>
      <c r="AC113" s="106">
        <v>0</v>
      </c>
      <c r="AD113" s="106">
        <f t="shared" si="14"/>
        <v>4</v>
      </c>
      <c r="AE113" s="84">
        <v>12</v>
      </c>
      <c r="AF113" s="84">
        <f t="shared" si="15"/>
        <v>33</v>
      </c>
      <c r="AG113" s="114">
        <f t="shared" si="7"/>
        <v>46</v>
      </c>
    </row>
    <row r="114" spans="1:33" s="95" customFormat="1" ht="16.5" customHeight="1" x14ac:dyDescent="0.25">
      <c r="A114" s="104">
        <v>104</v>
      </c>
      <c r="B114" s="117" t="s">
        <v>477</v>
      </c>
      <c r="C114" s="106">
        <v>1</v>
      </c>
      <c r="D114" s="106">
        <v>0</v>
      </c>
      <c r="E114" s="106">
        <v>0</v>
      </c>
      <c r="F114" s="106">
        <v>0</v>
      </c>
      <c r="G114" s="106">
        <v>0</v>
      </c>
      <c r="H114" s="106">
        <v>0</v>
      </c>
      <c r="I114" s="106">
        <v>0</v>
      </c>
      <c r="J114" s="106">
        <v>0</v>
      </c>
      <c r="K114" s="106">
        <v>0</v>
      </c>
      <c r="L114" s="106">
        <v>2</v>
      </c>
      <c r="M114" s="106">
        <f t="shared" si="12"/>
        <v>3</v>
      </c>
      <c r="N114" s="84">
        <v>20</v>
      </c>
      <c r="O114" s="106">
        <v>0</v>
      </c>
      <c r="P114" s="106">
        <v>0</v>
      </c>
      <c r="Q114" s="106">
        <v>0</v>
      </c>
      <c r="R114" s="106">
        <v>0</v>
      </c>
      <c r="S114" s="106">
        <v>0</v>
      </c>
      <c r="T114" s="106">
        <v>0</v>
      </c>
      <c r="U114" s="106">
        <v>0</v>
      </c>
      <c r="V114" s="106">
        <f t="shared" si="13"/>
        <v>0</v>
      </c>
      <c r="W114" s="84">
        <v>14</v>
      </c>
      <c r="X114" s="106">
        <v>2</v>
      </c>
      <c r="Y114" s="106">
        <v>0</v>
      </c>
      <c r="Z114" s="106">
        <v>2</v>
      </c>
      <c r="AA114" s="106">
        <v>0</v>
      </c>
      <c r="AB114" s="106">
        <v>0</v>
      </c>
      <c r="AC114" s="106">
        <v>0</v>
      </c>
      <c r="AD114" s="106">
        <f t="shared" si="14"/>
        <v>4</v>
      </c>
      <c r="AE114" s="84">
        <v>12</v>
      </c>
      <c r="AF114" s="84">
        <f t="shared" si="15"/>
        <v>7</v>
      </c>
      <c r="AG114" s="114">
        <f t="shared" si="7"/>
        <v>46</v>
      </c>
    </row>
    <row r="115" spans="1:33" s="95" customFormat="1" ht="16.5" customHeight="1" x14ac:dyDescent="0.25">
      <c r="A115" s="104">
        <v>105</v>
      </c>
      <c r="B115" s="116" t="s">
        <v>478</v>
      </c>
      <c r="C115" s="106">
        <v>1</v>
      </c>
      <c r="D115" s="106">
        <v>0</v>
      </c>
      <c r="E115" s="106">
        <v>0</v>
      </c>
      <c r="F115" s="106">
        <v>0</v>
      </c>
      <c r="G115" s="106">
        <v>0</v>
      </c>
      <c r="H115" s="106">
        <v>0</v>
      </c>
      <c r="I115" s="106">
        <v>0</v>
      </c>
      <c r="J115" s="106">
        <v>0</v>
      </c>
      <c r="K115" s="106">
        <v>0</v>
      </c>
      <c r="L115" s="106">
        <v>2</v>
      </c>
      <c r="M115" s="106">
        <f t="shared" si="12"/>
        <v>3</v>
      </c>
      <c r="N115" s="84">
        <v>20</v>
      </c>
      <c r="O115" s="106">
        <v>2</v>
      </c>
      <c r="P115" s="106">
        <v>1</v>
      </c>
      <c r="Q115" s="106">
        <v>1</v>
      </c>
      <c r="R115" s="106">
        <v>0</v>
      </c>
      <c r="S115" s="106">
        <v>0</v>
      </c>
      <c r="T115" s="106">
        <v>0</v>
      </c>
      <c r="U115" s="106">
        <v>0</v>
      </c>
      <c r="V115" s="106">
        <f t="shared" si="13"/>
        <v>4</v>
      </c>
      <c r="W115" s="84">
        <v>14</v>
      </c>
      <c r="X115" s="106">
        <v>2</v>
      </c>
      <c r="Y115" s="106">
        <v>0</v>
      </c>
      <c r="Z115" s="106">
        <v>2</v>
      </c>
      <c r="AA115" s="106">
        <v>0</v>
      </c>
      <c r="AB115" s="106">
        <v>0</v>
      </c>
      <c r="AC115" s="106">
        <v>0</v>
      </c>
      <c r="AD115" s="106">
        <f t="shared" si="14"/>
        <v>4</v>
      </c>
      <c r="AE115" s="84">
        <v>12</v>
      </c>
      <c r="AF115" s="84">
        <f t="shared" si="15"/>
        <v>11</v>
      </c>
      <c r="AG115" s="114">
        <f t="shared" si="7"/>
        <v>46</v>
      </c>
    </row>
    <row r="116" spans="1:33" s="95" customFormat="1" ht="16.5" customHeight="1" x14ac:dyDescent="0.25">
      <c r="A116" s="104">
        <v>106</v>
      </c>
      <c r="B116" s="116" t="s">
        <v>479</v>
      </c>
      <c r="C116" s="106">
        <v>1</v>
      </c>
      <c r="D116" s="106">
        <v>0</v>
      </c>
      <c r="E116" s="106">
        <v>0</v>
      </c>
      <c r="F116" s="106">
        <v>0</v>
      </c>
      <c r="G116" s="106">
        <v>0</v>
      </c>
      <c r="H116" s="106">
        <v>0</v>
      </c>
      <c r="I116" s="106">
        <v>0</v>
      </c>
      <c r="J116" s="106">
        <v>0</v>
      </c>
      <c r="K116" s="106">
        <v>0</v>
      </c>
      <c r="L116" s="106">
        <v>2</v>
      </c>
      <c r="M116" s="106">
        <f t="shared" si="12"/>
        <v>3</v>
      </c>
      <c r="N116" s="84">
        <v>20</v>
      </c>
      <c r="O116" s="106">
        <v>0</v>
      </c>
      <c r="P116" s="106">
        <v>0</v>
      </c>
      <c r="Q116" s="106">
        <v>0</v>
      </c>
      <c r="R116" s="106">
        <v>0</v>
      </c>
      <c r="S116" s="106">
        <v>0</v>
      </c>
      <c r="T116" s="106">
        <v>0</v>
      </c>
      <c r="U116" s="106">
        <v>0</v>
      </c>
      <c r="V116" s="106">
        <f t="shared" si="13"/>
        <v>0</v>
      </c>
      <c r="W116" s="84">
        <v>14</v>
      </c>
      <c r="X116" s="106">
        <v>2</v>
      </c>
      <c r="Y116" s="106">
        <v>0</v>
      </c>
      <c r="Z116" s="106">
        <v>2</v>
      </c>
      <c r="AA116" s="106">
        <v>0</v>
      </c>
      <c r="AB116" s="106">
        <v>0</v>
      </c>
      <c r="AC116" s="106">
        <v>0</v>
      </c>
      <c r="AD116" s="106">
        <f t="shared" si="14"/>
        <v>4</v>
      </c>
      <c r="AE116" s="84">
        <v>12</v>
      </c>
      <c r="AF116" s="84">
        <f t="shared" si="15"/>
        <v>7</v>
      </c>
      <c r="AG116" s="114">
        <f t="shared" si="7"/>
        <v>46</v>
      </c>
    </row>
    <row r="117" spans="1:33" s="95" customFormat="1" ht="16.5" customHeight="1" x14ac:dyDescent="0.25">
      <c r="A117" s="104">
        <v>107</v>
      </c>
      <c r="B117" s="116" t="s">
        <v>480</v>
      </c>
      <c r="C117" s="106">
        <v>1</v>
      </c>
      <c r="D117" s="106">
        <v>0</v>
      </c>
      <c r="E117" s="106">
        <v>0</v>
      </c>
      <c r="F117" s="106">
        <v>0</v>
      </c>
      <c r="G117" s="106">
        <v>0</v>
      </c>
      <c r="H117" s="106">
        <v>0</v>
      </c>
      <c r="I117" s="106">
        <v>0</v>
      </c>
      <c r="J117" s="106">
        <v>0</v>
      </c>
      <c r="K117" s="106">
        <v>0</v>
      </c>
      <c r="L117" s="106">
        <v>2</v>
      </c>
      <c r="M117" s="106">
        <f t="shared" si="12"/>
        <v>3</v>
      </c>
      <c r="N117" s="84">
        <v>20</v>
      </c>
      <c r="O117" s="106">
        <v>0</v>
      </c>
      <c r="P117" s="106">
        <v>0</v>
      </c>
      <c r="Q117" s="106">
        <v>0</v>
      </c>
      <c r="R117" s="106">
        <v>0</v>
      </c>
      <c r="S117" s="106">
        <v>0</v>
      </c>
      <c r="T117" s="106">
        <v>0</v>
      </c>
      <c r="U117" s="106">
        <v>0</v>
      </c>
      <c r="V117" s="106">
        <f t="shared" si="13"/>
        <v>0</v>
      </c>
      <c r="W117" s="84">
        <v>14</v>
      </c>
      <c r="X117" s="106">
        <v>2</v>
      </c>
      <c r="Y117" s="106">
        <v>0</v>
      </c>
      <c r="Z117" s="106">
        <v>2</v>
      </c>
      <c r="AA117" s="106">
        <v>0</v>
      </c>
      <c r="AB117" s="106">
        <v>0</v>
      </c>
      <c r="AC117" s="106">
        <v>0</v>
      </c>
      <c r="AD117" s="106">
        <f t="shared" si="14"/>
        <v>4</v>
      </c>
      <c r="AE117" s="84">
        <v>12</v>
      </c>
      <c r="AF117" s="84">
        <f t="shared" si="15"/>
        <v>7</v>
      </c>
      <c r="AG117" s="114">
        <f t="shared" si="7"/>
        <v>46</v>
      </c>
    </row>
    <row r="118" spans="1:33" s="95" customFormat="1" ht="16.5" customHeight="1" x14ac:dyDescent="0.25">
      <c r="A118" s="104">
        <v>108</v>
      </c>
      <c r="B118" s="116" t="s">
        <v>481</v>
      </c>
      <c r="C118" s="106">
        <v>1</v>
      </c>
      <c r="D118" s="106">
        <v>0</v>
      </c>
      <c r="E118" s="106">
        <v>0</v>
      </c>
      <c r="F118" s="106">
        <v>0</v>
      </c>
      <c r="G118" s="106">
        <v>0</v>
      </c>
      <c r="H118" s="106">
        <v>0</v>
      </c>
      <c r="I118" s="106">
        <v>0</v>
      </c>
      <c r="J118" s="106">
        <v>0</v>
      </c>
      <c r="K118" s="106">
        <v>0</v>
      </c>
      <c r="L118" s="106">
        <v>2</v>
      </c>
      <c r="M118" s="106">
        <f t="shared" si="12"/>
        <v>3</v>
      </c>
      <c r="N118" s="84">
        <v>20</v>
      </c>
      <c r="O118" s="106">
        <v>0</v>
      </c>
      <c r="P118" s="106">
        <v>0</v>
      </c>
      <c r="Q118" s="106">
        <v>0</v>
      </c>
      <c r="R118" s="106">
        <v>0</v>
      </c>
      <c r="S118" s="106">
        <v>0</v>
      </c>
      <c r="T118" s="106">
        <v>0</v>
      </c>
      <c r="U118" s="106">
        <v>0</v>
      </c>
      <c r="V118" s="106">
        <f t="shared" si="13"/>
        <v>0</v>
      </c>
      <c r="W118" s="84">
        <v>14</v>
      </c>
      <c r="X118" s="106">
        <v>2</v>
      </c>
      <c r="Y118" s="106">
        <v>0</v>
      </c>
      <c r="Z118" s="106">
        <v>2</v>
      </c>
      <c r="AA118" s="106">
        <v>0</v>
      </c>
      <c r="AB118" s="106">
        <v>0</v>
      </c>
      <c r="AC118" s="106">
        <v>0</v>
      </c>
      <c r="AD118" s="106">
        <f t="shared" si="14"/>
        <v>4</v>
      </c>
      <c r="AE118" s="84">
        <v>12</v>
      </c>
      <c r="AF118" s="84">
        <f t="shared" si="15"/>
        <v>7</v>
      </c>
      <c r="AG118" s="114">
        <f t="shared" si="7"/>
        <v>46</v>
      </c>
    </row>
    <row r="119" spans="1:33" s="95" customFormat="1" ht="18" customHeight="1" x14ac:dyDescent="0.25">
      <c r="A119" s="104">
        <v>109</v>
      </c>
      <c r="B119" s="117" t="s">
        <v>482</v>
      </c>
      <c r="C119" s="106">
        <v>2</v>
      </c>
      <c r="D119" s="106">
        <v>0</v>
      </c>
      <c r="E119" s="106">
        <v>1</v>
      </c>
      <c r="F119" s="106">
        <v>1</v>
      </c>
      <c r="G119" s="106">
        <v>2</v>
      </c>
      <c r="H119" s="106">
        <v>1</v>
      </c>
      <c r="I119" s="106">
        <v>0</v>
      </c>
      <c r="J119" s="106">
        <v>1</v>
      </c>
      <c r="K119" s="106">
        <v>1</v>
      </c>
      <c r="L119" s="106">
        <v>2</v>
      </c>
      <c r="M119" s="106">
        <f t="shared" si="12"/>
        <v>11</v>
      </c>
      <c r="N119" s="84">
        <v>20</v>
      </c>
      <c r="O119" s="106">
        <v>0</v>
      </c>
      <c r="P119" s="106">
        <v>0</v>
      </c>
      <c r="Q119" s="106">
        <v>0</v>
      </c>
      <c r="R119" s="106">
        <v>0</v>
      </c>
      <c r="S119" s="106">
        <v>0</v>
      </c>
      <c r="T119" s="106">
        <v>0</v>
      </c>
      <c r="U119" s="106">
        <v>0</v>
      </c>
      <c r="V119" s="106">
        <f t="shared" si="13"/>
        <v>0</v>
      </c>
      <c r="W119" s="84">
        <v>14</v>
      </c>
      <c r="X119" s="106">
        <v>2</v>
      </c>
      <c r="Y119" s="106">
        <v>0</v>
      </c>
      <c r="Z119" s="106">
        <v>2</v>
      </c>
      <c r="AA119" s="106">
        <v>0</v>
      </c>
      <c r="AB119" s="106">
        <v>0</v>
      </c>
      <c r="AC119" s="106">
        <v>0</v>
      </c>
      <c r="AD119" s="106">
        <f t="shared" si="14"/>
        <v>4</v>
      </c>
      <c r="AE119" s="84">
        <v>12</v>
      </c>
      <c r="AF119" s="84">
        <f t="shared" si="15"/>
        <v>15</v>
      </c>
      <c r="AG119" s="114">
        <f t="shared" si="7"/>
        <v>46</v>
      </c>
    </row>
    <row r="120" spans="1:33" s="95" customFormat="1" ht="16.5" customHeight="1" x14ac:dyDescent="0.25">
      <c r="A120" s="104">
        <v>110</v>
      </c>
      <c r="B120" s="116" t="s">
        <v>483</v>
      </c>
      <c r="C120" s="106">
        <v>2</v>
      </c>
      <c r="D120" s="106">
        <v>0</v>
      </c>
      <c r="E120" s="106">
        <v>1</v>
      </c>
      <c r="F120" s="106">
        <v>1</v>
      </c>
      <c r="G120" s="106">
        <v>2</v>
      </c>
      <c r="H120" s="106">
        <v>1</v>
      </c>
      <c r="I120" s="106">
        <v>0</v>
      </c>
      <c r="J120" s="106">
        <v>1</v>
      </c>
      <c r="K120" s="106">
        <v>1</v>
      </c>
      <c r="L120" s="106">
        <v>2</v>
      </c>
      <c r="M120" s="106">
        <f t="shared" si="12"/>
        <v>11</v>
      </c>
      <c r="N120" s="84">
        <v>20</v>
      </c>
      <c r="O120" s="106">
        <v>0</v>
      </c>
      <c r="P120" s="106">
        <v>0</v>
      </c>
      <c r="Q120" s="106">
        <v>0</v>
      </c>
      <c r="R120" s="106">
        <v>0</v>
      </c>
      <c r="S120" s="106">
        <v>0</v>
      </c>
      <c r="T120" s="106">
        <v>0</v>
      </c>
      <c r="U120" s="106">
        <v>0</v>
      </c>
      <c r="V120" s="106">
        <f t="shared" si="13"/>
        <v>0</v>
      </c>
      <c r="W120" s="84">
        <v>14</v>
      </c>
      <c r="X120" s="106">
        <v>2</v>
      </c>
      <c r="Y120" s="106">
        <v>0</v>
      </c>
      <c r="Z120" s="106">
        <v>2</v>
      </c>
      <c r="AA120" s="106">
        <v>0</v>
      </c>
      <c r="AB120" s="106">
        <v>0</v>
      </c>
      <c r="AC120" s="106">
        <v>0</v>
      </c>
      <c r="AD120" s="106">
        <f t="shared" si="14"/>
        <v>4</v>
      </c>
      <c r="AE120" s="84">
        <v>12</v>
      </c>
      <c r="AF120" s="84">
        <f t="shared" si="15"/>
        <v>15</v>
      </c>
      <c r="AG120" s="114">
        <f t="shared" si="7"/>
        <v>46</v>
      </c>
    </row>
    <row r="121" spans="1:33" s="95" customFormat="1" ht="16.5" customHeight="1" x14ac:dyDescent="0.25">
      <c r="A121" s="104">
        <v>111</v>
      </c>
      <c r="B121" s="116" t="s">
        <v>484</v>
      </c>
      <c r="C121" s="106">
        <v>1</v>
      </c>
      <c r="D121" s="106">
        <v>1</v>
      </c>
      <c r="E121" s="106">
        <v>0</v>
      </c>
      <c r="F121" s="106">
        <v>0</v>
      </c>
      <c r="G121" s="106">
        <v>2</v>
      </c>
      <c r="H121" s="106">
        <v>0</v>
      </c>
      <c r="I121" s="106">
        <v>0</v>
      </c>
      <c r="J121" s="106">
        <v>0</v>
      </c>
      <c r="K121" s="106">
        <v>0</v>
      </c>
      <c r="L121" s="106">
        <v>2</v>
      </c>
      <c r="M121" s="106">
        <f t="shared" si="12"/>
        <v>6</v>
      </c>
      <c r="N121" s="84">
        <v>20</v>
      </c>
      <c r="O121" s="106">
        <v>0</v>
      </c>
      <c r="P121" s="106">
        <v>0</v>
      </c>
      <c r="Q121" s="106">
        <v>0</v>
      </c>
      <c r="R121" s="106">
        <v>0</v>
      </c>
      <c r="S121" s="106">
        <v>0</v>
      </c>
      <c r="T121" s="106">
        <v>0</v>
      </c>
      <c r="U121" s="106">
        <v>0</v>
      </c>
      <c r="V121" s="106">
        <f t="shared" si="13"/>
        <v>0</v>
      </c>
      <c r="W121" s="84">
        <v>14</v>
      </c>
      <c r="X121" s="106">
        <v>0</v>
      </c>
      <c r="Y121" s="106">
        <v>0</v>
      </c>
      <c r="Z121" s="106">
        <v>2</v>
      </c>
      <c r="AA121" s="106">
        <v>0</v>
      </c>
      <c r="AB121" s="106">
        <v>0</v>
      </c>
      <c r="AC121" s="106">
        <v>0</v>
      </c>
      <c r="AD121" s="106">
        <f t="shared" si="14"/>
        <v>2</v>
      </c>
      <c r="AE121" s="84">
        <v>12</v>
      </c>
      <c r="AF121" s="84">
        <f t="shared" si="15"/>
        <v>8</v>
      </c>
      <c r="AG121" s="114">
        <f t="shared" si="7"/>
        <v>46</v>
      </c>
    </row>
    <row r="122" spans="1:33" s="95" customFormat="1" ht="16.5" customHeight="1" x14ac:dyDescent="0.25">
      <c r="A122" s="104">
        <v>112</v>
      </c>
      <c r="B122" s="116" t="s">
        <v>485</v>
      </c>
      <c r="C122" s="106">
        <v>0</v>
      </c>
      <c r="D122" s="106">
        <v>1</v>
      </c>
      <c r="E122" s="106">
        <v>0</v>
      </c>
      <c r="F122" s="106">
        <v>0</v>
      </c>
      <c r="G122" s="106">
        <v>2</v>
      </c>
      <c r="H122" s="106">
        <v>0</v>
      </c>
      <c r="I122" s="106">
        <v>0</v>
      </c>
      <c r="J122" s="106">
        <v>0</v>
      </c>
      <c r="K122" s="106">
        <v>0</v>
      </c>
      <c r="L122" s="106">
        <v>2</v>
      </c>
      <c r="M122" s="106">
        <f t="shared" si="12"/>
        <v>5</v>
      </c>
      <c r="N122" s="84">
        <v>20</v>
      </c>
      <c r="O122" s="106">
        <v>0</v>
      </c>
      <c r="P122" s="106">
        <v>0</v>
      </c>
      <c r="Q122" s="106">
        <v>0</v>
      </c>
      <c r="R122" s="106">
        <v>0</v>
      </c>
      <c r="S122" s="106">
        <v>0</v>
      </c>
      <c r="T122" s="106">
        <v>0</v>
      </c>
      <c r="U122" s="106">
        <v>0</v>
      </c>
      <c r="V122" s="106">
        <f t="shared" si="13"/>
        <v>0</v>
      </c>
      <c r="W122" s="84">
        <v>14</v>
      </c>
      <c r="X122" s="106">
        <v>0</v>
      </c>
      <c r="Y122" s="106">
        <v>0</v>
      </c>
      <c r="Z122" s="106">
        <v>2</v>
      </c>
      <c r="AA122" s="106">
        <v>0</v>
      </c>
      <c r="AB122" s="106">
        <v>0</v>
      </c>
      <c r="AC122" s="106">
        <v>0</v>
      </c>
      <c r="AD122" s="106">
        <f t="shared" si="14"/>
        <v>2</v>
      </c>
      <c r="AE122" s="84">
        <v>12</v>
      </c>
      <c r="AF122" s="84">
        <f t="shared" si="15"/>
        <v>7</v>
      </c>
      <c r="AG122" s="114">
        <f t="shared" si="7"/>
        <v>46</v>
      </c>
    </row>
    <row r="123" spans="1:33" s="95" customFormat="1" ht="16.5" customHeight="1" x14ac:dyDescent="0.25">
      <c r="A123" s="104">
        <v>113</v>
      </c>
      <c r="B123" s="116" t="s">
        <v>486</v>
      </c>
      <c r="C123" s="106">
        <v>0</v>
      </c>
      <c r="D123" s="106">
        <v>0</v>
      </c>
      <c r="E123" s="106">
        <v>1</v>
      </c>
      <c r="F123" s="106">
        <v>0</v>
      </c>
      <c r="G123" s="106">
        <v>0</v>
      </c>
      <c r="H123" s="106">
        <v>0</v>
      </c>
      <c r="I123" s="106">
        <v>0</v>
      </c>
      <c r="J123" s="106">
        <v>0</v>
      </c>
      <c r="K123" s="106">
        <v>0</v>
      </c>
      <c r="L123" s="106">
        <v>2</v>
      </c>
      <c r="M123" s="106">
        <f t="shared" si="12"/>
        <v>3</v>
      </c>
      <c r="N123" s="84">
        <v>20</v>
      </c>
      <c r="O123" s="106">
        <v>2</v>
      </c>
      <c r="P123" s="106">
        <v>1</v>
      </c>
      <c r="Q123" s="106">
        <v>1</v>
      </c>
      <c r="R123" s="106">
        <v>1</v>
      </c>
      <c r="S123" s="106">
        <v>0</v>
      </c>
      <c r="T123" s="106">
        <v>2</v>
      </c>
      <c r="U123" s="106">
        <v>2</v>
      </c>
      <c r="V123" s="106">
        <f t="shared" si="13"/>
        <v>9</v>
      </c>
      <c r="W123" s="84">
        <v>14</v>
      </c>
      <c r="X123" s="106">
        <v>2</v>
      </c>
      <c r="Y123" s="106">
        <v>0</v>
      </c>
      <c r="Z123" s="106">
        <v>2</v>
      </c>
      <c r="AA123" s="106">
        <v>0</v>
      </c>
      <c r="AB123" s="106">
        <v>0</v>
      </c>
      <c r="AC123" s="106">
        <v>0</v>
      </c>
      <c r="AD123" s="106">
        <f t="shared" si="14"/>
        <v>4</v>
      </c>
      <c r="AE123" s="84">
        <v>12</v>
      </c>
      <c r="AF123" s="84">
        <f t="shared" si="15"/>
        <v>16</v>
      </c>
      <c r="AG123" s="114">
        <f t="shared" si="7"/>
        <v>46</v>
      </c>
    </row>
    <row r="124" spans="1:33" s="95" customFormat="1" ht="16.5" customHeight="1" x14ac:dyDescent="0.25">
      <c r="A124" s="104">
        <v>114</v>
      </c>
      <c r="B124" s="116" t="s">
        <v>487</v>
      </c>
      <c r="C124" s="106">
        <v>0</v>
      </c>
      <c r="D124" s="106">
        <v>1</v>
      </c>
      <c r="E124" s="106">
        <v>0</v>
      </c>
      <c r="F124" s="106">
        <v>0</v>
      </c>
      <c r="G124" s="106">
        <v>2</v>
      </c>
      <c r="H124" s="106">
        <v>0</v>
      </c>
      <c r="I124" s="106">
        <v>0</v>
      </c>
      <c r="J124" s="106">
        <v>0</v>
      </c>
      <c r="K124" s="106">
        <v>0</v>
      </c>
      <c r="L124" s="106">
        <v>2</v>
      </c>
      <c r="M124" s="106">
        <f t="shared" si="12"/>
        <v>5</v>
      </c>
      <c r="N124" s="84">
        <v>20</v>
      </c>
      <c r="O124" s="106">
        <v>2</v>
      </c>
      <c r="P124" s="106">
        <v>1</v>
      </c>
      <c r="Q124" s="106">
        <v>1</v>
      </c>
      <c r="R124" s="106">
        <v>0</v>
      </c>
      <c r="S124" s="106">
        <v>0</v>
      </c>
      <c r="T124" s="106">
        <v>2</v>
      </c>
      <c r="U124" s="106">
        <v>2</v>
      </c>
      <c r="V124" s="106">
        <f t="shared" si="13"/>
        <v>8</v>
      </c>
      <c r="W124" s="84">
        <v>14</v>
      </c>
      <c r="X124" s="106">
        <v>0</v>
      </c>
      <c r="Y124" s="106">
        <v>0</v>
      </c>
      <c r="Z124" s="106">
        <v>2</v>
      </c>
      <c r="AA124" s="106">
        <v>0</v>
      </c>
      <c r="AB124" s="106">
        <v>0</v>
      </c>
      <c r="AC124" s="106">
        <v>0</v>
      </c>
      <c r="AD124" s="106">
        <f t="shared" si="14"/>
        <v>2</v>
      </c>
      <c r="AE124" s="84">
        <v>12</v>
      </c>
      <c r="AF124" s="84">
        <f t="shared" si="15"/>
        <v>15</v>
      </c>
      <c r="AG124" s="114">
        <f t="shared" si="7"/>
        <v>46</v>
      </c>
    </row>
    <row r="125" spans="1:33" s="95" customFormat="1" ht="16.5" customHeight="1" x14ac:dyDescent="0.25">
      <c r="A125" s="104">
        <v>115</v>
      </c>
      <c r="B125" s="116" t="s">
        <v>488</v>
      </c>
      <c r="C125" s="106">
        <v>1</v>
      </c>
      <c r="D125" s="106">
        <v>0</v>
      </c>
      <c r="E125" s="106">
        <v>1</v>
      </c>
      <c r="F125" s="106">
        <v>0</v>
      </c>
      <c r="G125" s="106">
        <v>0</v>
      </c>
      <c r="H125" s="106">
        <v>0</v>
      </c>
      <c r="I125" s="106">
        <v>0</v>
      </c>
      <c r="J125" s="106">
        <v>0</v>
      </c>
      <c r="K125" s="106">
        <v>0</v>
      </c>
      <c r="L125" s="106">
        <v>0</v>
      </c>
      <c r="M125" s="106">
        <f t="shared" si="12"/>
        <v>2</v>
      </c>
      <c r="N125" s="84">
        <v>20</v>
      </c>
      <c r="O125" s="106">
        <v>2</v>
      </c>
      <c r="P125" s="106">
        <v>1</v>
      </c>
      <c r="Q125" s="106">
        <v>1</v>
      </c>
      <c r="R125" s="106">
        <v>0</v>
      </c>
      <c r="S125" s="106">
        <v>0</v>
      </c>
      <c r="T125" s="106">
        <v>2</v>
      </c>
      <c r="U125" s="106">
        <v>2</v>
      </c>
      <c r="V125" s="106">
        <f t="shared" si="13"/>
        <v>8</v>
      </c>
      <c r="W125" s="84">
        <v>14</v>
      </c>
      <c r="X125" s="106">
        <v>2</v>
      </c>
      <c r="Y125" s="106">
        <v>0</v>
      </c>
      <c r="Z125" s="106">
        <v>2</v>
      </c>
      <c r="AA125" s="106">
        <v>0</v>
      </c>
      <c r="AB125" s="106">
        <v>0</v>
      </c>
      <c r="AC125" s="106">
        <v>0</v>
      </c>
      <c r="AD125" s="106">
        <f t="shared" si="14"/>
        <v>4</v>
      </c>
      <c r="AE125" s="84">
        <v>12</v>
      </c>
      <c r="AF125" s="84">
        <f t="shared" si="15"/>
        <v>14</v>
      </c>
      <c r="AG125" s="114">
        <f t="shared" si="7"/>
        <v>46</v>
      </c>
    </row>
    <row r="126" spans="1:33" s="95" customFormat="1" ht="18" customHeight="1" x14ac:dyDescent="0.25">
      <c r="A126" s="104">
        <v>116</v>
      </c>
      <c r="B126" s="117" t="s">
        <v>489</v>
      </c>
      <c r="C126" s="106">
        <v>2</v>
      </c>
      <c r="D126" s="106">
        <v>2</v>
      </c>
      <c r="E126" s="106">
        <v>2</v>
      </c>
      <c r="F126" s="106">
        <v>0</v>
      </c>
      <c r="G126" s="106">
        <v>2</v>
      </c>
      <c r="H126" s="106">
        <v>0</v>
      </c>
      <c r="I126" s="106">
        <v>2</v>
      </c>
      <c r="J126" s="106">
        <v>2</v>
      </c>
      <c r="K126" s="106">
        <v>2</v>
      </c>
      <c r="L126" s="106">
        <v>2</v>
      </c>
      <c r="M126" s="106">
        <f t="shared" si="12"/>
        <v>16</v>
      </c>
      <c r="N126" s="84">
        <v>20</v>
      </c>
      <c r="O126" s="106">
        <v>2</v>
      </c>
      <c r="P126" s="106">
        <v>1</v>
      </c>
      <c r="Q126" s="106">
        <v>1</v>
      </c>
      <c r="R126" s="106">
        <v>1</v>
      </c>
      <c r="S126" s="106">
        <v>0</v>
      </c>
      <c r="T126" s="106">
        <v>2</v>
      </c>
      <c r="U126" s="106">
        <v>2</v>
      </c>
      <c r="V126" s="106">
        <f t="shared" si="13"/>
        <v>9</v>
      </c>
      <c r="W126" s="84">
        <v>14</v>
      </c>
      <c r="X126" s="106">
        <v>0</v>
      </c>
      <c r="Y126" s="106">
        <v>0</v>
      </c>
      <c r="Z126" s="106">
        <v>2</v>
      </c>
      <c r="AA126" s="106">
        <v>0</v>
      </c>
      <c r="AB126" s="106">
        <v>0</v>
      </c>
      <c r="AC126" s="106">
        <v>0</v>
      </c>
      <c r="AD126" s="106">
        <f t="shared" si="14"/>
        <v>2</v>
      </c>
      <c r="AE126" s="84">
        <v>12</v>
      </c>
      <c r="AF126" s="84">
        <f t="shared" si="15"/>
        <v>27</v>
      </c>
      <c r="AG126" s="114">
        <f t="shared" si="7"/>
        <v>46</v>
      </c>
    </row>
    <row r="127" spans="1:33" s="95" customFormat="1" ht="16.5" customHeight="1" x14ac:dyDescent="0.25">
      <c r="A127" s="104">
        <v>117</v>
      </c>
      <c r="B127" s="116" t="s">
        <v>490</v>
      </c>
      <c r="C127" s="106">
        <v>1</v>
      </c>
      <c r="D127" s="106">
        <v>1</v>
      </c>
      <c r="E127" s="106">
        <v>1</v>
      </c>
      <c r="F127" s="106">
        <v>0</v>
      </c>
      <c r="G127" s="106">
        <v>2</v>
      </c>
      <c r="H127" s="106">
        <v>1</v>
      </c>
      <c r="I127" s="106">
        <v>1</v>
      </c>
      <c r="J127" s="106">
        <v>1</v>
      </c>
      <c r="K127" s="106">
        <v>1</v>
      </c>
      <c r="L127" s="106">
        <v>0</v>
      </c>
      <c r="M127" s="106">
        <f t="shared" si="12"/>
        <v>9</v>
      </c>
      <c r="N127" s="84">
        <v>20</v>
      </c>
      <c r="O127" s="106">
        <v>2</v>
      </c>
      <c r="P127" s="106">
        <v>1</v>
      </c>
      <c r="Q127" s="106">
        <v>1</v>
      </c>
      <c r="R127" s="106">
        <v>2</v>
      </c>
      <c r="S127" s="106">
        <v>0</v>
      </c>
      <c r="T127" s="106">
        <v>2</v>
      </c>
      <c r="U127" s="106">
        <v>2</v>
      </c>
      <c r="V127" s="106">
        <f t="shared" si="13"/>
        <v>10</v>
      </c>
      <c r="W127" s="84">
        <v>14</v>
      </c>
      <c r="X127" s="106">
        <v>0</v>
      </c>
      <c r="Y127" s="106">
        <v>2</v>
      </c>
      <c r="Z127" s="106">
        <v>2</v>
      </c>
      <c r="AA127" s="106">
        <v>1</v>
      </c>
      <c r="AB127" s="106">
        <v>0</v>
      </c>
      <c r="AC127" s="106">
        <v>0</v>
      </c>
      <c r="AD127" s="106">
        <f t="shared" si="14"/>
        <v>5</v>
      </c>
      <c r="AE127" s="84">
        <v>12</v>
      </c>
      <c r="AF127" s="84">
        <f t="shared" si="15"/>
        <v>24</v>
      </c>
      <c r="AG127" s="114">
        <f t="shared" si="7"/>
        <v>46</v>
      </c>
    </row>
    <row r="128" spans="1:33" s="95" customFormat="1" ht="18.75" customHeight="1" x14ac:dyDescent="0.25">
      <c r="A128" s="104">
        <v>118</v>
      </c>
      <c r="B128" s="116" t="s">
        <v>491</v>
      </c>
      <c r="C128" s="106">
        <v>2</v>
      </c>
      <c r="D128" s="106">
        <v>2</v>
      </c>
      <c r="E128" s="106">
        <v>0</v>
      </c>
      <c r="F128" s="106">
        <v>0</v>
      </c>
      <c r="G128" s="106">
        <v>2</v>
      </c>
      <c r="H128" s="106">
        <v>2</v>
      </c>
      <c r="I128" s="106">
        <v>0</v>
      </c>
      <c r="J128" s="106">
        <v>2</v>
      </c>
      <c r="K128" s="106">
        <v>0</v>
      </c>
      <c r="L128" s="106">
        <v>2</v>
      </c>
      <c r="M128" s="106">
        <f t="shared" si="12"/>
        <v>12</v>
      </c>
      <c r="N128" s="84">
        <v>20</v>
      </c>
      <c r="O128" s="106">
        <v>0</v>
      </c>
      <c r="P128" s="106">
        <v>0</v>
      </c>
      <c r="Q128" s="106">
        <v>0</v>
      </c>
      <c r="R128" s="106">
        <v>0</v>
      </c>
      <c r="S128" s="106">
        <v>0</v>
      </c>
      <c r="T128" s="106">
        <v>0</v>
      </c>
      <c r="U128" s="106">
        <v>0</v>
      </c>
      <c r="V128" s="106">
        <f t="shared" si="13"/>
        <v>0</v>
      </c>
      <c r="W128" s="84">
        <v>14</v>
      </c>
      <c r="X128" s="106">
        <v>0</v>
      </c>
      <c r="Y128" s="106">
        <v>0</v>
      </c>
      <c r="Z128" s="106">
        <v>2</v>
      </c>
      <c r="AA128" s="106">
        <v>0</v>
      </c>
      <c r="AB128" s="106">
        <v>0</v>
      </c>
      <c r="AC128" s="106">
        <v>0</v>
      </c>
      <c r="AD128" s="106">
        <f t="shared" si="14"/>
        <v>2</v>
      </c>
      <c r="AE128" s="84">
        <v>12</v>
      </c>
      <c r="AF128" s="84">
        <f t="shared" si="15"/>
        <v>14</v>
      </c>
      <c r="AG128" s="114">
        <f t="shared" si="7"/>
        <v>46</v>
      </c>
    </row>
    <row r="129" spans="1:33" s="95" customFormat="1" ht="16.5" customHeight="1" x14ac:dyDescent="0.25">
      <c r="A129" s="104">
        <v>119</v>
      </c>
      <c r="B129" s="116" t="s">
        <v>492</v>
      </c>
      <c r="C129" s="106">
        <v>0</v>
      </c>
      <c r="D129" s="106">
        <v>0</v>
      </c>
      <c r="E129" s="106">
        <v>0</v>
      </c>
      <c r="F129" s="106">
        <v>0</v>
      </c>
      <c r="G129" s="106">
        <v>0</v>
      </c>
      <c r="H129" s="106">
        <v>0</v>
      </c>
      <c r="I129" s="106">
        <v>0</v>
      </c>
      <c r="J129" s="106">
        <v>0</v>
      </c>
      <c r="K129" s="106">
        <v>0</v>
      </c>
      <c r="L129" s="106">
        <v>0</v>
      </c>
      <c r="M129" s="106">
        <f t="shared" si="12"/>
        <v>0</v>
      </c>
      <c r="N129" s="84">
        <v>20</v>
      </c>
      <c r="O129" s="106">
        <v>0</v>
      </c>
      <c r="P129" s="106">
        <v>0</v>
      </c>
      <c r="Q129" s="106">
        <v>0</v>
      </c>
      <c r="R129" s="106">
        <v>0</v>
      </c>
      <c r="S129" s="106">
        <v>0</v>
      </c>
      <c r="T129" s="106">
        <v>0</v>
      </c>
      <c r="U129" s="106">
        <v>0</v>
      </c>
      <c r="V129" s="106">
        <f t="shared" si="13"/>
        <v>0</v>
      </c>
      <c r="W129" s="84">
        <v>14</v>
      </c>
      <c r="X129" s="106">
        <v>0</v>
      </c>
      <c r="Y129" s="106">
        <v>0</v>
      </c>
      <c r="Z129" s="106">
        <v>2</v>
      </c>
      <c r="AA129" s="106">
        <v>0</v>
      </c>
      <c r="AB129" s="106">
        <v>0</v>
      </c>
      <c r="AC129" s="106">
        <v>0</v>
      </c>
      <c r="AD129" s="106">
        <f t="shared" si="14"/>
        <v>2</v>
      </c>
      <c r="AE129" s="84">
        <v>12</v>
      </c>
      <c r="AF129" s="84">
        <f t="shared" si="15"/>
        <v>2</v>
      </c>
      <c r="AG129" s="114">
        <f t="shared" si="7"/>
        <v>46</v>
      </c>
    </row>
    <row r="130" spans="1:33" s="95" customFormat="1" ht="16.5" customHeight="1" x14ac:dyDescent="0.25">
      <c r="A130" s="104">
        <v>120</v>
      </c>
      <c r="B130" s="116" t="s">
        <v>493</v>
      </c>
      <c r="C130" s="106">
        <v>1</v>
      </c>
      <c r="D130" s="106">
        <v>1</v>
      </c>
      <c r="E130" s="106">
        <v>1</v>
      </c>
      <c r="F130" s="106">
        <v>0</v>
      </c>
      <c r="G130" s="106">
        <v>0</v>
      </c>
      <c r="H130" s="106">
        <v>0</v>
      </c>
      <c r="I130" s="106">
        <v>0</v>
      </c>
      <c r="J130" s="106">
        <v>0</v>
      </c>
      <c r="K130" s="106">
        <v>2</v>
      </c>
      <c r="L130" s="106">
        <v>0</v>
      </c>
      <c r="M130" s="106">
        <f t="shared" si="12"/>
        <v>5</v>
      </c>
      <c r="N130" s="84">
        <v>20</v>
      </c>
      <c r="O130" s="106">
        <v>2</v>
      </c>
      <c r="P130" s="106">
        <v>1</v>
      </c>
      <c r="Q130" s="106">
        <v>1</v>
      </c>
      <c r="R130" s="106">
        <v>1</v>
      </c>
      <c r="S130" s="106">
        <v>2</v>
      </c>
      <c r="T130" s="106">
        <v>2</v>
      </c>
      <c r="U130" s="106">
        <v>2</v>
      </c>
      <c r="V130" s="106">
        <f t="shared" si="13"/>
        <v>11</v>
      </c>
      <c r="W130" s="84">
        <v>14</v>
      </c>
      <c r="X130" s="106">
        <v>0</v>
      </c>
      <c r="Y130" s="106">
        <v>0</v>
      </c>
      <c r="Z130" s="106">
        <v>2</v>
      </c>
      <c r="AA130" s="106">
        <v>0</v>
      </c>
      <c r="AB130" s="106">
        <v>0</v>
      </c>
      <c r="AC130" s="106">
        <v>0</v>
      </c>
      <c r="AD130" s="106">
        <f t="shared" si="14"/>
        <v>2</v>
      </c>
      <c r="AE130" s="84">
        <v>12</v>
      </c>
      <c r="AF130" s="84">
        <f t="shared" si="15"/>
        <v>18</v>
      </c>
      <c r="AG130" s="114">
        <f t="shared" si="7"/>
        <v>46</v>
      </c>
    </row>
    <row r="131" spans="1:33" s="95" customFormat="1" ht="16.5" customHeight="1" x14ac:dyDescent="0.25">
      <c r="A131" s="104">
        <v>121</v>
      </c>
      <c r="B131" s="116" t="s">
        <v>494</v>
      </c>
      <c r="C131" s="106">
        <v>2</v>
      </c>
      <c r="D131" s="106">
        <v>2</v>
      </c>
      <c r="E131" s="106">
        <v>2</v>
      </c>
      <c r="F131" s="106">
        <v>0</v>
      </c>
      <c r="G131" s="106">
        <v>2</v>
      </c>
      <c r="H131" s="106">
        <v>2</v>
      </c>
      <c r="I131" s="106">
        <v>0</v>
      </c>
      <c r="J131" s="106">
        <v>2</v>
      </c>
      <c r="K131" s="106">
        <v>2</v>
      </c>
      <c r="L131" s="106">
        <v>2</v>
      </c>
      <c r="M131" s="106">
        <f t="shared" si="12"/>
        <v>16</v>
      </c>
      <c r="N131" s="84">
        <v>20</v>
      </c>
      <c r="O131" s="106">
        <v>0</v>
      </c>
      <c r="P131" s="106">
        <v>0</v>
      </c>
      <c r="Q131" s="106">
        <v>0</v>
      </c>
      <c r="R131" s="106">
        <v>0</v>
      </c>
      <c r="S131" s="106">
        <v>0</v>
      </c>
      <c r="T131" s="106">
        <v>0</v>
      </c>
      <c r="U131" s="106">
        <v>0</v>
      </c>
      <c r="V131" s="106">
        <f t="shared" si="13"/>
        <v>0</v>
      </c>
      <c r="W131" s="84">
        <v>14</v>
      </c>
      <c r="X131" s="106">
        <v>2</v>
      </c>
      <c r="Y131" s="106">
        <v>0</v>
      </c>
      <c r="Z131" s="106">
        <v>2</v>
      </c>
      <c r="AA131" s="106">
        <v>0</v>
      </c>
      <c r="AB131" s="106">
        <v>0</v>
      </c>
      <c r="AC131" s="106">
        <v>0</v>
      </c>
      <c r="AD131" s="106">
        <f t="shared" si="14"/>
        <v>4</v>
      </c>
      <c r="AE131" s="84">
        <v>12</v>
      </c>
      <c r="AF131" s="84">
        <f t="shared" si="15"/>
        <v>20</v>
      </c>
      <c r="AG131" s="114">
        <f t="shared" si="7"/>
        <v>46</v>
      </c>
    </row>
    <row r="132" spans="1:33" s="95" customFormat="1" ht="16.5" customHeight="1" x14ac:dyDescent="0.25">
      <c r="A132" s="104">
        <v>122</v>
      </c>
      <c r="B132" s="116" t="s">
        <v>495</v>
      </c>
      <c r="C132" s="106">
        <v>1</v>
      </c>
      <c r="D132" s="106">
        <v>0</v>
      </c>
      <c r="E132" s="106">
        <v>0</v>
      </c>
      <c r="F132" s="106">
        <v>0</v>
      </c>
      <c r="G132" s="106">
        <v>2</v>
      </c>
      <c r="H132" s="106">
        <v>1</v>
      </c>
      <c r="I132" s="106">
        <v>0</v>
      </c>
      <c r="J132" s="106">
        <v>0</v>
      </c>
      <c r="K132" s="106">
        <v>0</v>
      </c>
      <c r="L132" s="106">
        <v>0</v>
      </c>
      <c r="M132" s="106">
        <f t="shared" si="12"/>
        <v>4</v>
      </c>
      <c r="N132" s="84">
        <v>20</v>
      </c>
      <c r="O132" s="106">
        <v>0</v>
      </c>
      <c r="P132" s="106">
        <v>0</v>
      </c>
      <c r="Q132" s="106">
        <v>0</v>
      </c>
      <c r="R132" s="106">
        <v>0</v>
      </c>
      <c r="S132" s="106">
        <v>0</v>
      </c>
      <c r="T132" s="106">
        <v>0</v>
      </c>
      <c r="U132" s="106">
        <v>0</v>
      </c>
      <c r="V132" s="106">
        <f t="shared" si="13"/>
        <v>0</v>
      </c>
      <c r="W132" s="106">
        <v>14</v>
      </c>
      <c r="X132" s="106">
        <v>0</v>
      </c>
      <c r="Y132" s="106">
        <v>0</v>
      </c>
      <c r="Z132" s="106">
        <v>2</v>
      </c>
      <c r="AA132" s="106">
        <v>0</v>
      </c>
      <c r="AB132" s="106">
        <v>0</v>
      </c>
      <c r="AC132" s="106">
        <v>0</v>
      </c>
      <c r="AD132" s="106">
        <f t="shared" si="14"/>
        <v>2</v>
      </c>
      <c r="AE132" s="84">
        <v>12</v>
      </c>
      <c r="AF132" s="84">
        <f t="shared" si="15"/>
        <v>6</v>
      </c>
      <c r="AG132" s="114">
        <f t="shared" si="7"/>
        <v>46</v>
      </c>
    </row>
    <row r="133" spans="1:33" s="95" customFormat="1" ht="16.5" customHeight="1" x14ac:dyDescent="0.25">
      <c r="A133" s="104">
        <v>123</v>
      </c>
      <c r="B133" s="117" t="s">
        <v>496</v>
      </c>
      <c r="C133" s="106">
        <v>2</v>
      </c>
      <c r="D133" s="106">
        <v>2</v>
      </c>
      <c r="E133" s="106">
        <v>1</v>
      </c>
      <c r="F133" s="106">
        <v>2</v>
      </c>
      <c r="G133" s="106">
        <v>2</v>
      </c>
      <c r="H133" s="106">
        <v>0</v>
      </c>
      <c r="I133" s="106">
        <v>0</v>
      </c>
      <c r="J133" s="106">
        <v>2</v>
      </c>
      <c r="K133" s="106">
        <v>2</v>
      </c>
      <c r="L133" s="106">
        <v>2</v>
      </c>
      <c r="M133" s="106">
        <f t="shared" si="12"/>
        <v>15</v>
      </c>
      <c r="N133" s="84">
        <v>20</v>
      </c>
      <c r="O133" s="106">
        <v>2</v>
      </c>
      <c r="P133" s="106">
        <v>1</v>
      </c>
      <c r="Q133" s="106">
        <v>1</v>
      </c>
      <c r="R133" s="106">
        <v>2</v>
      </c>
      <c r="S133" s="106">
        <v>0</v>
      </c>
      <c r="T133" s="106">
        <v>2</v>
      </c>
      <c r="U133" s="106">
        <v>2</v>
      </c>
      <c r="V133" s="106">
        <f t="shared" si="13"/>
        <v>10</v>
      </c>
      <c r="W133" s="84">
        <v>14</v>
      </c>
      <c r="X133" s="106">
        <v>2</v>
      </c>
      <c r="Y133" s="106">
        <v>0</v>
      </c>
      <c r="Z133" s="106">
        <v>2</v>
      </c>
      <c r="AA133" s="106">
        <v>0</v>
      </c>
      <c r="AB133" s="106">
        <v>2</v>
      </c>
      <c r="AC133" s="106">
        <v>0</v>
      </c>
      <c r="AD133" s="106">
        <f t="shared" si="14"/>
        <v>6</v>
      </c>
      <c r="AE133" s="84">
        <v>12</v>
      </c>
      <c r="AF133" s="84">
        <f t="shared" si="15"/>
        <v>31</v>
      </c>
      <c r="AG133" s="114">
        <f t="shared" si="7"/>
        <v>46</v>
      </c>
    </row>
    <row r="134" spans="1:33" s="95" customFormat="1" ht="16.5" customHeight="1" x14ac:dyDescent="0.25">
      <c r="A134" s="104">
        <v>124</v>
      </c>
      <c r="B134" s="116" t="s">
        <v>497</v>
      </c>
      <c r="C134" s="106">
        <v>1</v>
      </c>
      <c r="D134" s="106">
        <v>2</v>
      </c>
      <c r="E134" s="106">
        <v>2</v>
      </c>
      <c r="F134" s="106">
        <v>2</v>
      </c>
      <c r="G134" s="106">
        <v>2</v>
      </c>
      <c r="H134" s="106">
        <v>2</v>
      </c>
      <c r="I134" s="106">
        <v>2</v>
      </c>
      <c r="J134" s="106">
        <v>2</v>
      </c>
      <c r="K134" s="106">
        <v>2</v>
      </c>
      <c r="L134" s="106">
        <v>2</v>
      </c>
      <c r="M134" s="106">
        <f t="shared" si="12"/>
        <v>19</v>
      </c>
      <c r="N134" s="84">
        <v>20</v>
      </c>
      <c r="O134" s="106">
        <v>2</v>
      </c>
      <c r="P134" s="106">
        <v>2</v>
      </c>
      <c r="Q134" s="106">
        <v>2</v>
      </c>
      <c r="R134" s="106">
        <v>1</v>
      </c>
      <c r="S134" s="106">
        <v>2</v>
      </c>
      <c r="T134" s="106">
        <v>2</v>
      </c>
      <c r="U134" s="106">
        <v>2</v>
      </c>
      <c r="V134" s="106">
        <f t="shared" si="13"/>
        <v>13</v>
      </c>
      <c r="W134" s="84">
        <v>14</v>
      </c>
      <c r="X134" s="106">
        <v>2</v>
      </c>
      <c r="Y134" s="106">
        <v>0</v>
      </c>
      <c r="Z134" s="106">
        <v>2</v>
      </c>
      <c r="AA134" s="106">
        <v>0</v>
      </c>
      <c r="AB134" s="106">
        <v>0</v>
      </c>
      <c r="AC134" s="106">
        <v>0</v>
      </c>
      <c r="AD134" s="106">
        <f t="shared" si="14"/>
        <v>4</v>
      </c>
      <c r="AE134" s="84">
        <v>12</v>
      </c>
      <c r="AF134" s="84">
        <f t="shared" si="15"/>
        <v>36</v>
      </c>
      <c r="AG134" s="114">
        <f t="shared" si="7"/>
        <v>46</v>
      </c>
    </row>
    <row r="135" spans="1:33" s="95" customFormat="1" ht="16.5" customHeight="1" x14ac:dyDescent="0.25">
      <c r="A135" s="104">
        <v>125</v>
      </c>
      <c r="B135" s="116" t="s">
        <v>498</v>
      </c>
      <c r="C135" s="106">
        <v>1</v>
      </c>
      <c r="D135" s="106">
        <v>2</v>
      </c>
      <c r="E135" s="106">
        <v>2</v>
      </c>
      <c r="F135" s="106">
        <v>0</v>
      </c>
      <c r="G135" s="106">
        <v>2</v>
      </c>
      <c r="H135" s="106">
        <v>0</v>
      </c>
      <c r="I135" s="106">
        <v>0</v>
      </c>
      <c r="J135" s="106">
        <v>0</v>
      </c>
      <c r="K135" s="106">
        <v>2</v>
      </c>
      <c r="L135" s="106">
        <v>2</v>
      </c>
      <c r="M135" s="106">
        <f t="shared" si="12"/>
        <v>11</v>
      </c>
      <c r="N135" s="84">
        <v>20</v>
      </c>
      <c r="O135" s="106">
        <v>0</v>
      </c>
      <c r="P135" s="106">
        <v>0</v>
      </c>
      <c r="Q135" s="106">
        <v>0</v>
      </c>
      <c r="R135" s="106">
        <v>0</v>
      </c>
      <c r="S135" s="106">
        <v>0</v>
      </c>
      <c r="T135" s="106">
        <v>0</v>
      </c>
      <c r="U135" s="106">
        <v>0</v>
      </c>
      <c r="V135" s="106">
        <f t="shared" si="13"/>
        <v>0</v>
      </c>
      <c r="W135" s="84">
        <v>14</v>
      </c>
      <c r="X135" s="106">
        <v>2</v>
      </c>
      <c r="Y135" s="106">
        <v>0</v>
      </c>
      <c r="Z135" s="106">
        <v>2</v>
      </c>
      <c r="AA135" s="106">
        <v>0</v>
      </c>
      <c r="AB135" s="106">
        <v>0</v>
      </c>
      <c r="AC135" s="106">
        <v>0</v>
      </c>
      <c r="AD135" s="106">
        <f t="shared" si="14"/>
        <v>4</v>
      </c>
      <c r="AE135" s="84">
        <v>12</v>
      </c>
      <c r="AF135" s="84">
        <f t="shared" si="15"/>
        <v>15</v>
      </c>
      <c r="AG135" s="114">
        <f t="shared" si="7"/>
        <v>46</v>
      </c>
    </row>
    <row r="136" spans="1:33" s="95" customFormat="1" ht="16.5" customHeight="1" x14ac:dyDescent="0.25">
      <c r="A136" s="104">
        <v>126</v>
      </c>
      <c r="B136" s="116" t="s">
        <v>499</v>
      </c>
      <c r="C136" s="106">
        <v>1</v>
      </c>
      <c r="D136" s="106">
        <v>2</v>
      </c>
      <c r="E136" s="106">
        <v>0</v>
      </c>
      <c r="F136" s="106">
        <v>0</v>
      </c>
      <c r="G136" s="106">
        <v>2</v>
      </c>
      <c r="H136" s="106">
        <v>0</v>
      </c>
      <c r="I136" s="106">
        <v>0</v>
      </c>
      <c r="J136" s="106">
        <v>0</v>
      </c>
      <c r="K136" s="106">
        <v>0</v>
      </c>
      <c r="L136" s="106">
        <v>2</v>
      </c>
      <c r="M136" s="106">
        <f t="shared" si="12"/>
        <v>7</v>
      </c>
      <c r="N136" s="84">
        <v>20</v>
      </c>
      <c r="O136" s="106">
        <v>2</v>
      </c>
      <c r="P136" s="106">
        <v>1</v>
      </c>
      <c r="Q136" s="106">
        <v>1</v>
      </c>
      <c r="R136" s="106">
        <v>1</v>
      </c>
      <c r="S136" s="106">
        <v>2</v>
      </c>
      <c r="T136" s="106">
        <v>2</v>
      </c>
      <c r="U136" s="106">
        <v>2</v>
      </c>
      <c r="V136" s="106">
        <f t="shared" si="13"/>
        <v>11</v>
      </c>
      <c r="W136" s="84">
        <v>14</v>
      </c>
      <c r="X136" s="106">
        <v>0</v>
      </c>
      <c r="Y136" s="106">
        <v>1</v>
      </c>
      <c r="Z136" s="106">
        <v>2</v>
      </c>
      <c r="AA136" s="106">
        <v>0</v>
      </c>
      <c r="AB136" s="106">
        <v>0</v>
      </c>
      <c r="AC136" s="106">
        <v>0</v>
      </c>
      <c r="AD136" s="106">
        <f t="shared" si="14"/>
        <v>3</v>
      </c>
      <c r="AE136" s="84">
        <v>12</v>
      </c>
      <c r="AF136" s="84">
        <f t="shared" si="15"/>
        <v>21</v>
      </c>
      <c r="AG136" s="114">
        <f t="shared" si="7"/>
        <v>46</v>
      </c>
    </row>
    <row r="137" spans="1:33" s="95" customFormat="1" ht="16.5" customHeight="1" x14ac:dyDescent="0.25">
      <c r="A137" s="104">
        <v>127</v>
      </c>
      <c r="B137" s="116" t="s">
        <v>500</v>
      </c>
      <c r="C137" s="106">
        <v>2</v>
      </c>
      <c r="D137" s="106">
        <v>2</v>
      </c>
      <c r="E137" s="106">
        <v>2</v>
      </c>
      <c r="F137" s="106">
        <v>2</v>
      </c>
      <c r="G137" s="106">
        <v>2</v>
      </c>
      <c r="H137" s="106">
        <v>2</v>
      </c>
      <c r="I137" s="106">
        <v>2</v>
      </c>
      <c r="J137" s="106">
        <v>2</v>
      </c>
      <c r="K137" s="106">
        <v>2</v>
      </c>
      <c r="L137" s="106">
        <v>2</v>
      </c>
      <c r="M137" s="106">
        <f t="shared" si="12"/>
        <v>20</v>
      </c>
      <c r="N137" s="84">
        <v>20</v>
      </c>
      <c r="O137" s="106">
        <v>0</v>
      </c>
      <c r="P137" s="106">
        <v>0</v>
      </c>
      <c r="Q137" s="106">
        <v>0</v>
      </c>
      <c r="R137" s="106">
        <v>0</v>
      </c>
      <c r="S137" s="106">
        <v>0</v>
      </c>
      <c r="T137" s="106">
        <v>0</v>
      </c>
      <c r="U137" s="106">
        <v>0</v>
      </c>
      <c r="V137" s="106">
        <f t="shared" si="13"/>
        <v>0</v>
      </c>
      <c r="W137" s="84">
        <v>14</v>
      </c>
      <c r="X137" s="106">
        <v>2</v>
      </c>
      <c r="Y137" s="106">
        <v>2</v>
      </c>
      <c r="Z137" s="106">
        <v>2</v>
      </c>
      <c r="AA137" s="106">
        <v>0</v>
      </c>
      <c r="AB137" s="106">
        <v>0</v>
      </c>
      <c r="AC137" s="106">
        <v>0</v>
      </c>
      <c r="AD137" s="106">
        <f t="shared" si="14"/>
        <v>6</v>
      </c>
      <c r="AE137" s="84">
        <v>12</v>
      </c>
      <c r="AF137" s="84">
        <f t="shared" si="15"/>
        <v>26</v>
      </c>
      <c r="AG137" s="114">
        <f t="shared" si="7"/>
        <v>46</v>
      </c>
    </row>
    <row r="138" spans="1:33" s="95" customFormat="1" ht="16.5" customHeight="1" x14ac:dyDescent="0.25">
      <c r="A138" s="104">
        <v>128</v>
      </c>
      <c r="B138" s="116" t="s">
        <v>501</v>
      </c>
      <c r="C138" s="106">
        <v>1</v>
      </c>
      <c r="D138" s="106">
        <v>2</v>
      </c>
      <c r="E138" s="106">
        <v>2</v>
      </c>
      <c r="F138" s="106">
        <v>0</v>
      </c>
      <c r="G138" s="106">
        <v>2</v>
      </c>
      <c r="H138" s="106">
        <v>0</v>
      </c>
      <c r="I138" s="106">
        <v>0</v>
      </c>
      <c r="J138" s="106">
        <v>0</v>
      </c>
      <c r="K138" s="106">
        <v>2</v>
      </c>
      <c r="L138" s="106">
        <v>2</v>
      </c>
      <c r="M138" s="106">
        <f t="shared" si="12"/>
        <v>11</v>
      </c>
      <c r="N138" s="84">
        <v>20</v>
      </c>
      <c r="O138" s="106">
        <v>2</v>
      </c>
      <c r="P138" s="106">
        <v>1</v>
      </c>
      <c r="Q138" s="106">
        <v>1</v>
      </c>
      <c r="R138" s="106">
        <v>1</v>
      </c>
      <c r="S138" s="106">
        <v>2</v>
      </c>
      <c r="T138" s="106">
        <v>2</v>
      </c>
      <c r="U138" s="106">
        <v>2</v>
      </c>
      <c r="V138" s="106">
        <f t="shared" si="13"/>
        <v>11</v>
      </c>
      <c r="W138" s="84">
        <v>14</v>
      </c>
      <c r="X138" s="106">
        <v>0</v>
      </c>
      <c r="Y138" s="106">
        <v>2</v>
      </c>
      <c r="Z138" s="106">
        <v>2</v>
      </c>
      <c r="AA138" s="106">
        <v>0</v>
      </c>
      <c r="AB138" s="106">
        <v>2</v>
      </c>
      <c r="AC138" s="106">
        <v>0</v>
      </c>
      <c r="AD138" s="106">
        <f t="shared" si="14"/>
        <v>6</v>
      </c>
      <c r="AE138" s="84">
        <v>12</v>
      </c>
      <c r="AF138" s="84">
        <f t="shared" si="15"/>
        <v>28</v>
      </c>
      <c r="AG138" s="114">
        <f t="shared" si="7"/>
        <v>46</v>
      </c>
    </row>
    <row r="139" spans="1:33" s="95" customFormat="1" ht="16.5" customHeight="1" x14ac:dyDescent="0.25">
      <c r="A139" s="104">
        <v>129</v>
      </c>
      <c r="B139" s="116" t="s">
        <v>502</v>
      </c>
      <c r="C139" s="106">
        <v>1</v>
      </c>
      <c r="D139" s="106">
        <v>1</v>
      </c>
      <c r="E139" s="106">
        <v>1</v>
      </c>
      <c r="F139" s="106">
        <v>0</v>
      </c>
      <c r="G139" s="106">
        <v>2</v>
      </c>
      <c r="H139" s="106">
        <v>0</v>
      </c>
      <c r="I139" s="106">
        <v>0</v>
      </c>
      <c r="J139" s="106">
        <v>2</v>
      </c>
      <c r="K139" s="106">
        <v>0</v>
      </c>
      <c r="L139" s="106">
        <v>2</v>
      </c>
      <c r="M139" s="106">
        <f t="shared" si="12"/>
        <v>9</v>
      </c>
      <c r="N139" s="84">
        <v>20</v>
      </c>
      <c r="O139" s="106">
        <v>2</v>
      </c>
      <c r="P139" s="106">
        <v>2</v>
      </c>
      <c r="Q139" s="106">
        <v>2</v>
      </c>
      <c r="R139" s="106">
        <v>2</v>
      </c>
      <c r="S139" s="106">
        <v>0</v>
      </c>
      <c r="T139" s="106">
        <v>2</v>
      </c>
      <c r="U139" s="106">
        <v>2</v>
      </c>
      <c r="V139" s="106">
        <f t="shared" si="13"/>
        <v>12</v>
      </c>
      <c r="W139" s="84">
        <v>14</v>
      </c>
      <c r="X139" s="106">
        <v>2</v>
      </c>
      <c r="Y139" s="106">
        <v>2</v>
      </c>
      <c r="Z139" s="106">
        <v>2</v>
      </c>
      <c r="AA139" s="106">
        <v>0</v>
      </c>
      <c r="AB139" s="106">
        <v>0</v>
      </c>
      <c r="AC139" s="106">
        <v>0</v>
      </c>
      <c r="AD139" s="106">
        <f t="shared" si="14"/>
        <v>6</v>
      </c>
      <c r="AE139" s="84">
        <v>12</v>
      </c>
      <c r="AF139" s="84">
        <f t="shared" si="15"/>
        <v>27</v>
      </c>
      <c r="AG139" s="114">
        <f t="shared" si="7"/>
        <v>46</v>
      </c>
    </row>
    <row r="140" spans="1:33" s="95" customFormat="1" ht="16.5" customHeight="1" x14ac:dyDescent="0.25">
      <c r="A140" s="104">
        <v>130</v>
      </c>
      <c r="B140" s="116" t="s">
        <v>503</v>
      </c>
      <c r="C140" s="106">
        <v>2</v>
      </c>
      <c r="D140" s="106">
        <v>2</v>
      </c>
      <c r="E140" s="106">
        <v>2</v>
      </c>
      <c r="F140" s="106">
        <v>2</v>
      </c>
      <c r="G140" s="106">
        <v>2</v>
      </c>
      <c r="H140" s="106">
        <v>2</v>
      </c>
      <c r="I140" s="106">
        <v>2</v>
      </c>
      <c r="J140" s="106">
        <v>2</v>
      </c>
      <c r="K140" s="106">
        <v>2</v>
      </c>
      <c r="L140" s="106">
        <v>2</v>
      </c>
      <c r="M140" s="106">
        <f t="shared" si="12"/>
        <v>20</v>
      </c>
      <c r="N140" s="84">
        <v>20</v>
      </c>
      <c r="O140" s="106">
        <v>0</v>
      </c>
      <c r="P140" s="106">
        <v>0</v>
      </c>
      <c r="Q140" s="106">
        <v>0</v>
      </c>
      <c r="R140" s="106">
        <v>0</v>
      </c>
      <c r="S140" s="106">
        <v>0</v>
      </c>
      <c r="T140" s="106">
        <v>0</v>
      </c>
      <c r="U140" s="106">
        <v>0</v>
      </c>
      <c r="V140" s="106">
        <f t="shared" si="13"/>
        <v>0</v>
      </c>
      <c r="W140" s="84">
        <v>14</v>
      </c>
      <c r="X140" s="106">
        <v>2</v>
      </c>
      <c r="Y140" s="106">
        <v>1</v>
      </c>
      <c r="Z140" s="106">
        <v>2</v>
      </c>
      <c r="AA140" s="106">
        <v>0</v>
      </c>
      <c r="AB140" s="106">
        <v>0</v>
      </c>
      <c r="AC140" s="106">
        <v>0</v>
      </c>
      <c r="AD140" s="106">
        <f t="shared" si="14"/>
        <v>5</v>
      </c>
      <c r="AE140" s="84">
        <v>12</v>
      </c>
      <c r="AF140" s="84">
        <f t="shared" si="15"/>
        <v>25</v>
      </c>
      <c r="AG140" s="114">
        <f t="shared" si="7"/>
        <v>46</v>
      </c>
    </row>
    <row r="141" spans="1:33" s="95" customFormat="1" ht="16.5" customHeight="1" x14ac:dyDescent="0.25">
      <c r="A141" s="104">
        <v>131</v>
      </c>
      <c r="B141" s="116" t="s">
        <v>504</v>
      </c>
      <c r="C141" s="106">
        <v>2</v>
      </c>
      <c r="D141" s="106">
        <v>2</v>
      </c>
      <c r="E141" s="106">
        <v>2</v>
      </c>
      <c r="F141" s="106">
        <v>0</v>
      </c>
      <c r="G141" s="106">
        <v>2</v>
      </c>
      <c r="H141" s="106">
        <v>2</v>
      </c>
      <c r="I141" s="106">
        <v>0</v>
      </c>
      <c r="J141" s="106">
        <v>2</v>
      </c>
      <c r="K141" s="106">
        <v>2</v>
      </c>
      <c r="L141" s="106">
        <v>2</v>
      </c>
      <c r="M141" s="106">
        <f t="shared" si="12"/>
        <v>16</v>
      </c>
      <c r="N141" s="84">
        <v>20</v>
      </c>
      <c r="O141" s="106">
        <v>2</v>
      </c>
      <c r="P141" s="106">
        <v>1</v>
      </c>
      <c r="Q141" s="106">
        <v>1</v>
      </c>
      <c r="R141" s="106">
        <v>1</v>
      </c>
      <c r="S141" s="106">
        <v>0</v>
      </c>
      <c r="T141" s="106">
        <v>2</v>
      </c>
      <c r="U141" s="106">
        <v>2</v>
      </c>
      <c r="V141" s="106">
        <f t="shared" si="13"/>
        <v>9</v>
      </c>
      <c r="W141" s="106">
        <v>14</v>
      </c>
      <c r="X141" s="106">
        <v>2</v>
      </c>
      <c r="Y141" s="106">
        <v>2</v>
      </c>
      <c r="Z141" s="106">
        <v>2</v>
      </c>
      <c r="AA141" s="106">
        <v>0</v>
      </c>
      <c r="AB141" s="106">
        <v>0</v>
      </c>
      <c r="AC141" s="106">
        <v>0</v>
      </c>
      <c r="AD141" s="106">
        <f t="shared" si="14"/>
        <v>6</v>
      </c>
      <c r="AE141" s="84">
        <v>12</v>
      </c>
      <c r="AF141" s="84">
        <f t="shared" si="15"/>
        <v>31</v>
      </c>
      <c r="AG141" s="114">
        <f t="shared" si="7"/>
        <v>46</v>
      </c>
    </row>
    <row r="142" spans="1:33" s="95" customFormat="1" ht="17.25" customHeight="1" x14ac:dyDescent="0.25">
      <c r="A142" s="104">
        <v>132</v>
      </c>
      <c r="B142" s="117" t="s">
        <v>505</v>
      </c>
      <c r="C142" s="106">
        <v>2</v>
      </c>
      <c r="D142" s="106">
        <v>2</v>
      </c>
      <c r="E142" s="106">
        <v>2</v>
      </c>
      <c r="F142" s="106">
        <v>2</v>
      </c>
      <c r="G142" s="106">
        <v>2</v>
      </c>
      <c r="H142" s="106">
        <v>2</v>
      </c>
      <c r="I142" s="106">
        <v>2</v>
      </c>
      <c r="J142" s="106">
        <v>2</v>
      </c>
      <c r="K142" s="106">
        <v>2</v>
      </c>
      <c r="L142" s="106">
        <v>2</v>
      </c>
      <c r="M142" s="106">
        <f t="shared" si="12"/>
        <v>20</v>
      </c>
      <c r="N142" s="84">
        <v>20</v>
      </c>
      <c r="O142" s="106">
        <v>2</v>
      </c>
      <c r="P142" s="106">
        <v>2</v>
      </c>
      <c r="Q142" s="106">
        <v>2</v>
      </c>
      <c r="R142" s="106">
        <v>2</v>
      </c>
      <c r="S142" s="106">
        <v>2</v>
      </c>
      <c r="T142" s="106">
        <v>2</v>
      </c>
      <c r="U142" s="106">
        <v>2</v>
      </c>
      <c r="V142" s="106">
        <f t="shared" si="13"/>
        <v>14</v>
      </c>
      <c r="W142" s="84">
        <v>14</v>
      </c>
      <c r="X142" s="106">
        <v>2</v>
      </c>
      <c r="Y142" s="106">
        <v>2</v>
      </c>
      <c r="Z142" s="106">
        <v>2</v>
      </c>
      <c r="AA142" s="106">
        <v>2</v>
      </c>
      <c r="AB142" s="106">
        <v>2</v>
      </c>
      <c r="AC142" s="106">
        <v>2</v>
      </c>
      <c r="AD142" s="106">
        <f t="shared" si="14"/>
        <v>12</v>
      </c>
      <c r="AE142" s="84">
        <v>12</v>
      </c>
      <c r="AF142" s="84">
        <f t="shared" si="15"/>
        <v>46</v>
      </c>
      <c r="AG142" s="114">
        <f t="shared" si="7"/>
        <v>46</v>
      </c>
    </row>
    <row r="143" spans="1:33" s="95" customFormat="1" ht="16.5" customHeight="1" x14ac:dyDescent="0.25">
      <c r="A143" s="104">
        <v>133</v>
      </c>
      <c r="B143" s="116" t="s">
        <v>506</v>
      </c>
      <c r="C143" s="106">
        <v>2</v>
      </c>
      <c r="D143" s="106">
        <v>2</v>
      </c>
      <c r="E143" s="106">
        <v>2</v>
      </c>
      <c r="F143" s="106">
        <v>2</v>
      </c>
      <c r="G143" s="106">
        <v>2</v>
      </c>
      <c r="H143" s="106">
        <v>2</v>
      </c>
      <c r="I143" s="106">
        <v>2</v>
      </c>
      <c r="J143" s="106">
        <v>2</v>
      </c>
      <c r="K143" s="106">
        <v>2</v>
      </c>
      <c r="L143" s="106">
        <v>2</v>
      </c>
      <c r="M143" s="106">
        <f t="shared" si="12"/>
        <v>20</v>
      </c>
      <c r="N143" s="84">
        <v>20</v>
      </c>
      <c r="O143" s="106">
        <v>2</v>
      </c>
      <c r="P143" s="106">
        <v>2</v>
      </c>
      <c r="Q143" s="106">
        <v>2</v>
      </c>
      <c r="R143" s="106">
        <v>2</v>
      </c>
      <c r="S143" s="106">
        <v>2</v>
      </c>
      <c r="T143" s="106">
        <v>2</v>
      </c>
      <c r="U143" s="106">
        <v>2</v>
      </c>
      <c r="V143" s="106">
        <f t="shared" si="13"/>
        <v>14</v>
      </c>
      <c r="W143" s="84">
        <v>14</v>
      </c>
      <c r="X143" s="106">
        <v>2</v>
      </c>
      <c r="Y143" s="106">
        <v>2</v>
      </c>
      <c r="Z143" s="106">
        <v>2</v>
      </c>
      <c r="AA143" s="106">
        <v>2</v>
      </c>
      <c r="AB143" s="106">
        <v>2</v>
      </c>
      <c r="AC143" s="106">
        <v>2</v>
      </c>
      <c r="AD143" s="106">
        <f t="shared" si="14"/>
        <v>12</v>
      </c>
      <c r="AE143" s="84">
        <v>12</v>
      </c>
      <c r="AF143" s="84">
        <f t="shared" si="15"/>
        <v>46</v>
      </c>
      <c r="AG143" s="114">
        <f t="shared" si="7"/>
        <v>46</v>
      </c>
    </row>
    <row r="144" spans="1:33" s="95" customFormat="1" ht="16.5" customHeight="1" x14ac:dyDescent="0.25">
      <c r="A144" s="104">
        <v>134</v>
      </c>
      <c r="B144" s="116" t="s">
        <v>507</v>
      </c>
      <c r="C144" s="106">
        <v>2</v>
      </c>
      <c r="D144" s="106">
        <v>2</v>
      </c>
      <c r="E144" s="106">
        <v>2</v>
      </c>
      <c r="F144" s="106">
        <v>2</v>
      </c>
      <c r="G144" s="106">
        <v>2</v>
      </c>
      <c r="H144" s="106">
        <v>0</v>
      </c>
      <c r="I144" s="106">
        <v>0</v>
      </c>
      <c r="J144" s="106">
        <v>2</v>
      </c>
      <c r="K144" s="106">
        <v>2</v>
      </c>
      <c r="L144" s="106">
        <v>2</v>
      </c>
      <c r="M144" s="106">
        <f t="shared" si="12"/>
        <v>16</v>
      </c>
      <c r="N144" s="84">
        <v>20</v>
      </c>
      <c r="O144" s="106">
        <v>2</v>
      </c>
      <c r="P144" s="106">
        <v>1</v>
      </c>
      <c r="Q144" s="106">
        <v>1</v>
      </c>
      <c r="R144" s="106">
        <v>2</v>
      </c>
      <c r="S144" s="106">
        <v>2</v>
      </c>
      <c r="T144" s="106">
        <v>2</v>
      </c>
      <c r="U144" s="106">
        <v>2</v>
      </c>
      <c r="V144" s="106">
        <f t="shared" si="13"/>
        <v>12</v>
      </c>
      <c r="W144" s="84">
        <v>14</v>
      </c>
      <c r="X144" s="106">
        <v>2</v>
      </c>
      <c r="Y144" s="106">
        <v>2</v>
      </c>
      <c r="Z144" s="106">
        <v>2</v>
      </c>
      <c r="AA144" s="106">
        <v>0</v>
      </c>
      <c r="AB144" s="106">
        <v>2</v>
      </c>
      <c r="AC144" s="106">
        <v>0</v>
      </c>
      <c r="AD144" s="106">
        <f t="shared" si="14"/>
        <v>8</v>
      </c>
      <c r="AE144" s="84">
        <v>12</v>
      </c>
      <c r="AF144" s="84">
        <f t="shared" si="15"/>
        <v>36</v>
      </c>
      <c r="AG144" s="114">
        <f t="shared" si="7"/>
        <v>46</v>
      </c>
    </row>
    <row r="145" spans="1:33" s="95" customFormat="1" ht="16.5" customHeight="1" x14ac:dyDescent="0.25">
      <c r="A145" s="104">
        <v>135</v>
      </c>
      <c r="B145" s="116" t="s">
        <v>508</v>
      </c>
      <c r="C145" s="106">
        <v>2</v>
      </c>
      <c r="D145" s="106">
        <v>2</v>
      </c>
      <c r="E145" s="106">
        <v>2</v>
      </c>
      <c r="F145" s="106">
        <v>2</v>
      </c>
      <c r="G145" s="106">
        <v>2</v>
      </c>
      <c r="H145" s="106">
        <v>0</v>
      </c>
      <c r="I145" s="106">
        <v>0</v>
      </c>
      <c r="J145" s="106">
        <v>2</v>
      </c>
      <c r="K145" s="106">
        <v>2</v>
      </c>
      <c r="L145" s="106">
        <v>2</v>
      </c>
      <c r="M145" s="106">
        <f t="shared" ref="M145:M153" si="16">SUM(C145:L145)</f>
        <v>16</v>
      </c>
      <c r="N145" s="84">
        <v>20</v>
      </c>
      <c r="O145" s="106">
        <v>2</v>
      </c>
      <c r="P145" s="106">
        <v>1</v>
      </c>
      <c r="Q145" s="106">
        <v>1</v>
      </c>
      <c r="R145" s="106">
        <v>2</v>
      </c>
      <c r="S145" s="106">
        <v>2</v>
      </c>
      <c r="T145" s="106">
        <v>2</v>
      </c>
      <c r="U145" s="106">
        <v>2</v>
      </c>
      <c r="V145" s="106">
        <f t="shared" ref="V145:V152" si="17">SUM(O145:U145)</f>
        <v>12</v>
      </c>
      <c r="W145" s="84">
        <v>14</v>
      </c>
      <c r="X145" s="106">
        <v>0</v>
      </c>
      <c r="Y145" s="106">
        <v>0</v>
      </c>
      <c r="Z145" s="106">
        <v>2</v>
      </c>
      <c r="AA145" s="106">
        <v>2</v>
      </c>
      <c r="AB145" s="106">
        <v>2</v>
      </c>
      <c r="AC145" s="106">
        <v>0</v>
      </c>
      <c r="AD145" s="106">
        <f t="shared" ref="AD145:AD153" si="18">SUM(X145:AC145)</f>
        <v>6</v>
      </c>
      <c r="AE145" s="84">
        <v>12</v>
      </c>
      <c r="AF145" s="84">
        <f t="shared" ref="AF145:AF153" si="19">M145+V145+AD145</f>
        <v>34</v>
      </c>
      <c r="AG145" s="114">
        <f t="shared" si="7"/>
        <v>46</v>
      </c>
    </row>
    <row r="146" spans="1:33" s="95" customFormat="1" ht="16.5" customHeight="1" x14ac:dyDescent="0.25">
      <c r="A146" s="104">
        <v>136</v>
      </c>
      <c r="B146" s="116" t="s">
        <v>526</v>
      </c>
      <c r="C146" s="106">
        <v>2</v>
      </c>
      <c r="D146" s="106">
        <v>2</v>
      </c>
      <c r="E146" s="106">
        <v>2</v>
      </c>
      <c r="F146" s="106">
        <v>2</v>
      </c>
      <c r="G146" s="106">
        <v>2</v>
      </c>
      <c r="H146" s="106">
        <v>0</v>
      </c>
      <c r="I146" s="106">
        <v>0</v>
      </c>
      <c r="J146" s="106">
        <v>2</v>
      </c>
      <c r="K146" s="106">
        <v>2</v>
      </c>
      <c r="L146" s="106">
        <v>2</v>
      </c>
      <c r="M146" s="106">
        <f t="shared" si="16"/>
        <v>16</v>
      </c>
      <c r="N146" s="84">
        <v>20</v>
      </c>
      <c r="O146" s="106">
        <v>2</v>
      </c>
      <c r="P146" s="106">
        <v>2</v>
      </c>
      <c r="Q146" s="106">
        <v>2</v>
      </c>
      <c r="R146" s="106">
        <v>2</v>
      </c>
      <c r="S146" s="106">
        <v>0</v>
      </c>
      <c r="T146" s="106">
        <v>2</v>
      </c>
      <c r="U146" s="106">
        <v>2</v>
      </c>
      <c r="V146" s="106">
        <f t="shared" si="17"/>
        <v>12</v>
      </c>
      <c r="W146" s="84">
        <v>14</v>
      </c>
      <c r="X146" s="106">
        <v>2</v>
      </c>
      <c r="Y146" s="106">
        <v>2</v>
      </c>
      <c r="Z146" s="106">
        <v>2</v>
      </c>
      <c r="AA146" s="106">
        <v>2</v>
      </c>
      <c r="AB146" s="106">
        <v>2</v>
      </c>
      <c r="AC146" s="106">
        <v>0</v>
      </c>
      <c r="AD146" s="106">
        <f t="shared" si="18"/>
        <v>10</v>
      </c>
      <c r="AE146" s="84">
        <v>12</v>
      </c>
      <c r="AF146" s="84">
        <f t="shared" si="19"/>
        <v>38</v>
      </c>
      <c r="AG146" s="114">
        <f t="shared" si="7"/>
        <v>46</v>
      </c>
    </row>
    <row r="147" spans="1:33" s="95" customFormat="1" ht="16.5" customHeight="1" x14ac:dyDescent="0.25">
      <c r="A147" s="104">
        <v>137</v>
      </c>
      <c r="B147" s="116" t="s">
        <v>509</v>
      </c>
      <c r="C147" s="106">
        <v>2</v>
      </c>
      <c r="D147" s="106">
        <v>2</v>
      </c>
      <c r="E147" s="106">
        <v>2</v>
      </c>
      <c r="F147" s="106">
        <v>2</v>
      </c>
      <c r="G147" s="106">
        <v>2</v>
      </c>
      <c r="H147" s="106">
        <v>0</v>
      </c>
      <c r="I147" s="106">
        <v>0</v>
      </c>
      <c r="J147" s="106">
        <v>0</v>
      </c>
      <c r="K147" s="106">
        <v>2</v>
      </c>
      <c r="L147" s="106">
        <v>2</v>
      </c>
      <c r="M147" s="106">
        <f t="shared" si="16"/>
        <v>14</v>
      </c>
      <c r="N147" s="84">
        <v>20</v>
      </c>
      <c r="O147" s="106">
        <v>2</v>
      </c>
      <c r="P147" s="106">
        <v>1</v>
      </c>
      <c r="Q147" s="106">
        <v>1</v>
      </c>
      <c r="R147" s="106">
        <v>2</v>
      </c>
      <c r="S147" s="106">
        <v>2</v>
      </c>
      <c r="T147" s="106">
        <v>2</v>
      </c>
      <c r="U147" s="106">
        <v>2</v>
      </c>
      <c r="V147" s="106">
        <f t="shared" si="17"/>
        <v>12</v>
      </c>
      <c r="W147" s="84">
        <v>14</v>
      </c>
      <c r="X147" s="106">
        <v>2</v>
      </c>
      <c r="Y147" s="106">
        <v>0</v>
      </c>
      <c r="Z147" s="106">
        <v>2</v>
      </c>
      <c r="AA147" s="106">
        <v>2</v>
      </c>
      <c r="AB147" s="106">
        <v>2</v>
      </c>
      <c r="AC147" s="106">
        <v>0</v>
      </c>
      <c r="AD147" s="106">
        <f t="shared" si="18"/>
        <v>8</v>
      </c>
      <c r="AE147" s="84">
        <v>12</v>
      </c>
      <c r="AF147" s="84">
        <f t="shared" si="19"/>
        <v>34</v>
      </c>
      <c r="AG147" s="114">
        <f t="shared" si="7"/>
        <v>46</v>
      </c>
    </row>
    <row r="148" spans="1:33" s="95" customFormat="1" ht="16.5" customHeight="1" x14ac:dyDescent="0.25">
      <c r="A148" s="104">
        <v>138</v>
      </c>
      <c r="B148" s="116" t="s">
        <v>510</v>
      </c>
      <c r="C148" s="106">
        <v>2</v>
      </c>
      <c r="D148" s="106">
        <v>2</v>
      </c>
      <c r="E148" s="106">
        <v>2</v>
      </c>
      <c r="F148" s="106">
        <v>2</v>
      </c>
      <c r="G148" s="106">
        <v>2</v>
      </c>
      <c r="H148" s="106">
        <v>0</v>
      </c>
      <c r="I148" s="106">
        <v>0</v>
      </c>
      <c r="J148" s="106">
        <v>2</v>
      </c>
      <c r="K148" s="106">
        <v>2</v>
      </c>
      <c r="L148" s="106">
        <v>2</v>
      </c>
      <c r="M148" s="106">
        <f t="shared" si="16"/>
        <v>16</v>
      </c>
      <c r="N148" s="84">
        <v>20</v>
      </c>
      <c r="O148" s="106">
        <v>2</v>
      </c>
      <c r="P148" s="106">
        <v>2</v>
      </c>
      <c r="Q148" s="106">
        <v>2</v>
      </c>
      <c r="R148" s="106">
        <v>2</v>
      </c>
      <c r="S148" s="106">
        <v>2</v>
      </c>
      <c r="T148" s="106">
        <v>2</v>
      </c>
      <c r="U148" s="106">
        <v>2</v>
      </c>
      <c r="V148" s="106">
        <f t="shared" si="17"/>
        <v>14</v>
      </c>
      <c r="W148" s="84">
        <v>14</v>
      </c>
      <c r="X148" s="106">
        <v>2</v>
      </c>
      <c r="Y148" s="106">
        <v>2</v>
      </c>
      <c r="Z148" s="106">
        <v>2</v>
      </c>
      <c r="AA148" s="106">
        <v>2</v>
      </c>
      <c r="AB148" s="106">
        <v>2</v>
      </c>
      <c r="AC148" s="106">
        <v>2</v>
      </c>
      <c r="AD148" s="106">
        <f t="shared" si="18"/>
        <v>12</v>
      </c>
      <c r="AE148" s="84">
        <v>12</v>
      </c>
      <c r="AF148" s="84">
        <f t="shared" si="19"/>
        <v>42</v>
      </c>
      <c r="AG148" s="114">
        <f t="shared" si="7"/>
        <v>46</v>
      </c>
    </row>
    <row r="149" spans="1:33" s="95" customFormat="1" ht="16.5" customHeight="1" x14ac:dyDescent="0.25">
      <c r="A149" s="104">
        <v>139</v>
      </c>
      <c r="B149" s="117" t="s">
        <v>511</v>
      </c>
      <c r="C149" s="106">
        <v>2</v>
      </c>
      <c r="D149" s="106">
        <v>2</v>
      </c>
      <c r="E149" s="106">
        <v>2</v>
      </c>
      <c r="F149" s="106">
        <v>0</v>
      </c>
      <c r="G149" s="106">
        <v>2</v>
      </c>
      <c r="H149" s="106">
        <v>0</v>
      </c>
      <c r="I149" s="106">
        <v>0</v>
      </c>
      <c r="J149" s="106">
        <v>2</v>
      </c>
      <c r="K149" s="106">
        <v>2</v>
      </c>
      <c r="L149" s="106">
        <v>0</v>
      </c>
      <c r="M149" s="106">
        <f t="shared" si="16"/>
        <v>12</v>
      </c>
      <c r="N149" s="84">
        <v>20</v>
      </c>
      <c r="O149" s="106">
        <v>2</v>
      </c>
      <c r="P149" s="106">
        <v>1</v>
      </c>
      <c r="Q149" s="106">
        <v>1</v>
      </c>
      <c r="R149" s="106">
        <v>1</v>
      </c>
      <c r="S149" s="106">
        <v>0</v>
      </c>
      <c r="T149" s="106">
        <v>2</v>
      </c>
      <c r="U149" s="106">
        <v>2</v>
      </c>
      <c r="V149" s="106">
        <f t="shared" si="17"/>
        <v>9</v>
      </c>
      <c r="W149" s="84">
        <v>14</v>
      </c>
      <c r="X149" s="106">
        <v>2</v>
      </c>
      <c r="Y149" s="106">
        <v>2</v>
      </c>
      <c r="Z149" s="106">
        <v>2</v>
      </c>
      <c r="AA149" s="106">
        <v>0</v>
      </c>
      <c r="AB149" s="106">
        <v>2</v>
      </c>
      <c r="AC149" s="106">
        <v>1</v>
      </c>
      <c r="AD149" s="106">
        <f t="shared" si="18"/>
        <v>9</v>
      </c>
      <c r="AE149" s="84">
        <v>12</v>
      </c>
      <c r="AF149" s="84">
        <f t="shared" si="19"/>
        <v>30</v>
      </c>
      <c r="AG149" s="114">
        <f t="shared" si="7"/>
        <v>46</v>
      </c>
    </row>
    <row r="150" spans="1:33" s="95" customFormat="1" ht="16.5" customHeight="1" x14ac:dyDescent="0.25">
      <c r="A150" s="104">
        <v>140</v>
      </c>
      <c r="B150" s="116" t="s">
        <v>512</v>
      </c>
      <c r="C150" s="106">
        <v>2</v>
      </c>
      <c r="D150" s="106">
        <v>2</v>
      </c>
      <c r="E150" s="106">
        <v>2</v>
      </c>
      <c r="F150" s="106">
        <v>0</v>
      </c>
      <c r="G150" s="106">
        <v>2</v>
      </c>
      <c r="H150" s="106">
        <v>0</v>
      </c>
      <c r="I150" s="106">
        <v>0</v>
      </c>
      <c r="J150" s="106">
        <v>2</v>
      </c>
      <c r="K150" s="106">
        <v>2</v>
      </c>
      <c r="L150" s="106">
        <v>0</v>
      </c>
      <c r="M150" s="106">
        <f t="shared" si="16"/>
        <v>12</v>
      </c>
      <c r="N150" s="84">
        <v>20</v>
      </c>
      <c r="O150" s="106">
        <v>2</v>
      </c>
      <c r="P150" s="106">
        <v>1</v>
      </c>
      <c r="Q150" s="106">
        <v>1</v>
      </c>
      <c r="R150" s="106">
        <v>1</v>
      </c>
      <c r="S150" s="106">
        <v>0</v>
      </c>
      <c r="T150" s="106">
        <v>2</v>
      </c>
      <c r="U150" s="106">
        <v>2</v>
      </c>
      <c r="V150" s="106">
        <f t="shared" si="17"/>
        <v>9</v>
      </c>
      <c r="W150" s="84">
        <v>14</v>
      </c>
      <c r="X150" s="106">
        <v>2</v>
      </c>
      <c r="Y150" s="106">
        <v>2</v>
      </c>
      <c r="Z150" s="106">
        <v>2</v>
      </c>
      <c r="AA150" s="106">
        <v>0</v>
      </c>
      <c r="AB150" s="106">
        <v>2</v>
      </c>
      <c r="AC150" s="106">
        <v>1</v>
      </c>
      <c r="AD150" s="106">
        <f t="shared" si="18"/>
        <v>9</v>
      </c>
      <c r="AE150" s="84">
        <v>12</v>
      </c>
      <c r="AF150" s="84">
        <f t="shared" si="19"/>
        <v>30</v>
      </c>
      <c r="AG150" s="114">
        <f t="shared" si="7"/>
        <v>46</v>
      </c>
    </row>
    <row r="151" spans="1:33" s="95" customFormat="1" ht="16.5" customHeight="1" x14ac:dyDescent="0.25">
      <c r="A151" s="104">
        <v>141</v>
      </c>
      <c r="B151" s="116" t="s">
        <v>513</v>
      </c>
      <c r="C151" s="106">
        <v>1</v>
      </c>
      <c r="D151" s="106">
        <v>2</v>
      </c>
      <c r="E151" s="106">
        <v>0</v>
      </c>
      <c r="F151" s="106">
        <v>0</v>
      </c>
      <c r="G151" s="106">
        <v>2</v>
      </c>
      <c r="H151" s="106">
        <v>0</v>
      </c>
      <c r="I151" s="106">
        <v>0</v>
      </c>
      <c r="J151" s="106">
        <v>0</v>
      </c>
      <c r="K151" s="106">
        <v>0</v>
      </c>
      <c r="L151" s="106">
        <v>2</v>
      </c>
      <c r="M151" s="106">
        <f t="shared" si="16"/>
        <v>7</v>
      </c>
      <c r="N151" s="84">
        <v>20</v>
      </c>
      <c r="O151" s="106">
        <v>0</v>
      </c>
      <c r="P151" s="106">
        <v>0</v>
      </c>
      <c r="Q151" s="106">
        <v>0</v>
      </c>
      <c r="R151" s="106">
        <v>0</v>
      </c>
      <c r="S151" s="106">
        <v>0</v>
      </c>
      <c r="T151" s="106">
        <v>0</v>
      </c>
      <c r="U151" s="106">
        <v>0</v>
      </c>
      <c r="V151" s="106">
        <f t="shared" si="17"/>
        <v>0</v>
      </c>
      <c r="W151" s="84">
        <v>14</v>
      </c>
      <c r="X151" s="106">
        <v>0</v>
      </c>
      <c r="Y151" s="106">
        <v>0</v>
      </c>
      <c r="Z151" s="106">
        <v>2</v>
      </c>
      <c r="AA151" s="106">
        <v>0</v>
      </c>
      <c r="AB151" s="106">
        <v>2</v>
      </c>
      <c r="AC151" s="106">
        <v>0</v>
      </c>
      <c r="AD151" s="106">
        <f t="shared" si="18"/>
        <v>4</v>
      </c>
      <c r="AE151" s="84">
        <v>12</v>
      </c>
      <c r="AF151" s="84">
        <f t="shared" si="19"/>
        <v>11</v>
      </c>
      <c r="AG151" s="114">
        <f t="shared" si="7"/>
        <v>46</v>
      </c>
    </row>
    <row r="152" spans="1:33" s="95" customFormat="1" ht="16.5" customHeight="1" x14ac:dyDescent="0.25">
      <c r="A152" s="104">
        <v>142</v>
      </c>
      <c r="B152" s="116" t="s">
        <v>514</v>
      </c>
      <c r="C152" s="106">
        <v>0</v>
      </c>
      <c r="D152" s="106">
        <v>0</v>
      </c>
      <c r="E152" s="106">
        <v>0</v>
      </c>
      <c r="F152" s="106">
        <v>0</v>
      </c>
      <c r="G152" s="106">
        <v>0</v>
      </c>
      <c r="H152" s="106">
        <v>0</v>
      </c>
      <c r="I152" s="106">
        <v>0</v>
      </c>
      <c r="J152" s="106">
        <v>0</v>
      </c>
      <c r="K152" s="106">
        <v>0</v>
      </c>
      <c r="L152" s="106">
        <v>0</v>
      </c>
      <c r="M152" s="106">
        <f t="shared" si="16"/>
        <v>0</v>
      </c>
      <c r="N152" s="84">
        <v>20</v>
      </c>
      <c r="O152" s="106">
        <v>0</v>
      </c>
      <c r="P152" s="106">
        <v>0</v>
      </c>
      <c r="Q152" s="106">
        <v>0</v>
      </c>
      <c r="R152" s="106">
        <v>0</v>
      </c>
      <c r="S152" s="106">
        <v>0</v>
      </c>
      <c r="T152" s="106">
        <v>0</v>
      </c>
      <c r="U152" s="106">
        <v>0</v>
      </c>
      <c r="V152" s="106">
        <f t="shared" si="17"/>
        <v>0</v>
      </c>
      <c r="W152" s="84">
        <v>14</v>
      </c>
      <c r="X152" s="106">
        <v>0</v>
      </c>
      <c r="Y152" s="106">
        <v>0</v>
      </c>
      <c r="Z152" s="106">
        <v>2</v>
      </c>
      <c r="AA152" s="106">
        <v>0</v>
      </c>
      <c r="AB152" s="106">
        <v>2</v>
      </c>
      <c r="AC152" s="106">
        <v>0</v>
      </c>
      <c r="AD152" s="106">
        <f t="shared" si="18"/>
        <v>4</v>
      </c>
      <c r="AE152" s="84">
        <v>12</v>
      </c>
      <c r="AF152" s="84">
        <f t="shared" si="19"/>
        <v>4</v>
      </c>
      <c r="AG152" s="114">
        <f t="shared" si="7"/>
        <v>46</v>
      </c>
    </row>
    <row r="153" spans="1:33" s="95" customFormat="1" ht="16.5" customHeight="1" x14ac:dyDescent="0.25">
      <c r="A153" s="104">
        <v>143</v>
      </c>
      <c r="B153" s="116" t="s">
        <v>515</v>
      </c>
      <c r="C153" s="106">
        <v>1</v>
      </c>
      <c r="D153" s="106">
        <v>0</v>
      </c>
      <c r="E153" s="106">
        <v>0</v>
      </c>
      <c r="F153" s="106">
        <v>0</v>
      </c>
      <c r="G153" s="106">
        <v>2</v>
      </c>
      <c r="H153" s="106">
        <v>0</v>
      </c>
      <c r="I153" s="106">
        <v>0</v>
      </c>
      <c r="J153" s="106">
        <v>0</v>
      </c>
      <c r="K153" s="106">
        <v>0</v>
      </c>
      <c r="L153" s="106">
        <v>2</v>
      </c>
      <c r="M153" s="106">
        <f t="shared" si="16"/>
        <v>5</v>
      </c>
      <c r="N153" s="84">
        <v>20</v>
      </c>
      <c r="O153" s="106">
        <v>0</v>
      </c>
      <c r="P153" s="106">
        <v>0</v>
      </c>
      <c r="Q153" s="106">
        <v>0</v>
      </c>
      <c r="R153" s="106">
        <v>0</v>
      </c>
      <c r="S153" s="106">
        <v>0</v>
      </c>
      <c r="T153" s="106">
        <v>0</v>
      </c>
      <c r="U153" s="106">
        <v>2</v>
      </c>
      <c r="V153" s="106">
        <v>0</v>
      </c>
      <c r="W153" s="84">
        <v>14</v>
      </c>
      <c r="X153" s="106">
        <v>0</v>
      </c>
      <c r="Y153" s="106">
        <v>0</v>
      </c>
      <c r="Z153" s="106">
        <v>2</v>
      </c>
      <c r="AA153" s="106">
        <v>0</v>
      </c>
      <c r="AB153" s="106">
        <v>2</v>
      </c>
      <c r="AC153" s="106">
        <v>0</v>
      </c>
      <c r="AD153" s="106">
        <f t="shared" si="18"/>
        <v>4</v>
      </c>
      <c r="AE153" s="84">
        <v>12</v>
      </c>
      <c r="AF153" s="84">
        <f t="shared" si="19"/>
        <v>9</v>
      </c>
      <c r="AG153" s="114">
        <f t="shared" si="7"/>
        <v>46</v>
      </c>
    </row>
    <row r="154" spans="1:33" s="91" customFormat="1" ht="75.75" customHeight="1" x14ac:dyDescent="0.25">
      <c r="A154" s="107" t="s">
        <v>52</v>
      </c>
      <c r="B154" s="90" t="s">
        <v>308</v>
      </c>
      <c r="C154" s="87">
        <f t="shared" ref="C154:AG154" si="20">C16+C9</f>
        <v>153</v>
      </c>
      <c r="D154" s="87">
        <f t="shared" si="20"/>
        <v>148</v>
      </c>
      <c r="E154" s="87">
        <f t="shared" si="20"/>
        <v>102</v>
      </c>
      <c r="F154" s="87">
        <f t="shared" si="20"/>
        <v>78</v>
      </c>
      <c r="G154" s="87">
        <f t="shared" si="20"/>
        <v>197</v>
      </c>
      <c r="H154" s="87">
        <f t="shared" si="20"/>
        <v>67</v>
      </c>
      <c r="I154" s="87">
        <f t="shared" si="20"/>
        <v>63</v>
      </c>
      <c r="J154" s="87">
        <f t="shared" si="20"/>
        <v>117</v>
      </c>
      <c r="K154" s="87">
        <f t="shared" si="20"/>
        <v>105</v>
      </c>
      <c r="L154" s="87">
        <f t="shared" si="20"/>
        <v>204</v>
      </c>
      <c r="M154" s="87">
        <f t="shared" si="20"/>
        <v>1234</v>
      </c>
      <c r="N154" s="87">
        <f t="shared" si="20"/>
        <v>2860</v>
      </c>
      <c r="O154" s="87">
        <f t="shared" si="20"/>
        <v>171</v>
      </c>
      <c r="P154" s="87">
        <f t="shared" si="20"/>
        <v>106</v>
      </c>
      <c r="Q154" s="87">
        <f t="shared" si="20"/>
        <v>104</v>
      </c>
      <c r="R154" s="87">
        <f t="shared" si="20"/>
        <v>113</v>
      </c>
      <c r="S154" s="87">
        <f t="shared" si="20"/>
        <v>68</v>
      </c>
      <c r="T154" s="87">
        <f t="shared" si="20"/>
        <v>148</v>
      </c>
      <c r="U154" s="87">
        <f t="shared" si="20"/>
        <v>158</v>
      </c>
      <c r="V154" s="87">
        <f t="shared" si="20"/>
        <v>866</v>
      </c>
      <c r="W154" s="87">
        <f t="shared" si="20"/>
        <v>2002</v>
      </c>
      <c r="X154" s="87">
        <f t="shared" si="20"/>
        <v>170</v>
      </c>
      <c r="Y154" s="87">
        <f t="shared" si="20"/>
        <v>40</v>
      </c>
      <c r="Z154" s="87">
        <f t="shared" si="20"/>
        <v>286</v>
      </c>
      <c r="AA154" s="87">
        <f t="shared" si="20"/>
        <v>20</v>
      </c>
      <c r="AB154" s="87">
        <f t="shared" si="20"/>
        <v>56</v>
      </c>
      <c r="AC154" s="87">
        <f t="shared" si="20"/>
        <v>18</v>
      </c>
      <c r="AD154" s="87">
        <f t="shared" si="20"/>
        <v>590</v>
      </c>
      <c r="AE154" s="87">
        <f t="shared" si="20"/>
        <v>1716</v>
      </c>
      <c r="AF154" s="87">
        <f t="shared" si="20"/>
        <v>2690</v>
      </c>
      <c r="AG154" s="87">
        <f t="shared" si="20"/>
        <v>6578</v>
      </c>
    </row>
  </sheetData>
  <autoFilter ref="A9:AN154"/>
  <customSheetViews>
    <customSheetView guid="{AEA2E2E3-5B32-4875-901B-B78609C8AED7}" scale="78" showPageBreaks="1" fitToPage="1" printArea="1" view="pageBreakPreview" topLeftCell="A37">
      <selection activeCell="C75" sqref="C75"/>
      <pageMargins left="0.43307086614173229" right="0.23622047244094491" top="0.43307086614173229" bottom="0.74803149606299213" header="0.31496062992125984" footer="0.31496062992125984"/>
      <pageSetup paperSize="9" scale="18" fitToHeight="0" orientation="landscape" r:id="rId1"/>
    </customSheetView>
    <customSheetView guid="{BC3DAF18-7010-4F12-AA15-743444918B74}" scale="60" showPageBreaks="1" fitToPage="1" printArea="1" view="pageBreakPreview" topLeftCell="A49">
      <selection activeCell="B63" sqref="B63:AA63"/>
      <pageMargins left="0.43307086614173229" right="0.23622047244094491" top="0.43307086614173229" bottom="0.74803149606299213" header="0.31496062992125984" footer="0.31496062992125984"/>
      <pageSetup paperSize="8" scale="26" fitToHeight="0" orientation="landscape" r:id="rId2"/>
    </customSheetView>
  </customSheetViews>
  <mergeCells count="17">
    <mergeCell ref="C4:AE4"/>
    <mergeCell ref="AD6:AD7"/>
    <mergeCell ref="AF4:AF7"/>
    <mergeCell ref="AE6:AE7"/>
    <mergeCell ref="AB1:AG1"/>
    <mergeCell ref="A2:AG2"/>
    <mergeCell ref="A4:A7"/>
    <mergeCell ref="AG4:AG7"/>
    <mergeCell ref="B4:B7"/>
    <mergeCell ref="C5:N5"/>
    <mergeCell ref="N6:N7"/>
    <mergeCell ref="M6:M7"/>
    <mergeCell ref="O5:W5"/>
    <mergeCell ref="V6:V7"/>
    <mergeCell ref="W6:W7"/>
    <mergeCell ref="X5:AE5"/>
    <mergeCell ref="I1:N1"/>
  </mergeCells>
  <pageMargins left="0.23622047244094491" right="0.23622047244094491" top="0.35433070866141736" bottom="0.35433070866141736" header="0.31496062992125984" footer="0.31496062992125984"/>
  <pageSetup paperSize="8" scale="48" fitToHeight="0" orientation="landscape" r:id="rId3"/>
  <rowBreaks count="2" manualBreakCount="2">
    <brk id="58" max="32" man="1"/>
    <brk id="122" max="32" man="1"/>
  </rowBreaks>
  <colBreaks count="1" manualBreakCount="1">
    <brk id="14" max="15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Справка (2)</vt:lpstr>
      <vt:lpstr>По учреждениям</vt:lpstr>
      <vt:lpstr>Справка</vt:lpstr>
      <vt:lpstr>Лист3</vt:lpstr>
      <vt:lpstr>Лист1</vt:lpstr>
      <vt:lpstr>Таблица 2</vt:lpstr>
      <vt:lpstr>'Справка (2)'!Заголовки_для_печати</vt:lpstr>
      <vt:lpstr>'Таблица 2'!Заголовки_для_печати</vt:lpstr>
      <vt:lpstr>'Справка (2)'!Область_печати</vt:lpstr>
      <vt:lpstr>'Таблица 2'!Область_печати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2025-09-26T11:54:40Z</cp:lastPrinted>
  <dcterms:created xsi:type="dcterms:W3CDTF">2014-06-30T06:14:19Z</dcterms:created>
  <dcterms:modified xsi:type="dcterms:W3CDTF">2025-09-30T12:27:54Z</dcterms:modified>
</cp:coreProperties>
</file>