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Экономическая политика\Общие документы\ВЫПИСКИ ИЗ ДК\2025\"/>
    </mc:Choice>
  </mc:AlternateContent>
  <bookViews>
    <workbookView xWindow="0" yWindow="0" windowWidth="28800" windowHeight="10935" activeTab="1"/>
  </bookViews>
  <sheets>
    <sheet name="01.04.2025" sheetId="3" r:id="rId1"/>
    <sheet name="01.07.2025" sheetId="4" r:id="rId2"/>
  </sheets>
  <calcPr calcId="152511"/>
</workbook>
</file>

<file path=xl/calcChain.xml><?xml version="1.0" encoding="utf-8"?>
<calcChain xmlns="http://schemas.openxmlformats.org/spreadsheetml/2006/main">
  <c r="F17" i="4" l="1"/>
  <c r="F22" i="4" l="1"/>
  <c r="F27" i="4"/>
  <c r="H16" i="3" l="1"/>
  <c r="F26" i="3"/>
  <c r="I14" i="3" l="1"/>
  <c r="F36" i="3" l="1"/>
  <c r="F31" i="3" l="1"/>
</calcChain>
</file>

<file path=xl/sharedStrings.xml><?xml version="1.0" encoding="utf-8"?>
<sst xmlns="http://schemas.openxmlformats.org/spreadsheetml/2006/main" count="105" uniqueCount="57">
  <si>
    <t>Процентная ставка по кредиту (купонного дохода)</t>
  </si>
  <si>
    <t>1.</t>
  </si>
  <si>
    <t xml:space="preserve">Итого                  </t>
  </si>
  <si>
    <t>-</t>
  </si>
  <si>
    <t>Всего государственный долг Ивановской области</t>
  </si>
  <si>
    <t>№ записи в государственной долговой книге Ивановской области</t>
  </si>
  <si>
    <t>Наименование кредитора (принципала)</t>
  </si>
  <si>
    <t>Дата возникновения долгового обязательства</t>
  </si>
  <si>
    <t>Объем долгового обязательства  (руб.)</t>
  </si>
  <si>
    <t>Итого:</t>
  </si>
  <si>
    <t>Государственная гарантия Ивановской области закрытому акционерному обществу «КРАНЭКС Лизинг»                       (договор от 22.05.2013  № 1/2013</t>
  </si>
  <si>
    <t xml:space="preserve">           Выписка из Государственной долговой книги Ивановской области</t>
  </si>
  <si>
    <t>Дата прекращения  долгового обязательства</t>
  </si>
  <si>
    <t>28.11.2025-         30.11.2034</t>
  </si>
  <si>
    <t xml:space="preserve">Государственная гарантия Ивановской области закрытому акционерному обществу «КРАНЭКС Лизинг»                       (договор от 01.08.2012  № 1/2012, дополнительные соглашения от 01.04.2013, от 22.05.2013) </t>
  </si>
  <si>
    <r>
      <t>1.</t>
    </r>
    <r>
      <rPr>
        <b/>
        <sz val="7"/>
        <color theme="1"/>
        <rFont val="Times New Roman"/>
        <family val="1"/>
        <charset val="204"/>
      </rPr>
      <t xml:space="preserve">    </t>
    </r>
    <r>
      <rPr>
        <b/>
        <sz val="12"/>
        <color theme="1"/>
        <rFont val="Times New Roman"/>
        <family val="1"/>
        <charset val="204"/>
      </rPr>
      <t>Бюджетные кредиты, привлеченные в бюджет Ивановской области 
от других бюджетов бюджетной системы Российской Федерации</t>
    </r>
  </si>
  <si>
    <t xml:space="preserve">2. Кредиты, полученные Ивановской областью от кредитных организаций, иностранных банков
 и  международных  финансовых организаций       </t>
  </si>
  <si>
    <t xml:space="preserve">Государственные гарантии Ивановской области
</t>
  </si>
  <si>
    <t>Л.В. Яковлева</t>
  </si>
  <si>
    <t>Заместитель Председателя Правительства Ивановской области - директор
Департамента финансов Ивановской области</t>
  </si>
  <si>
    <t>30.11.2018-30.11.2029</t>
  </si>
  <si>
    <t>Публичное акционерное общество "Сбербанк России" (ГК от 19.10.2020                                № 36)</t>
  </si>
  <si>
    <t>30.11.2021-30.11.2029</t>
  </si>
  <si>
    <t>01.04.2022 (первый транш)</t>
  </si>
  <si>
    <t>11.05.2022 (второй транш)</t>
  </si>
  <si>
    <t>28.11.2025-06.06.2028</t>
  </si>
  <si>
    <t>29.11.2024-12.05.2037</t>
  </si>
  <si>
    <t>28.11.2025-06.10.2028</t>
  </si>
  <si>
    <t>30.06.2022 (первый транш)</t>
  </si>
  <si>
    <t>06.10.2022 (второй транш)</t>
  </si>
  <si>
    <t>13.07.2023 (первый транш)</t>
  </si>
  <si>
    <t>28.11.2025-30.11.2038</t>
  </si>
  <si>
    <t>25.09.2023 (первый транш)</t>
  </si>
  <si>
    <t>10.10.2023 (второй транш)</t>
  </si>
  <si>
    <t>УФК по Ивановской области (Договор от 01.03.2023                  №09-24/2521)</t>
  </si>
  <si>
    <t>08.11.2023 (третий транш)</t>
  </si>
  <si>
    <t>20.11.2023 (четвертый транш)</t>
  </si>
  <si>
    <t xml:space="preserve">Федеральное Казначейство (Договор от 13.11.2023 № 2023-00-254 ) </t>
  </si>
  <si>
    <t xml:space="preserve">Министерство финансов Российской Федерации (Cоглашение от 03.12.2015                № 01-01-06/06-226) </t>
  </si>
  <si>
    <t>Министерство финансов Российской Федерации (Cоглашение от 24.10.2016          № 01-01-06/06-239)</t>
  </si>
  <si>
    <t>Министерство финансов Российской Федерации (Cоглашение от 31.05.2017                    № 01-01-06/06-162)</t>
  </si>
  <si>
    <t xml:space="preserve">Министерство финансов Российской Федерации (Cоглашение от 11.07.2017                        № 01-01-06/06-187) </t>
  </si>
  <si>
    <t>Министерство финансов Российской Федерации (Cоглашение от 14.12.2020                        № 01-01-06/06-994)</t>
  </si>
  <si>
    <t>Министерство финансов Российской Федерации (Cоглашение от 26.01.2022                        № 01-01-06/06-59)</t>
  </si>
  <si>
    <t xml:space="preserve">Министерство финансов Российской Федерации (Cоглашение от 25.12.2017                        № 01-01-06/06-389) </t>
  </si>
  <si>
    <t>Министерство финансов Российской Федерации (Cоглашение от 28.06.2022                        № 01-01-06/06-273)</t>
  </si>
  <si>
    <t>Министерство финансов Российской Федерации (Cоглашение от 21.09.2023                        № 2023-00195)</t>
  </si>
  <si>
    <t xml:space="preserve">Министерство финансов Российской Федерации (Cоглашение от 23.04.2010               № 01-01-06/06-115) </t>
  </si>
  <si>
    <t>2039</t>
  </si>
  <si>
    <t>Министерство финансов Российской Федерации (Cоглашение от 07.06.2024                      № 2024-00157)</t>
  </si>
  <si>
    <t>14.06.2024 (первый транш)</t>
  </si>
  <si>
    <t>11.11.2024 (второй транш)</t>
  </si>
  <si>
    <t xml:space="preserve">     по состоянию на 01.04.2025</t>
  </si>
  <si>
    <t xml:space="preserve">     по состоянию на 01.07.2025</t>
  </si>
  <si>
    <t xml:space="preserve"> Дополнительное соглашение  от 15.04.2025 № 2025-00114/1 к соглашениям  от 03.12.2015 № 01-01-06/06-226,  от 24.10.2016 № 01-01-06/06-239, от 31.05.2017 № 01-01-06/06-162, от 11.07.2017 №01-01-06/06-187, от 25.12.2017 № 01-01-06/06-389, 23.04.2010 № 01-01-06/06-115, от 14.12.2020 № 01-01-06/06-994, от 28.06.2022 № 01-01-06/06-273 ( задолженность консолидируется по основному долгу)</t>
  </si>
  <si>
    <t>Дата возникновения (изменения*) долгового обязательства</t>
  </si>
  <si>
    <t>*указывается дата изменения долгового обязательства в случае реструктуризации долгового обязательства.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</si>
</sst>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4" fillId="0" borderId="0" xfId="0" applyFont="1"/>
    <xf numFmtId="4" fontId="4" fillId="0" borderId="0" xfId="0" applyNumberFormat="1" applyFont="1"/>
    <xf numFmtId="4" fontId="0" fillId="0" borderId="0" xfId="0" applyNumberFormat="1"/>
    <xf numFmtId="14" fontId="4" fillId="0" borderId="1" xfId="0" applyNumberFormat="1" applyFont="1" applyBorder="1" applyAlignment="1">
      <alignment horizontal="center" vertical="top" wrapText="1"/>
    </xf>
    <xf numFmtId="0" fontId="0" fillId="0" borderId="0" xfId="0" applyFill="1" applyBorder="1"/>
    <xf numFmtId="4" fontId="4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top" wrapText="1"/>
    </xf>
    <xf numFmtId="10" fontId="4" fillId="0" borderId="1" xfId="0" applyNumberFormat="1" applyFont="1" applyFill="1" applyBorder="1" applyAlignment="1">
      <alignment horizontal="center" vertical="top" wrapText="1"/>
    </xf>
    <xf numFmtId="14" fontId="4" fillId="0" borderId="1" xfId="0" applyNumberFormat="1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4" fontId="4" fillId="0" borderId="0" xfId="0" applyNumberFormat="1" applyFont="1" applyAlignment="1">
      <alignment horizontal="right"/>
    </xf>
    <xf numFmtId="0" fontId="2" fillId="0" borderId="1" xfId="0" applyFont="1" applyFill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 wrapText="1"/>
    </xf>
    <xf numFmtId="10" fontId="5" fillId="0" borderId="7" xfId="0" applyNumberFormat="1" applyFont="1" applyBorder="1" applyAlignment="1">
      <alignment horizontal="center" vertical="top" wrapText="1"/>
    </xf>
    <xf numFmtId="10" fontId="5" fillId="0" borderId="1" xfId="0" applyNumberFormat="1" applyFont="1" applyBorder="1" applyAlignment="1">
      <alignment horizontal="center" vertical="top" wrapText="1"/>
    </xf>
    <xf numFmtId="0" fontId="4" fillId="0" borderId="5" xfId="0" applyFont="1" applyFill="1" applyBorder="1" applyAlignment="1">
      <alignment vertical="top" wrapText="1"/>
    </xf>
    <xf numFmtId="10" fontId="4" fillId="0" borderId="6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49" fontId="4" fillId="0" borderId="6" xfId="0" applyNumberFormat="1" applyFont="1" applyFill="1" applyBorder="1" applyAlignment="1">
      <alignment horizontal="center" vertical="top" wrapText="1"/>
    </xf>
    <xf numFmtId="44" fontId="0" fillId="0" borderId="0" xfId="0" applyNumberFormat="1" applyFill="1" applyBorder="1"/>
    <xf numFmtId="4" fontId="4" fillId="2" borderId="1" xfId="0" applyNumberFormat="1" applyFont="1" applyFill="1" applyBorder="1" applyAlignment="1">
      <alignment vertical="top" wrapText="1"/>
    </xf>
    <xf numFmtId="4" fontId="4" fillId="2" borderId="1" xfId="0" applyNumberFormat="1" applyFont="1" applyFill="1" applyBorder="1" applyAlignment="1">
      <alignment horizontal="right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4" fontId="6" fillId="2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49" fontId="4" fillId="0" borderId="6" xfId="0" applyNumberFormat="1" applyFont="1" applyFill="1" applyBorder="1" applyAlignment="1">
      <alignment horizontal="center" vertical="top" wrapText="1"/>
    </xf>
    <xf numFmtId="4" fontId="0" fillId="0" borderId="0" xfId="0" applyNumberFormat="1" applyFill="1" applyBorder="1"/>
    <xf numFmtId="0" fontId="0" fillId="0" borderId="0" xfId="0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10" fontId="4" fillId="0" borderId="5" xfId="0" applyNumberFormat="1" applyFont="1" applyFill="1" applyBorder="1" applyAlignment="1">
      <alignment horizontal="center" vertical="top" wrapText="1"/>
    </xf>
    <xf numFmtId="10" fontId="4" fillId="0" borderId="6" xfId="0" applyNumberFormat="1" applyFont="1" applyFill="1" applyBorder="1" applyAlignment="1">
      <alignment horizontal="center" vertical="top" wrapText="1"/>
    </xf>
    <xf numFmtId="49" fontId="4" fillId="0" borderId="5" xfId="0" applyNumberFormat="1" applyFont="1" applyFill="1" applyBorder="1" applyAlignment="1">
      <alignment horizontal="center" vertical="top" wrapText="1"/>
    </xf>
    <xf numFmtId="49" fontId="4" fillId="0" borderId="6" xfId="0" applyNumberFormat="1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14" fontId="4" fillId="0" borderId="5" xfId="0" applyNumberFormat="1" applyFont="1" applyFill="1" applyBorder="1" applyAlignment="1">
      <alignment horizontal="center" vertical="top" wrapText="1"/>
    </xf>
    <xf numFmtId="14" fontId="4" fillId="0" borderId="6" xfId="0" applyNumberFormat="1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6" xfId="0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5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workbookViewId="0">
      <pane ySplit="5" topLeftCell="A17" activePane="bottomLeft" state="frozen"/>
      <selection pane="bottomLeft" activeCell="H6" sqref="H6"/>
    </sheetView>
  </sheetViews>
  <sheetFormatPr defaultRowHeight="15" x14ac:dyDescent="0.25"/>
  <cols>
    <col min="1" max="1" width="18.5703125" customWidth="1"/>
    <col min="2" max="2" width="31.28515625" customWidth="1"/>
    <col min="3" max="3" width="17.85546875" customWidth="1"/>
    <col min="4" max="4" width="21.140625" customWidth="1"/>
    <col min="5" max="5" width="15.7109375" customWidth="1"/>
    <col min="6" max="6" width="25.140625" customWidth="1"/>
    <col min="7" max="7" width="27.28515625" customWidth="1"/>
    <col min="8" max="8" width="19.140625" style="7" customWidth="1"/>
    <col min="9" max="10" width="16" bestFit="1" customWidth="1"/>
  </cols>
  <sheetData>
    <row r="1" spans="1:9" ht="18.75" x14ac:dyDescent="0.25">
      <c r="A1" s="70" t="s">
        <v>11</v>
      </c>
      <c r="B1" s="70"/>
      <c r="C1" s="70"/>
      <c r="D1" s="70"/>
      <c r="E1" s="70"/>
      <c r="F1" s="70"/>
    </row>
    <row r="2" spans="1:9" ht="18.75" x14ac:dyDescent="0.25">
      <c r="A2" s="70" t="s">
        <v>52</v>
      </c>
      <c r="B2" s="70"/>
      <c r="C2" s="70"/>
      <c r="D2" s="70"/>
      <c r="E2" s="70"/>
      <c r="F2" s="70"/>
    </row>
    <row r="3" spans="1:9" x14ac:dyDescent="0.25">
      <c r="A3" s="1"/>
      <c r="B3" s="1"/>
      <c r="C3" s="1"/>
      <c r="D3" s="1"/>
      <c r="E3" s="1"/>
      <c r="F3" s="1"/>
    </row>
    <row r="4" spans="1:9" ht="82.15" customHeight="1" x14ac:dyDescent="0.25">
      <c r="A4" s="24" t="s">
        <v>5</v>
      </c>
      <c r="B4" s="24" t="s">
        <v>6</v>
      </c>
      <c r="C4" s="24" t="s">
        <v>7</v>
      </c>
      <c r="D4" s="24" t="s">
        <v>0</v>
      </c>
      <c r="E4" s="24" t="s">
        <v>12</v>
      </c>
      <c r="F4" s="24" t="s">
        <v>8</v>
      </c>
    </row>
    <row r="5" spans="1:9" ht="36.75" customHeight="1" x14ac:dyDescent="0.25">
      <c r="A5" s="74" t="s">
        <v>15</v>
      </c>
      <c r="B5" s="74"/>
      <c r="C5" s="74"/>
      <c r="D5" s="74"/>
      <c r="E5" s="74"/>
      <c r="F5" s="74"/>
    </row>
    <row r="6" spans="1:9" ht="69.75" customHeight="1" x14ac:dyDescent="0.25">
      <c r="A6" s="19">
        <v>2</v>
      </c>
      <c r="B6" s="16" t="s">
        <v>47</v>
      </c>
      <c r="C6" s="14">
        <v>42093</v>
      </c>
      <c r="D6" s="13">
        <v>1E-3</v>
      </c>
      <c r="E6" s="19" t="s">
        <v>13</v>
      </c>
      <c r="F6" s="44">
        <v>149268580.68000001</v>
      </c>
    </row>
    <row r="7" spans="1:9" ht="73.5" customHeight="1" x14ac:dyDescent="0.25">
      <c r="A7" s="19">
        <v>9</v>
      </c>
      <c r="B7" s="16" t="s">
        <v>38</v>
      </c>
      <c r="C7" s="14">
        <v>42345</v>
      </c>
      <c r="D7" s="13">
        <v>1E-3</v>
      </c>
      <c r="E7" s="19" t="s">
        <v>20</v>
      </c>
      <c r="F7" s="44">
        <v>368480000</v>
      </c>
      <c r="G7" s="5"/>
    </row>
    <row r="8" spans="1:9" ht="78.75" customHeight="1" x14ac:dyDescent="0.25">
      <c r="A8" s="19">
        <v>11</v>
      </c>
      <c r="B8" s="16" t="s">
        <v>39</v>
      </c>
      <c r="C8" s="14">
        <v>42669</v>
      </c>
      <c r="D8" s="13">
        <v>1E-3</v>
      </c>
      <c r="E8" s="19" t="s">
        <v>20</v>
      </c>
      <c r="F8" s="45">
        <v>3805951900</v>
      </c>
      <c r="G8" s="5"/>
    </row>
    <row r="9" spans="1:9" ht="86.45" customHeight="1" x14ac:dyDescent="0.25">
      <c r="A9" s="19">
        <v>13</v>
      </c>
      <c r="B9" s="16" t="s">
        <v>40</v>
      </c>
      <c r="C9" s="14">
        <v>42888</v>
      </c>
      <c r="D9" s="13">
        <v>1E-3</v>
      </c>
      <c r="E9" s="19" t="s">
        <v>20</v>
      </c>
      <c r="F9" s="44">
        <v>187378816.66999999</v>
      </c>
      <c r="G9" s="5"/>
      <c r="H9" s="43"/>
    </row>
    <row r="10" spans="1:9" ht="84" customHeight="1" x14ac:dyDescent="0.25">
      <c r="A10" s="19">
        <v>14</v>
      </c>
      <c r="B10" s="16" t="s">
        <v>41</v>
      </c>
      <c r="C10" s="14">
        <v>42929</v>
      </c>
      <c r="D10" s="13">
        <v>1E-3</v>
      </c>
      <c r="E10" s="19" t="s">
        <v>20</v>
      </c>
      <c r="F10" s="44">
        <v>657045116.66999996</v>
      </c>
      <c r="G10" s="5"/>
    </row>
    <row r="11" spans="1:9" ht="70.5" customHeight="1" x14ac:dyDescent="0.25">
      <c r="A11" s="19">
        <v>15</v>
      </c>
      <c r="B11" s="16" t="s">
        <v>44</v>
      </c>
      <c r="C11" s="14">
        <v>43094</v>
      </c>
      <c r="D11" s="13">
        <v>1E-3</v>
      </c>
      <c r="E11" s="19" t="s">
        <v>20</v>
      </c>
      <c r="F11" s="46">
        <v>1728384266.6700001</v>
      </c>
      <c r="G11" s="5"/>
    </row>
    <row r="12" spans="1:9" ht="84.6" hidden="1" customHeight="1" x14ac:dyDescent="0.25">
      <c r="A12" s="19"/>
      <c r="B12" s="16"/>
      <c r="C12" s="14"/>
      <c r="D12" s="13"/>
      <c r="E12" s="14"/>
      <c r="F12" s="44"/>
      <c r="G12" s="5"/>
    </row>
    <row r="13" spans="1:9" ht="74.25" customHeight="1" x14ac:dyDescent="0.25">
      <c r="A13" s="19">
        <v>18</v>
      </c>
      <c r="B13" s="16" t="s">
        <v>42</v>
      </c>
      <c r="C13" s="14">
        <v>44179</v>
      </c>
      <c r="D13" s="13">
        <v>1E-3</v>
      </c>
      <c r="E13" s="14" t="s">
        <v>22</v>
      </c>
      <c r="F13" s="46">
        <v>1590000000</v>
      </c>
      <c r="G13" s="5"/>
    </row>
    <row r="14" spans="1:9" ht="43.5" customHeight="1" x14ac:dyDescent="0.25">
      <c r="A14" s="76">
        <v>19</v>
      </c>
      <c r="B14" s="78" t="s">
        <v>43</v>
      </c>
      <c r="C14" s="14" t="s">
        <v>23</v>
      </c>
      <c r="D14" s="64">
        <v>0.03</v>
      </c>
      <c r="E14" s="80" t="s">
        <v>26</v>
      </c>
      <c r="F14" s="46">
        <v>5571540.4699999997</v>
      </c>
      <c r="G14" s="5"/>
      <c r="H14" s="7">
        <v>50593930.100000001</v>
      </c>
      <c r="I14" s="5">
        <f>F14+F15</f>
        <v>50593930.100000001</v>
      </c>
    </row>
    <row r="15" spans="1:9" ht="43.5" customHeight="1" x14ac:dyDescent="0.25">
      <c r="A15" s="77"/>
      <c r="B15" s="79"/>
      <c r="C15" s="14" t="s">
        <v>24</v>
      </c>
      <c r="D15" s="65"/>
      <c r="E15" s="81"/>
      <c r="F15" s="46">
        <v>45022389.630000003</v>
      </c>
      <c r="G15" s="5"/>
    </row>
    <row r="16" spans="1:9" ht="66.75" customHeight="1" x14ac:dyDescent="0.25">
      <c r="A16" s="76">
        <v>20</v>
      </c>
      <c r="B16" s="78" t="s">
        <v>45</v>
      </c>
      <c r="C16" s="14" t="s">
        <v>28</v>
      </c>
      <c r="D16" s="27">
        <v>1E-3</v>
      </c>
      <c r="E16" s="28" t="s">
        <v>25</v>
      </c>
      <c r="F16" s="46">
        <v>1996360737.5999999</v>
      </c>
      <c r="G16" s="5"/>
      <c r="H16" s="57">
        <f>F16+F17</f>
        <v>2003560737.5999999</v>
      </c>
    </row>
    <row r="17" spans="1:8" ht="66.75" customHeight="1" x14ac:dyDescent="0.25">
      <c r="A17" s="82"/>
      <c r="B17" s="83"/>
      <c r="C17" s="14" t="s">
        <v>29</v>
      </c>
      <c r="D17" s="29">
        <v>1E-3</v>
      </c>
      <c r="E17" s="30" t="s">
        <v>27</v>
      </c>
      <c r="F17" s="46">
        <v>7200000</v>
      </c>
      <c r="G17" s="5"/>
    </row>
    <row r="18" spans="1:8" ht="78.75" hidden="1" customHeight="1" x14ac:dyDescent="0.25">
      <c r="A18" s="68">
        <v>21</v>
      </c>
      <c r="B18" s="84" t="s">
        <v>34</v>
      </c>
      <c r="C18" s="14" t="s">
        <v>30</v>
      </c>
      <c r="D18" s="64">
        <v>1E-3</v>
      </c>
      <c r="E18" s="31">
        <v>45412</v>
      </c>
      <c r="F18" s="48">
        <v>0</v>
      </c>
      <c r="G18" s="5"/>
    </row>
    <row r="19" spans="1:8" ht="78.75" hidden="1" customHeight="1" x14ac:dyDescent="0.25">
      <c r="A19" s="69"/>
      <c r="B19" s="85"/>
      <c r="C19" s="14" t="s">
        <v>33</v>
      </c>
      <c r="D19" s="65"/>
      <c r="E19" s="33">
        <v>45407</v>
      </c>
      <c r="F19" s="48">
        <v>0</v>
      </c>
      <c r="G19" s="5"/>
    </row>
    <row r="20" spans="1:8" ht="78.75" customHeight="1" x14ac:dyDescent="0.25">
      <c r="A20" s="35">
        <v>22</v>
      </c>
      <c r="B20" s="36" t="s">
        <v>46</v>
      </c>
      <c r="C20" s="14" t="s">
        <v>32</v>
      </c>
      <c r="D20" s="37">
        <v>0.03</v>
      </c>
      <c r="E20" s="34" t="s">
        <v>31</v>
      </c>
      <c r="F20" s="46">
        <v>1012006595.12</v>
      </c>
      <c r="G20" s="5"/>
    </row>
    <row r="21" spans="1:8" ht="78.75" hidden="1" customHeight="1" x14ac:dyDescent="0.25">
      <c r="A21" s="35">
        <v>23</v>
      </c>
      <c r="B21" s="47" t="s">
        <v>34</v>
      </c>
      <c r="C21" s="14" t="s">
        <v>35</v>
      </c>
      <c r="D21" s="38">
        <v>1E-3</v>
      </c>
      <c r="E21" s="34">
        <v>45407</v>
      </c>
      <c r="F21" s="48">
        <v>0</v>
      </c>
      <c r="G21" s="5"/>
    </row>
    <row r="22" spans="1:8" ht="78.75" hidden="1" customHeight="1" x14ac:dyDescent="0.25">
      <c r="A22" s="32">
        <v>24</v>
      </c>
      <c r="B22" s="39" t="s">
        <v>34</v>
      </c>
      <c r="C22" s="14" t="s">
        <v>36</v>
      </c>
      <c r="D22" s="38">
        <v>1E-3</v>
      </c>
      <c r="E22" s="34">
        <v>45407</v>
      </c>
      <c r="F22" s="48">
        <v>0</v>
      </c>
      <c r="G22" s="5"/>
    </row>
    <row r="23" spans="1:8" ht="78.75" customHeight="1" x14ac:dyDescent="0.25">
      <c r="A23" s="32">
        <v>23</v>
      </c>
      <c r="B23" s="41" t="s">
        <v>37</v>
      </c>
      <c r="C23" s="14">
        <v>45258</v>
      </c>
      <c r="D23" s="13">
        <v>0.03</v>
      </c>
      <c r="E23" s="42">
        <v>2038</v>
      </c>
      <c r="F23" s="46">
        <v>400000000</v>
      </c>
      <c r="G23" s="5"/>
    </row>
    <row r="24" spans="1:8" ht="59.25" customHeight="1" x14ac:dyDescent="0.25">
      <c r="A24" s="68">
        <v>24</v>
      </c>
      <c r="B24" s="62" t="s">
        <v>49</v>
      </c>
      <c r="C24" s="14" t="s">
        <v>50</v>
      </c>
      <c r="D24" s="64">
        <v>0.03</v>
      </c>
      <c r="E24" s="66" t="s">
        <v>48</v>
      </c>
      <c r="F24" s="46">
        <v>516543533.37</v>
      </c>
      <c r="G24" s="5"/>
    </row>
    <row r="25" spans="1:8" ht="46.5" customHeight="1" x14ac:dyDescent="0.25">
      <c r="A25" s="69"/>
      <c r="B25" s="63"/>
      <c r="C25" s="14" t="s">
        <v>51</v>
      </c>
      <c r="D25" s="65"/>
      <c r="E25" s="67"/>
      <c r="F25" s="46">
        <v>3695690.37</v>
      </c>
      <c r="G25" s="5"/>
    </row>
    <row r="26" spans="1:8" ht="15.75" x14ac:dyDescent="0.25">
      <c r="A26" s="20" t="s">
        <v>9</v>
      </c>
      <c r="B26" s="50"/>
      <c r="C26" s="20"/>
      <c r="D26" s="40"/>
      <c r="E26" s="20"/>
      <c r="F26" s="21">
        <f>SUM(F6:F25)</f>
        <v>12472909167.250004</v>
      </c>
      <c r="G26" s="5"/>
    </row>
    <row r="27" spans="1:8" ht="36.75" customHeight="1" x14ac:dyDescent="0.25">
      <c r="A27" s="74" t="s">
        <v>16</v>
      </c>
      <c r="B27" s="74"/>
      <c r="C27" s="74"/>
      <c r="D27" s="74"/>
      <c r="E27" s="74"/>
      <c r="F27" s="74"/>
      <c r="G27" s="49"/>
    </row>
    <row r="28" spans="1:8" ht="64.900000000000006" hidden="1" customHeight="1" x14ac:dyDescent="0.25">
      <c r="A28" s="10">
        <v>120</v>
      </c>
      <c r="B28" s="19" t="s">
        <v>21</v>
      </c>
      <c r="C28" s="14">
        <v>44194</v>
      </c>
      <c r="D28" s="13">
        <v>5.2499999999999998E-2</v>
      </c>
      <c r="E28" s="14">
        <v>44676</v>
      </c>
      <c r="F28" s="15">
        <v>0</v>
      </c>
      <c r="H28" s="8"/>
    </row>
    <row r="29" spans="1:8" ht="30" customHeight="1" x14ac:dyDescent="0.25">
      <c r="A29" s="10"/>
      <c r="B29" s="19"/>
      <c r="C29" s="14"/>
      <c r="D29" s="13"/>
      <c r="E29" s="14"/>
      <c r="F29" s="15">
        <v>0</v>
      </c>
      <c r="H29" s="8"/>
    </row>
    <row r="30" spans="1:8" ht="67.900000000000006" hidden="1" customHeight="1" x14ac:dyDescent="0.25">
      <c r="A30" s="10"/>
      <c r="B30" s="19"/>
      <c r="C30" s="14"/>
      <c r="D30" s="13"/>
      <c r="E30" s="14"/>
      <c r="F30" s="15"/>
      <c r="H30" s="8"/>
    </row>
    <row r="31" spans="1:8" ht="21" customHeight="1" x14ac:dyDescent="0.25">
      <c r="A31" s="26" t="s">
        <v>9</v>
      </c>
      <c r="B31" s="11"/>
      <c r="C31" s="11"/>
      <c r="D31" s="22"/>
      <c r="E31" s="11"/>
      <c r="F31" s="12">
        <f>F28+F29</f>
        <v>0</v>
      </c>
      <c r="G31" s="5"/>
      <c r="H31" s="9"/>
    </row>
    <row r="32" spans="1:8" ht="25.5" hidden="1" customHeight="1" x14ac:dyDescent="0.25">
      <c r="A32" s="72" t="s">
        <v>17</v>
      </c>
      <c r="B32" s="75"/>
      <c r="C32" s="75"/>
      <c r="D32" s="75"/>
      <c r="E32" s="75"/>
      <c r="F32" s="73"/>
    </row>
    <row r="33" spans="1:7" ht="129.6" hidden="1" customHeight="1" x14ac:dyDescent="0.25">
      <c r="A33" s="10" t="s">
        <v>1</v>
      </c>
      <c r="B33" s="17" t="s">
        <v>14</v>
      </c>
      <c r="C33" s="6">
        <v>41122</v>
      </c>
      <c r="D33" s="10"/>
      <c r="E33" s="6">
        <v>43646</v>
      </c>
      <c r="F33" s="25">
        <v>0</v>
      </c>
    </row>
    <row r="34" spans="1:7" ht="100.15" hidden="1" customHeight="1" x14ac:dyDescent="0.25">
      <c r="A34" s="10">
        <v>2</v>
      </c>
      <c r="B34" s="17" t="s">
        <v>10</v>
      </c>
      <c r="C34" s="6">
        <v>41416</v>
      </c>
      <c r="D34" s="10"/>
      <c r="E34" s="6">
        <v>43676</v>
      </c>
      <c r="F34" s="18">
        <v>0</v>
      </c>
    </row>
    <row r="35" spans="1:7" ht="15.75" hidden="1" x14ac:dyDescent="0.25">
      <c r="A35" s="17"/>
      <c r="B35" s="11" t="s">
        <v>2</v>
      </c>
      <c r="C35" s="10" t="s">
        <v>3</v>
      </c>
      <c r="D35" s="10"/>
      <c r="E35" s="10" t="s">
        <v>3</v>
      </c>
      <c r="F35" s="12"/>
    </row>
    <row r="36" spans="1:7" ht="36.6" customHeight="1" x14ac:dyDescent="0.25">
      <c r="A36" s="72" t="s">
        <v>4</v>
      </c>
      <c r="B36" s="73"/>
      <c r="C36" s="10"/>
      <c r="D36" s="10"/>
      <c r="E36" s="10"/>
      <c r="F36" s="12">
        <f>F26+F29</f>
        <v>12472909167.250004</v>
      </c>
      <c r="G36" s="5"/>
    </row>
    <row r="37" spans="1:7" ht="13.15" customHeight="1" x14ac:dyDescent="0.25">
      <c r="A37" s="3"/>
      <c r="B37" s="2"/>
      <c r="C37" s="2"/>
      <c r="D37" s="2"/>
      <c r="E37" s="2"/>
      <c r="F37" s="4"/>
    </row>
    <row r="38" spans="1:7" ht="62.25" hidden="1" customHeight="1" x14ac:dyDescent="0.25">
      <c r="A38" s="71" t="s">
        <v>19</v>
      </c>
      <c r="B38" s="71"/>
      <c r="C38" s="2"/>
      <c r="D38" s="2"/>
      <c r="E38" s="2"/>
      <c r="F38" s="23" t="s">
        <v>18</v>
      </c>
    </row>
    <row r="39" spans="1:7" ht="15.75" hidden="1" x14ac:dyDescent="0.25">
      <c r="A39" s="3"/>
      <c r="B39" s="3"/>
      <c r="C39" s="3"/>
      <c r="D39" s="3"/>
      <c r="E39" s="3"/>
      <c r="F39" s="4"/>
    </row>
    <row r="40" spans="1:7" ht="58.9" customHeight="1" x14ac:dyDescent="0.25">
      <c r="A40" s="60"/>
      <c r="B40" s="61"/>
      <c r="C40" s="61"/>
      <c r="D40" s="61"/>
      <c r="E40" s="61"/>
      <c r="F40" s="61"/>
    </row>
    <row r="43" spans="1:7" x14ac:dyDescent="0.25">
      <c r="F43" s="5"/>
    </row>
  </sheetData>
  <mergeCells count="21">
    <mergeCell ref="A1:F1"/>
    <mergeCell ref="A2:F2"/>
    <mergeCell ref="A38:B38"/>
    <mergeCell ref="A36:B36"/>
    <mergeCell ref="A5:F5"/>
    <mergeCell ref="A27:F27"/>
    <mergeCell ref="A32:F32"/>
    <mergeCell ref="A14:A15"/>
    <mergeCell ref="B14:B15"/>
    <mergeCell ref="D14:D15"/>
    <mergeCell ref="E14:E15"/>
    <mergeCell ref="A16:A17"/>
    <mergeCell ref="B16:B17"/>
    <mergeCell ref="A18:A19"/>
    <mergeCell ref="B18:B19"/>
    <mergeCell ref="D18:D19"/>
    <mergeCell ref="A40:F40"/>
    <mergeCell ref="B24:B25"/>
    <mergeCell ref="D24:D25"/>
    <mergeCell ref="E24:E25"/>
    <mergeCell ref="A24:A25"/>
  </mergeCells>
  <pageMargins left="1.1023622047244095" right="0.70866141732283472" top="0.74803149606299213" bottom="0.74803149606299213" header="0.31496062992125984" footer="0.31496062992125984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workbookViewId="0">
      <pane ySplit="5" topLeftCell="A6" activePane="bottomLeft" state="frozen"/>
      <selection pane="bottomLeft" activeCell="J10" sqref="J10"/>
    </sheetView>
  </sheetViews>
  <sheetFormatPr defaultRowHeight="15" x14ac:dyDescent="0.25"/>
  <cols>
    <col min="1" max="1" width="18.5703125" customWidth="1"/>
    <col min="2" max="2" width="31.28515625" customWidth="1"/>
    <col min="3" max="3" width="17.85546875" customWidth="1"/>
    <col min="4" max="4" width="21.140625" customWidth="1"/>
    <col min="5" max="5" width="15.7109375" customWidth="1"/>
    <col min="6" max="6" width="25.140625" customWidth="1"/>
    <col min="7" max="7" width="27.28515625" customWidth="1"/>
    <col min="8" max="8" width="19.140625" style="7" customWidth="1"/>
    <col min="9" max="10" width="16" bestFit="1" customWidth="1"/>
  </cols>
  <sheetData>
    <row r="1" spans="1:9" ht="18.75" x14ac:dyDescent="0.25">
      <c r="A1" s="70" t="s">
        <v>11</v>
      </c>
      <c r="B1" s="70"/>
      <c r="C1" s="70"/>
      <c r="D1" s="70"/>
      <c r="E1" s="70"/>
      <c r="F1" s="70"/>
    </row>
    <row r="2" spans="1:9" ht="18.75" x14ac:dyDescent="0.25">
      <c r="A2" s="70" t="s">
        <v>53</v>
      </c>
      <c r="B2" s="70"/>
      <c r="C2" s="70"/>
      <c r="D2" s="70"/>
      <c r="E2" s="70"/>
      <c r="F2" s="70"/>
    </row>
    <row r="3" spans="1:9" x14ac:dyDescent="0.25">
      <c r="A3" s="1"/>
      <c r="B3" s="1"/>
      <c r="C3" s="1"/>
      <c r="D3" s="1"/>
      <c r="E3" s="1"/>
      <c r="F3" s="1"/>
    </row>
    <row r="4" spans="1:9" ht="82.15" customHeight="1" x14ac:dyDescent="0.25">
      <c r="A4" s="51" t="s">
        <v>5</v>
      </c>
      <c r="B4" s="51" t="s">
        <v>6</v>
      </c>
      <c r="C4" s="51" t="s">
        <v>55</v>
      </c>
      <c r="D4" s="51" t="s">
        <v>0</v>
      </c>
      <c r="E4" s="51" t="s">
        <v>12</v>
      </c>
      <c r="F4" s="51" t="s">
        <v>8</v>
      </c>
    </row>
    <row r="5" spans="1:9" ht="88.5" customHeight="1" x14ac:dyDescent="0.25">
      <c r="A5" s="74" t="s">
        <v>15</v>
      </c>
      <c r="B5" s="74"/>
      <c r="C5" s="74"/>
      <c r="D5" s="74"/>
      <c r="E5" s="74"/>
      <c r="F5" s="74"/>
      <c r="G5" s="5"/>
    </row>
    <row r="6" spans="1:9" ht="43.5" customHeight="1" x14ac:dyDescent="0.25">
      <c r="A6" s="76">
        <v>19</v>
      </c>
      <c r="B6" s="78" t="s">
        <v>43</v>
      </c>
      <c r="C6" s="14" t="s">
        <v>23</v>
      </c>
      <c r="D6" s="64">
        <v>0.03</v>
      </c>
      <c r="E6" s="80" t="s">
        <v>26</v>
      </c>
      <c r="F6" s="46">
        <v>5571540.4699999997</v>
      </c>
      <c r="G6" s="5"/>
      <c r="I6" s="5"/>
    </row>
    <row r="7" spans="1:9" ht="43.5" customHeight="1" x14ac:dyDescent="0.25">
      <c r="A7" s="77"/>
      <c r="B7" s="79"/>
      <c r="C7" s="14" t="s">
        <v>24</v>
      </c>
      <c r="D7" s="65"/>
      <c r="E7" s="81"/>
      <c r="F7" s="46">
        <v>45022389.630000003</v>
      </c>
      <c r="G7" s="5"/>
    </row>
    <row r="8" spans="1:9" ht="78.75" hidden="1" customHeight="1" x14ac:dyDescent="0.25">
      <c r="A8" s="68">
        <v>21</v>
      </c>
      <c r="B8" s="84" t="s">
        <v>34</v>
      </c>
      <c r="C8" s="14" t="s">
        <v>30</v>
      </c>
      <c r="D8" s="64">
        <v>1E-3</v>
      </c>
      <c r="E8" s="53">
        <v>45412</v>
      </c>
      <c r="F8" s="48">
        <v>0</v>
      </c>
      <c r="G8" s="5"/>
    </row>
    <row r="9" spans="1:9" ht="78.75" hidden="1" customHeight="1" x14ac:dyDescent="0.25">
      <c r="A9" s="69"/>
      <c r="B9" s="85"/>
      <c r="C9" s="14" t="s">
        <v>33</v>
      </c>
      <c r="D9" s="65"/>
      <c r="E9" s="53">
        <v>45407</v>
      </c>
      <c r="F9" s="48">
        <v>0</v>
      </c>
      <c r="G9" s="5"/>
    </row>
    <row r="10" spans="1:9" ht="78.75" customHeight="1" x14ac:dyDescent="0.25">
      <c r="A10" s="55">
        <v>22</v>
      </c>
      <c r="B10" s="36" t="s">
        <v>46</v>
      </c>
      <c r="C10" s="14" t="s">
        <v>32</v>
      </c>
      <c r="D10" s="37">
        <v>0.03</v>
      </c>
      <c r="E10" s="53" t="s">
        <v>31</v>
      </c>
      <c r="F10" s="46">
        <v>1012006595.12</v>
      </c>
      <c r="G10" s="5"/>
    </row>
    <row r="11" spans="1:9" ht="78.75" hidden="1" customHeight="1" x14ac:dyDescent="0.25">
      <c r="A11" s="55">
        <v>23</v>
      </c>
      <c r="B11" s="47" t="s">
        <v>34</v>
      </c>
      <c r="C11" s="14" t="s">
        <v>35</v>
      </c>
      <c r="D11" s="38">
        <v>1E-3</v>
      </c>
      <c r="E11" s="53">
        <v>45407</v>
      </c>
      <c r="F11" s="48">
        <v>0</v>
      </c>
      <c r="G11" s="5"/>
    </row>
    <row r="12" spans="1:9" ht="78.75" hidden="1" customHeight="1" x14ac:dyDescent="0.25">
      <c r="A12" s="54">
        <v>24</v>
      </c>
      <c r="B12" s="39" t="s">
        <v>34</v>
      </c>
      <c r="C12" s="14" t="s">
        <v>36</v>
      </c>
      <c r="D12" s="38">
        <v>1E-3</v>
      </c>
      <c r="E12" s="53">
        <v>45407</v>
      </c>
      <c r="F12" s="48">
        <v>0</v>
      </c>
      <c r="G12" s="5"/>
    </row>
    <row r="13" spans="1:9" ht="78.75" customHeight="1" x14ac:dyDescent="0.25">
      <c r="A13" s="54">
        <v>23</v>
      </c>
      <c r="B13" s="41" t="s">
        <v>37</v>
      </c>
      <c r="C13" s="14">
        <v>45258</v>
      </c>
      <c r="D13" s="13">
        <v>0.03</v>
      </c>
      <c r="E13" s="56">
        <v>2038</v>
      </c>
      <c r="F13" s="46">
        <v>400000000</v>
      </c>
      <c r="G13" s="5"/>
    </row>
    <row r="14" spans="1:9" ht="59.25" customHeight="1" x14ac:dyDescent="0.25">
      <c r="A14" s="68">
        <v>24</v>
      </c>
      <c r="B14" s="62" t="s">
        <v>49</v>
      </c>
      <c r="C14" s="14" t="s">
        <v>50</v>
      </c>
      <c r="D14" s="64">
        <v>0.03</v>
      </c>
      <c r="E14" s="66" t="s">
        <v>48</v>
      </c>
      <c r="F14" s="46">
        <v>516543533.37</v>
      </c>
      <c r="G14" s="5"/>
    </row>
    <row r="15" spans="1:9" ht="46.5" customHeight="1" x14ac:dyDescent="0.25">
      <c r="A15" s="69"/>
      <c r="B15" s="63"/>
      <c r="C15" s="14" t="s">
        <v>51</v>
      </c>
      <c r="D15" s="65"/>
      <c r="E15" s="67"/>
      <c r="F15" s="46">
        <v>3695690.37</v>
      </c>
      <c r="G15" s="5"/>
      <c r="I15" s="58"/>
    </row>
    <row r="16" spans="1:9" ht="208.5" customHeight="1" x14ac:dyDescent="0.25">
      <c r="A16" s="54">
        <v>25</v>
      </c>
      <c r="B16" s="59" t="s">
        <v>54</v>
      </c>
      <c r="C16" s="14">
        <v>45762</v>
      </c>
      <c r="D16" s="52">
        <v>1E-3</v>
      </c>
      <c r="E16" s="56"/>
      <c r="F16" s="46">
        <v>10490069418.290001</v>
      </c>
      <c r="G16" s="5"/>
      <c r="I16" s="58"/>
    </row>
    <row r="17" spans="1:9" ht="18.75" customHeight="1" x14ac:dyDescent="0.25">
      <c r="A17" s="20" t="s">
        <v>9</v>
      </c>
      <c r="B17" s="50"/>
      <c r="C17" s="20"/>
      <c r="D17" s="40"/>
      <c r="E17" s="20"/>
      <c r="F17" s="21">
        <f>SUM(F6:F16)</f>
        <v>12472909167.25</v>
      </c>
      <c r="G17" s="5"/>
    </row>
    <row r="18" spans="1:9" ht="36.75" customHeight="1" x14ac:dyDescent="0.25">
      <c r="A18" s="74" t="s">
        <v>16</v>
      </c>
      <c r="B18" s="74"/>
      <c r="C18" s="74"/>
      <c r="D18" s="74"/>
      <c r="E18" s="74"/>
      <c r="F18" s="74"/>
      <c r="G18" s="49"/>
    </row>
    <row r="19" spans="1:9" ht="64.900000000000006" hidden="1" customHeight="1" x14ac:dyDescent="0.25">
      <c r="A19" s="10">
        <v>120</v>
      </c>
      <c r="B19" s="19" t="s">
        <v>21</v>
      </c>
      <c r="C19" s="14">
        <v>44194</v>
      </c>
      <c r="D19" s="13">
        <v>5.2499999999999998E-2</v>
      </c>
      <c r="E19" s="14">
        <v>44676</v>
      </c>
      <c r="F19" s="15">
        <v>0</v>
      </c>
      <c r="H19" s="8"/>
    </row>
    <row r="20" spans="1:9" ht="30" customHeight="1" x14ac:dyDescent="0.25">
      <c r="A20" s="10"/>
      <c r="B20" s="19"/>
      <c r="C20" s="14"/>
      <c r="D20" s="13"/>
      <c r="E20" s="14"/>
      <c r="F20" s="15">
        <v>0</v>
      </c>
      <c r="H20" s="8"/>
    </row>
    <row r="21" spans="1:9" ht="67.900000000000006" hidden="1" customHeight="1" x14ac:dyDescent="0.25">
      <c r="A21" s="10"/>
      <c r="B21" s="19"/>
      <c r="C21" s="14"/>
      <c r="D21" s="13"/>
      <c r="E21" s="14"/>
      <c r="F21" s="15"/>
      <c r="H21" s="8"/>
    </row>
    <row r="22" spans="1:9" ht="21" customHeight="1" x14ac:dyDescent="0.25">
      <c r="A22" s="26" t="s">
        <v>9</v>
      </c>
      <c r="B22" s="11"/>
      <c r="C22" s="11"/>
      <c r="D22" s="22"/>
      <c r="E22" s="11"/>
      <c r="F22" s="12">
        <f>F19+F20</f>
        <v>0</v>
      </c>
      <c r="G22" s="5"/>
      <c r="H22" s="9"/>
    </row>
    <row r="23" spans="1:9" ht="25.5" hidden="1" customHeight="1" x14ac:dyDescent="0.25">
      <c r="A23" s="72" t="s">
        <v>17</v>
      </c>
      <c r="B23" s="75"/>
      <c r="C23" s="75"/>
      <c r="D23" s="75"/>
      <c r="E23" s="75"/>
      <c r="F23" s="73"/>
    </row>
    <row r="24" spans="1:9" s="7" customFormat="1" ht="129.6" hidden="1" customHeight="1" x14ac:dyDescent="0.25">
      <c r="A24" s="10" t="s">
        <v>1</v>
      </c>
      <c r="B24" s="17" t="s">
        <v>14</v>
      </c>
      <c r="C24" s="6">
        <v>41122</v>
      </c>
      <c r="D24" s="10"/>
      <c r="E24" s="6">
        <v>43646</v>
      </c>
      <c r="F24" s="25">
        <v>0</v>
      </c>
      <c r="G24"/>
      <c r="I24"/>
    </row>
    <row r="25" spans="1:9" s="7" customFormat="1" ht="100.15" hidden="1" customHeight="1" x14ac:dyDescent="0.25">
      <c r="A25" s="10">
        <v>2</v>
      </c>
      <c r="B25" s="17" t="s">
        <v>10</v>
      </c>
      <c r="C25" s="6">
        <v>41416</v>
      </c>
      <c r="D25" s="10"/>
      <c r="E25" s="6">
        <v>43676</v>
      </c>
      <c r="F25" s="18">
        <v>0</v>
      </c>
      <c r="G25"/>
      <c r="I25"/>
    </row>
    <row r="26" spans="1:9" s="7" customFormat="1" ht="15.75" hidden="1" x14ac:dyDescent="0.25">
      <c r="A26" s="17"/>
      <c r="B26" s="11" t="s">
        <v>2</v>
      </c>
      <c r="C26" s="10" t="s">
        <v>3</v>
      </c>
      <c r="D26" s="10"/>
      <c r="E26" s="10" t="s">
        <v>3</v>
      </c>
      <c r="F26" s="12"/>
      <c r="G26"/>
      <c r="I26"/>
    </row>
    <row r="27" spans="1:9" s="7" customFormat="1" ht="36.6" customHeight="1" x14ac:dyDescent="0.25">
      <c r="A27" s="72" t="s">
        <v>4</v>
      </c>
      <c r="B27" s="73"/>
      <c r="C27" s="10"/>
      <c r="D27" s="10"/>
      <c r="E27" s="10"/>
      <c r="F27" s="12">
        <f>F17+F20</f>
        <v>12472909167.25</v>
      </c>
      <c r="G27" s="5"/>
      <c r="I27"/>
    </row>
    <row r="28" spans="1:9" s="7" customFormat="1" ht="13.15" customHeight="1" x14ac:dyDescent="0.25">
      <c r="A28" s="3"/>
      <c r="B28" s="2"/>
      <c r="C28" s="2"/>
      <c r="D28" s="2"/>
      <c r="E28" s="2"/>
      <c r="F28" s="4"/>
      <c r="G28"/>
      <c r="I28"/>
    </row>
    <row r="29" spans="1:9" s="7" customFormat="1" ht="62.25" hidden="1" customHeight="1" x14ac:dyDescent="0.25">
      <c r="A29" s="71" t="s">
        <v>19</v>
      </c>
      <c r="B29" s="71"/>
      <c r="C29" s="2"/>
      <c r="D29" s="2"/>
      <c r="E29" s="2"/>
      <c r="F29" s="23" t="s">
        <v>18</v>
      </c>
      <c r="G29"/>
      <c r="I29"/>
    </row>
    <row r="30" spans="1:9" s="7" customFormat="1" ht="15.75" hidden="1" x14ac:dyDescent="0.25">
      <c r="A30" s="3"/>
      <c r="B30" s="3"/>
      <c r="C30" s="3"/>
      <c r="D30" s="3"/>
      <c r="E30" s="3"/>
      <c r="F30" s="4"/>
      <c r="G30"/>
      <c r="I30"/>
    </row>
    <row r="31" spans="1:9" s="7" customFormat="1" ht="29.25" customHeight="1" x14ac:dyDescent="0.25">
      <c r="A31" s="86" t="s">
        <v>56</v>
      </c>
      <c r="B31" s="86"/>
      <c r="C31" s="86"/>
      <c r="D31" s="86"/>
      <c r="E31" s="86"/>
      <c r="F31" s="86"/>
      <c r="G31"/>
      <c r="I31"/>
    </row>
    <row r="34" spans="1:9" s="7" customFormat="1" x14ac:dyDescent="0.25">
      <c r="A34"/>
      <c r="B34"/>
      <c r="C34"/>
      <c r="D34"/>
      <c r="E34"/>
      <c r="F34" s="5"/>
      <c r="G34"/>
      <c r="I34"/>
    </row>
    <row r="50" spans="1:6" x14ac:dyDescent="0.25">
      <c r="A50" s="86"/>
      <c r="B50" s="86"/>
      <c r="C50" s="86"/>
      <c r="D50" s="86"/>
      <c r="E50" s="86"/>
      <c r="F50" s="86"/>
    </row>
  </sheetData>
  <mergeCells count="20">
    <mergeCell ref="A18:F18"/>
    <mergeCell ref="A23:F23"/>
    <mergeCell ref="A27:B27"/>
    <mergeCell ref="A29:B29"/>
    <mergeCell ref="A50:F50"/>
    <mergeCell ref="A1:F1"/>
    <mergeCell ref="A2:F2"/>
    <mergeCell ref="A5:F5"/>
    <mergeCell ref="A6:A7"/>
    <mergeCell ref="B6:B7"/>
    <mergeCell ref="D6:D7"/>
    <mergeCell ref="E6:E7"/>
    <mergeCell ref="A31:F31"/>
    <mergeCell ref="A8:A9"/>
    <mergeCell ref="B8:B9"/>
    <mergeCell ref="D8:D9"/>
    <mergeCell ref="A14:A15"/>
    <mergeCell ref="B14:B15"/>
    <mergeCell ref="D14:D15"/>
    <mergeCell ref="E14:E15"/>
  </mergeCells>
  <pageMargins left="1.1023622047244095" right="0.70866141732283472" top="0.74803149606299213" bottom="0.74803149606299213" header="0.31496062992125984" footer="0.31496062992125984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01.04.2025</vt:lpstr>
      <vt:lpstr>01.07.2025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Косякова</dc:creator>
  <cp:lastModifiedBy>Проскура Светлана Геннадьевна</cp:lastModifiedBy>
  <cp:lastPrinted>2025-07-01T13:55:37Z</cp:lastPrinted>
  <dcterms:created xsi:type="dcterms:W3CDTF">2016-05-23T08:49:24Z</dcterms:created>
  <dcterms:modified xsi:type="dcterms:W3CDTF">2025-07-01T13:55:58Z</dcterms:modified>
</cp:coreProperties>
</file>